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U:\Statistics\Balance of Payments\Survey FAL\Quarterly FALS\2023Q1\Document\"/>
    </mc:Choice>
  </mc:AlternateContent>
  <xr:revisionPtr revIDLastSave="0" documentId="13_ncr:1_{D50B1214-F85E-43B9-9F6A-05E9AFA65829}" xr6:coauthVersionLast="36" xr6:coauthVersionMax="36" xr10:uidLastSave="{00000000-0000-0000-0000-000000000000}"/>
  <bookViews>
    <workbookView xWindow="0" yWindow="0" windowWidth="23040" windowHeight="10290" xr2:uid="{46067902-8206-4797-BDB5-272ABC774E2F}"/>
  </bookViews>
  <sheets>
    <sheet name="Cover" sheetId="3" r:id="rId1"/>
    <sheet name="Background" sheetId="4" r:id="rId2"/>
    <sheet name="Instructions " sheetId="10" r:id="rId3"/>
    <sheet name="Page 1" sheetId="6" r:id="rId4"/>
    <sheet name="Page 2" sheetId="11" r:id="rId5"/>
    <sheet name="Page 3" sheetId="1" r:id="rId6"/>
    <sheet name="Page 4" sheetId="5" r:id="rId7"/>
    <sheet name="Page 5" sheetId="7" r:id="rId8"/>
    <sheet name="Exchange rate" sheetId="1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s>
  <definedNames>
    <definedName name="\A" localSheetId="2">#REF!</definedName>
    <definedName name="\A" localSheetId="3">#REF!</definedName>
    <definedName name="\A" localSheetId="4">#REF!</definedName>
    <definedName name="\A" localSheetId="7">#REF!</definedName>
    <definedName name="\A">#REF!</definedName>
    <definedName name="\B" localSheetId="2">#REF!</definedName>
    <definedName name="\B" localSheetId="3">#REF!</definedName>
    <definedName name="\B" localSheetId="4">#REF!</definedName>
    <definedName name="\B" localSheetId="7">#REF!</definedName>
    <definedName name="\B">#REF!</definedName>
    <definedName name="\bb" localSheetId="2">#REF!</definedName>
    <definedName name="\bb" localSheetId="3">#REF!</definedName>
    <definedName name="\bb" localSheetId="4">#REF!</definedName>
    <definedName name="\bb" localSheetId="7">#REF!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8" hidden="1">[6]Work_sect!#REF!</definedName>
    <definedName name="__123Graph_A" localSheetId="3" hidden="1">[6]Work_sect!#REF!</definedName>
    <definedName name="__123Graph_A" hidden="1">[6]Work_sect!#REF!</definedName>
    <definedName name="__123Graph_ACurrent" hidden="1">[7]CPIINDEX!$O$263:$O$310</definedName>
    <definedName name="__123Graph_AREER" localSheetId="8" hidden="1">[8]ER!#REF!</definedName>
    <definedName name="__123Graph_AREER" localSheetId="3" hidden="1">[8]ER!#REF!</definedName>
    <definedName name="__123Graph_AREER" hidden="1">[8]ER!#REF!</definedName>
    <definedName name="__123Graph_B" localSheetId="8" hidden="1">[6]Work_sect!#REF!</definedName>
    <definedName name="__123Graph_B" localSheetId="3" hidden="1">[6]Work_sect!#REF!</definedName>
    <definedName name="__123Graph_B" hidden="1">[6]Work_sect!#REF!</definedName>
    <definedName name="__123Graph_BCurrent" hidden="1">[7]CPIINDEX!$S$263:$S$310</definedName>
    <definedName name="__123Graph_BREER" localSheetId="8" hidden="1">[8]ER!#REF!</definedName>
    <definedName name="__123Graph_BREER" localSheetId="3" hidden="1">[8]ER!#REF!</definedName>
    <definedName name="__123Graph_BREER" hidden="1">[8]ER!#REF!</definedName>
    <definedName name="__123Graph_C" localSheetId="8" hidden="1">[6]Work_sect!#REF!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8" hidden="1">[7]CPIINDEX!#REF!</definedName>
    <definedName name="_10__123Graph_BChart_4A" localSheetId="3" hidden="1">[7]CPIINDEX!#REF!</definedName>
    <definedName name="_10__123Graph_BChart_4A" hidden="1">[7]CPIINDEX!#REF!</definedName>
    <definedName name="_11__123Graph_BCPI_ER_LOG" localSheetId="8" hidden="1">[8]ER!#REF!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8" hidden="1">[8]ER!#REF!</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8" hidden="1">[8]ER!#REF!</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8" hidden="1">[8]WB!#REF!</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8" hidden="1">[8]ER!#REF!</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8" hidden="1">[7]CPIINDEX!#REF!</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7">#REF!</definedName>
    <definedName name="_ALT205">#REF!</definedName>
    <definedName name="_ARR1" localSheetId="2">#REF!</definedName>
    <definedName name="_ARR1" localSheetId="3">#REF!</definedName>
    <definedName name="_ARR1" localSheetId="4">#REF!</definedName>
    <definedName name="_ARR1" localSheetId="7">#REF!</definedName>
    <definedName name="_ARR1">#REF!</definedName>
    <definedName name="_ASR1" localSheetId="2">#REF!</definedName>
    <definedName name="_ASR1" localSheetId="4">#REF!</definedName>
    <definedName name="_ASR1" localSheetId="7">#REF!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7">#REF!:INDEX(#REF!,#REF!,#REF!)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7">#REF!:INDEX(#REF!,#REF!,#REF!)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7">#REF!:INDEX(#REF!,#REF!,#REF!)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7">#REF!:INDEX(#REF!,#REF!,#REF!)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8" hidden="1">#REF!</definedName>
    <definedName name="_Fill" localSheetId="3" hidden="1">#REF!</definedName>
    <definedName name="_Fill" hidden="1">#REF!</definedName>
    <definedName name="_Fill1" localSheetId="8"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8" hidden="1">'[18]11 rev 94 '!#REF!</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8"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7"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8" hidden="1">#REF!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7">'Page 5'!_prt1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7">'Page 5'!_prt2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7">'Page 5'!_prt3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7">'Page 5'!_prt4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7">'Page 5'!_prt5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7">'Page 5'!_prt6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7">'Page 5'!_prt7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7">'Page 5'!_prt8</definedName>
    <definedName name="_prt8">[0]!_prt8</definedName>
    <definedName name="_RED10" localSheetId="2">#REF!</definedName>
    <definedName name="_RED10" localSheetId="3">#REF!</definedName>
    <definedName name="_RED10" localSheetId="4">#REF!</definedName>
    <definedName name="_RED10" localSheetId="7">#REF!</definedName>
    <definedName name="_RED10">#REF!</definedName>
    <definedName name="_RED11" localSheetId="2">#REF!</definedName>
    <definedName name="_RED11" localSheetId="3">#REF!</definedName>
    <definedName name="_RED11" localSheetId="4">#REF!</definedName>
    <definedName name="_RED11" localSheetId="7">#REF!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8" hidden="1">#REF!</definedName>
    <definedName name="_Regression_Out" localSheetId="3" hidden="1">#REF!</definedName>
    <definedName name="_Regression_Out" hidden="1">#REF!</definedName>
    <definedName name="_Regression_X" localSheetId="8" hidden="1">#REF!</definedName>
    <definedName name="_Regression_X" localSheetId="3" hidden="1">#REF!</definedName>
    <definedName name="_Regression_X" hidden="1">#REF!</definedName>
    <definedName name="_Regression_Y" localSheetId="8"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7">[14]RES!#REF!</definedName>
    <definedName name="_RES2">[14]RES!#REF!</definedName>
    <definedName name="_rge1" localSheetId="2">#REF!</definedName>
    <definedName name="_rge1" localSheetId="3">#REF!</definedName>
    <definedName name="_rge1" localSheetId="4">#REF!</definedName>
    <definedName name="_rge1" localSheetId="7">#REF!</definedName>
    <definedName name="_rge1">#REF!</definedName>
    <definedName name="_SDR978" localSheetId="2">#REF!</definedName>
    <definedName name="_SDR978" localSheetId="3">#REF!</definedName>
    <definedName name="_SDR978" localSheetId="4">#REF!</definedName>
    <definedName name="_SDR978" localSheetId="7">#REF!</definedName>
    <definedName name="_SDR978">#REF!</definedName>
    <definedName name="_Sort" localSheetId="8" hidden="1">#REF!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7">#REF!</definedName>
    <definedName name="_Tab19">#REF!</definedName>
    <definedName name="_TAB2" localSheetId="2">#REF!</definedName>
    <definedName name="_TAB2" localSheetId="3">#REF!</definedName>
    <definedName name="_TAB2" localSheetId="4">#REF!</definedName>
    <definedName name="_TAB2" localSheetId="7">#REF!</definedName>
    <definedName name="_TAB2">#REF!</definedName>
    <definedName name="_Tab20" localSheetId="2">#REF!</definedName>
    <definedName name="_Tab20" localSheetId="3">#REF!</definedName>
    <definedName name="_Tab20" localSheetId="4">#REF!</definedName>
    <definedName name="_Tab20" localSheetId="7">#REF!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7">#REF!</definedName>
    <definedName name="_TAB39">#REF!</definedName>
    <definedName name="_TAB4" localSheetId="2">#REF!</definedName>
    <definedName name="_TAB4" localSheetId="3">#REF!</definedName>
    <definedName name="_TAB4" localSheetId="4">#REF!</definedName>
    <definedName name="_TAB4" localSheetId="7">#REF!</definedName>
    <definedName name="_TAB4">#REF!</definedName>
    <definedName name="_TAB5" localSheetId="2">#REF!</definedName>
    <definedName name="_TAB5" localSheetId="3">#REF!</definedName>
    <definedName name="_TAB5" localSheetId="4">#REF!</definedName>
    <definedName name="_TAB5" localSheetId="7">#REF!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7">#REF!</definedName>
    <definedName name="_WB2">#REF!</definedName>
    <definedName name="_WEO1" localSheetId="2">#REF!</definedName>
    <definedName name="_WEO1" localSheetId="3">#REF!</definedName>
    <definedName name="_WEO1" localSheetId="4">#REF!</definedName>
    <definedName name="_WEO1" localSheetId="7">#REF!</definedName>
    <definedName name="_WEO1">#REF!</definedName>
    <definedName name="_WEO2" localSheetId="2">#REF!</definedName>
    <definedName name="_WEO2" localSheetId="3">#REF!</definedName>
    <definedName name="_WEO2" localSheetId="4">#REF!</definedName>
    <definedName name="_WEO2" localSheetId="7">#REF!</definedName>
    <definedName name="_WEO2">#REF!</definedName>
    <definedName name="_WT1" localSheetId="2">[6]Work_sect!#REF!</definedName>
    <definedName name="_WT1" localSheetId="3">[6]Work_sect!#REF!</definedName>
    <definedName name="_WT1" localSheetId="4">[6]Work_sect!#REF!</definedName>
    <definedName name="_WT1" localSheetId="7">[6]Work_sect!#REF!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7">[6]Work_sect!#REF!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7">[6]Work_sect!#REF!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7">[6]Work_sect!#REF!</definedName>
    <definedName name="_WT7">[6]Work_sect!#REF!</definedName>
    <definedName name="_www" localSheetId="2">#REF!</definedName>
    <definedName name="_www" localSheetId="3">#REF!</definedName>
    <definedName name="_www" localSheetId="4">#REF!</definedName>
    <definedName name="_www" localSheetId="7">#REF!</definedName>
    <definedName name="_www">#REF!</definedName>
    <definedName name="_WYS1" localSheetId="2">#REF!</definedName>
    <definedName name="_WYS1" localSheetId="3">#REF!</definedName>
    <definedName name="_WYS1" localSheetId="4">#REF!</definedName>
    <definedName name="_WYS1" localSheetId="7">#REF!</definedName>
    <definedName name="_WYS1">#REF!</definedName>
    <definedName name="_WYS2" localSheetId="2">#REF!</definedName>
    <definedName name="_WYS2" localSheetId="4">#REF!</definedName>
    <definedName name="_WYS2" localSheetId="7">#REF!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7">#REF!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7">#REF!</definedName>
    <definedName name="a078_171">#REF!</definedName>
    <definedName name="a1162_1231" localSheetId="2">#REF!</definedName>
    <definedName name="a1162_1231" localSheetId="3">#REF!</definedName>
    <definedName name="a1162_1231" localSheetId="4">#REF!</definedName>
    <definedName name="a1162_1231" localSheetId="7">#REF!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7">#REF!</definedName>
    <definedName name="AAA">#REF!</definedName>
    <definedName name="aaaaa" localSheetId="2">#REF!</definedName>
    <definedName name="aaaaa" localSheetId="3">#REF!</definedName>
    <definedName name="aaaaa" localSheetId="4">#REF!</definedName>
    <definedName name="aaaaa" localSheetId="7">#REF!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7">'Page 5'!aaaaaaaaaa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7">#REF!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7">#REF!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7">#REF!</definedName>
    <definedName name="AAAAAAAAAAAAAAAAAAAAAAAAAAAAAAAAAAAAA">#REF!</definedName>
    <definedName name="ab" localSheetId="2">'[25]10'!#REF!</definedName>
    <definedName name="ab" localSheetId="3">'[25]10'!#REF!</definedName>
    <definedName name="ab" localSheetId="4">'[25]10'!#REF!</definedName>
    <definedName name="ab" localSheetId="7">'[25]10'!#REF!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7">'[16]OFF  QUO  30.11.10'!#REF!</definedName>
    <definedName name="abc">'[16]OFF  QUO  30.11.10'!#REF!</definedName>
    <definedName name="abcdef" localSheetId="2">#REF!</definedName>
    <definedName name="abcdef" localSheetId="3">#REF!</definedName>
    <definedName name="abcdef" localSheetId="4">#REF!</definedName>
    <definedName name="abcdef" localSheetId="7">#REF!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8"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7"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7">#REF!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7">#REF!</definedName>
    <definedName name="Adjusted_undrawn_balance">#REF!</definedName>
    <definedName name="af" localSheetId="2">#REF!</definedName>
    <definedName name="af" localSheetId="3">#REF!</definedName>
    <definedName name="af" localSheetId="4">#REF!</definedName>
    <definedName name="af" localSheetId="7">#REF!</definedName>
    <definedName name="af">#REF!</definedName>
    <definedName name="AFRASIA" localSheetId="2">#REF!</definedName>
    <definedName name="AFRASIA" localSheetId="3">#REF!</definedName>
    <definedName name="AFRASIA" localSheetId="4">#REF!</definedName>
    <definedName name="AFRASIA" localSheetId="7">#REF!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7">#REF!</definedName>
    <definedName name="ALLBANKS">#REF!</definedName>
    <definedName name="ALT" localSheetId="2">#REF!</definedName>
    <definedName name="ALT" localSheetId="3">#REF!</definedName>
    <definedName name="ALT" localSheetId="4">#REF!</definedName>
    <definedName name="ALT" localSheetId="7">#REF!</definedName>
    <definedName name="ALT">#REF!</definedName>
    <definedName name="AMB" localSheetId="2">#REF!</definedName>
    <definedName name="AMB" localSheetId="3">#REF!</definedName>
    <definedName name="AMB" localSheetId="4">#REF!</definedName>
    <definedName name="AMB" localSheetId="7">#REF!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7">#REF!</definedName>
    <definedName name="AMORTIZATION">#REF!</definedName>
    <definedName name="annexa1" localSheetId="2">#REF!</definedName>
    <definedName name="annexa1" localSheetId="3">#REF!</definedName>
    <definedName name="annexa1" localSheetId="4">#REF!</definedName>
    <definedName name="annexa1" localSheetId="7">#REF!</definedName>
    <definedName name="annexa1">#REF!</definedName>
    <definedName name="annexa2" localSheetId="2">#REF!</definedName>
    <definedName name="annexa2" localSheetId="3">#REF!</definedName>
    <definedName name="annexa2" localSheetId="4">#REF!</definedName>
    <definedName name="annexa2" localSheetId="7">#REF!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8"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7"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8"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7"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8"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7" hidden="1">{#N/A,#N/A,FALSE,"INTERST"}</definedName>
    <definedName name="asdfasf" hidden="1">{#N/A,#N/A,FALSE,"INTERST"}</definedName>
    <definedName name="asdgb" localSheetId="1" hidden="1">{#N/A,#N/A,TRUE,"Table1USD";#N/A,#N/A,TRUE,"Table1GBP"}</definedName>
    <definedName name="asdgb" localSheetId="8"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7"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7">#REF!</definedName>
    <definedName name="Assumptions_for_Rescheduling">#REF!</definedName>
    <definedName name="atab1" localSheetId="2">#REF!</definedName>
    <definedName name="atab1" localSheetId="3">#REF!</definedName>
    <definedName name="atab1" localSheetId="4">#REF!</definedName>
    <definedName name="atab1" localSheetId="7">#REF!</definedName>
    <definedName name="atab1">#REF!</definedName>
    <definedName name="atab10" localSheetId="2">#REF!</definedName>
    <definedName name="atab10" localSheetId="3">#REF!</definedName>
    <definedName name="atab10" localSheetId="4">#REF!</definedName>
    <definedName name="atab10" localSheetId="7">#REF!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7">#REF!</definedName>
    <definedName name="atab9">#REF!</definedName>
    <definedName name="atab9b" localSheetId="2">#REF!</definedName>
    <definedName name="atab9b" localSheetId="3">#REF!</definedName>
    <definedName name="atab9b" localSheetId="4">#REF!</definedName>
    <definedName name="atab9b" localSheetId="7">#REF!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7">#REF!</definedName>
    <definedName name="Aug_50">#REF!</definedName>
    <definedName name="Aug_51" localSheetId="2">#REF!</definedName>
    <definedName name="Aug_51" localSheetId="3">#REF!</definedName>
    <definedName name="Aug_51" localSheetId="4">#REF!</definedName>
    <definedName name="Aug_51" localSheetId="7">#REF!</definedName>
    <definedName name="Aug_51">#REF!</definedName>
    <definedName name="Aug_52" localSheetId="2">#REF!</definedName>
    <definedName name="Aug_52" localSheetId="3">#REF!</definedName>
    <definedName name="Aug_52" localSheetId="4">#REF!</definedName>
    <definedName name="Aug_52" localSheetId="7">#REF!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7">#REF!</definedName>
    <definedName name="BankingSurvey">#REF!</definedName>
    <definedName name="banks" localSheetId="2">#REF!</definedName>
    <definedName name="banks" localSheetId="3">#REF!</definedName>
    <definedName name="banks" localSheetId="4">#REF!</definedName>
    <definedName name="banks" localSheetId="7">#REF!</definedName>
    <definedName name="banks">#REF!</definedName>
    <definedName name="BARODA" localSheetId="2">#REF!</definedName>
    <definedName name="BARODA" localSheetId="3">#REF!</definedName>
    <definedName name="BARODA" localSheetId="4">#REF!</definedName>
    <definedName name="BARODA" localSheetId="7">#REF!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7">'[19]Annual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7">#REF!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7">#REF!</definedName>
    <definedName name="BASIC">#REF!</definedName>
    <definedName name="Batumi_debt" localSheetId="2">#REF!</definedName>
    <definedName name="Batumi_debt" localSheetId="3">#REF!</definedName>
    <definedName name="Batumi_debt" localSheetId="4">#REF!</definedName>
    <definedName name="Batumi_debt" localSheetId="7">#REF!</definedName>
    <definedName name="Batumi_debt">#REF!</definedName>
    <definedName name="bb" localSheetId="2">'[37]10'!#REF!</definedName>
    <definedName name="bb" localSheetId="3">'[37]10'!#REF!</definedName>
    <definedName name="bb" localSheetId="4">'[37]10'!#REF!</definedName>
    <definedName name="bb" localSheetId="7">'[37]10'!#REF!</definedName>
    <definedName name="bb">'[37]10'!#REF!</definedName>
    <definedName name="BB_RawDataRLK" localSheetId="2">#REF!</definedName>
    <definedName name="BB_RawDataRLK" localSheetId="3">#REF!</definedName>
    <definedName name="BB_RawDataRLK" localSheetId="4">#REF!</definedName>
    <definedName name="BB_RawDataRLK" localSheetId="7">#REF!</definedName>
    <definedName name="BB_RawDataRLK">#REF!</definedName>
    <definedName name="BBB" localSheetId="2">#REF!</definedName>
    <definedName name="BBB" localSheetId="3">#REF!</definedName>
    <definedName name="BBB" localSheetId="4">#REF!</definedName>
    <definedName name="BBB" localSheetId="7">#REF!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7">#REF!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7">#REF!</definedName>
    <definedName name="BDM">#REF!</definedName>
    <definedName name="BDMM" localSheetId="2">#REF!</definedName>
    <definedName name="BDMM" localSheetId="3">#REF!</definedName>
    <definedName name="BDMM" localSheetId="4">#REF!</definedName>
    <definedName name="BDMM" localSheetId="7">#REF!</definedName>
    <definedName name="BDMM">#REF!</definedName>
    <definedName name="BE">#N/A</definedName>
    <definedName name="BEA" localSheetId="2">#REF!</definedName>
    <definedName name="BEA" localSheetId="3">#REF!</definedName>
    <definedName name="BEA" localSheetId="4">#REF!</definedName>
    <definedName name="BEA" localSheetId="7">#REF!</definedName>
    <definedName name="BEA">#REF!</definedName>
    <definedName name="BEABA" localSheetId="2">#REF!</definedName>
    <definedName name="BEABA" localSheetId="4">#REF!</definedName>
    <definedName name="BEABA" localSheetId="7">#REF!</definedName>
    <definedName name="BEABA">#REF!</definedName>
    <definedName name="BEABI" localSheetId="2">#REF!</definedName>
    <definedName name="BEABI" localSheetId="4">#REF!</definedName>
    <definedName name="BEABI" localSheetId="7">#REF!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7">#REF!</definedName>
    <definedName name="Beg_Bal">#REF!</definedName>
    <definedName name="Bei" localSheetId="2">[30]terms!#REF!</definedName>
    <definedName name="Bei" localSheetId="4">[30]terms!#REF!</definedName>
    <definedName name="Bei" localSheetId="7">[30]terms!#REF!</definedName>
    <definedName name="Bei">[30]terms!#REF!</definedName>
    <definedName name="BENNTFDATE" localSheetId="2">#REF!</definedName>
    <definedName name="BENNTFDATE" localSheetId="3">#REF!</definedName>
    <definedName name="BENNTFDATE" localSheetId="4">#REF!</definedName>
    <definedName name="BENNTFDATE" localSheetId="7">#REF!</definedName>
    <definedName name="BENNTFDATE">#REF!</definedName>
    <definedName name="BEO" localSheetId="2">#REF!</definedName>
    <definedName name="BEO" localSheetId="3">#REF!</definedName>
    <definedName name="BEO" localSheetId="4">#REF!</definedName>
    <definedName name="BEO" localSheetId="7">#REF!</definedName>
    <definedName name="BEO">#REF!</definedName>
    <definedName name="BER" localSheetId="2">#REF!</definedName>
    <definedName name="BER" localSheetId="3">#REF!</definedName>
    <definedName name="BER" localSheetId="4">#REF!</definedName>
    <definedName name="BER" localSheetId="7">#REF!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7">'Page 5'!BFLD_DF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7">'Page 5'!BFLD_DF2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7">'[38]WETA BOP'!#REF!</definedName>
    <definedName name="BFLRES">'[38]WETA BOP'!#REF!</definedName>
    <definedName name="BFO" localSheetId="2">#REF!</definedName>
    <definedName name="BFO" localSheetId="3">#REF!</definedName>
    <definedName name="BFO" localSheetId="4">#REF!</definedName>
    <definedName name="BFO" localSheetId="7">#REF!</definedName>
    <definedName name="BFO">#REF!</definedName>
    <definedName name="BFO_S" localSheetId="2">'[38]WETA BOP'!#REF!</definedName>
    <definedName name="BFO_S" localSheetId="3">'[38]WETA BOP'!#REF!</definedName>
    <definedName name="BFO_S" localSheetId="4">'[38]WETA BOP'!#REF!</definedName>
    <definedName name="BFO_S" localSheetId="7">'[38]WETA BOP'!#REF!</definedName>
    <definedName name="BFO_S">'[38]WETA BOP'!#REF!</definedName>
    <definedName name="BFOA" localSheetId="2">#REF!</definedName>
    <definedName name="BFOA" localSheetId="3">#REF!</definedName>
    <definedName name="BFOA" localSheetId="4">#REF!</definedName>
    <definedName name="BFOA" localSheetId="7">#REF!</definedName>
    <definedName name="BFOA">#REF!</definedName>
    <definedName name="BFOAG" localSheetId="2">#REF!</definedName>
    <definedName name="BFOAG" localSheetId="3">#REF!</definedName>
    <definedName name="BFOAG" localSheetId="4">#REF!</definedName>
    <definedName name="BFOAG" localSheetId="7">#REF!</definedName>
    <definedName name="BFOAG">#REF!</definedName>
    <definedName name="BFOL" localSheetId="2">#REF!</definedName>
    <definedName name="BFOL" localSheetId="3">#REF!</definedName>
    <definedName name="BFOL" localSheetId="4">#REF!</definedName>
    <definedName name="BFOL" localSheetId="7">#REF!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7">#REF!</definedName>
    <definedName name="BM">#REF!</definedName>
    <definedName name="BM.GSR.FCTY.CD" localSheetId="2">#REF!</definedName>
    <definedName name="BM.GSR.FCTY.CD" localSheetId="3">#REF!</definedName>
    <definedName name="BM.GSR.FCTY.CD" localSheetId="4">#REF!</definedName>
    <definedName name="BM.GSR.FCTY.CD" localSheetId="7">#REF!</definedName>
    <definedName name="BM.GSR.FCTY.CD">#REF!</definedName>
    <definedName name="BM.GSR.FXAI.CD" localSheetId="2">#REF!</definedName>
    <definedName name="BM.GSR.FXAI.CD" localSheetId="3">#REF!</definedName>
    <definedName name="BM.GSR.FXAI.CD" localSheetId="4">#REF!</definedName>
    <definedName name="BM.GSR.FXAI.CD" localSheetId="7">#REF!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7">#REF!</definedName>
    <definedName name="BMI">#REF!</definedName>
    <definedName name="BMII">#N/A</definedName>
    <definedName name="BMII_7" localSheetId="2">#REF!</definedName>
    <definedName name="BMII_7" localSheetId="3">#REF!</definedName>
    <definedName name="BMII_7" localSheetId="4">#REF!</definedName>
    <definedName name="BMII_7" localSheetId="7">#REF!</definedName>
    <definedName name="BMII_7">#REF!</definedName>
    <definedName name="BMII_G" localSheetId="2">#REF!</definedName>
    <definedName name="BMII_G" localSheetId="3">#REF!</definedName>
    <definedName name="BMII_G" localSheetId="4">#REF!</definedName>
    <definedName name="BMII_G" localSheetId="7">#REF!</definedName>
    <definedName name="BMII_G">#REF!</definedName>
    <definedName name="BMII_P" localSheetId="2">#REF!</definedName>
    <definedName name="BMII_P" localSheetId="4">#REF!</definedName>
    <definedName name="BMII_P" localSheetId="7">#REF!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8"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7"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7">'Page 5'!board2</definedName>
    <definedName name="board2">[0]!board2</definedName>
    <definedName name="BOF" localSheetId="2">#REF!</definedName>
    <definedName name="BOF" localSheetId="3">#REF!</definedName>
    <definedName name="BOF" localSheetId="4">#REF!</definedName>
    <definedName name="BOF" localSheetId="7">#REF!</definedName>
    <definedName name="BOF">#REF!</definedName>
    <definedName name="Bolivia" localSheetId="2">#REF!</definedName>
    <definedName name="Bolivia" localSheetId="3">#REF!</definedName>
    <definedName name="Bolivia" localSheetId="4">#REF!</definedName>
    <definedName name="Bolivia" localSheetId="7">#REF!</definedName>
    <definedName name="Bolivia">#REF!</definedName>
    <definedName name="bom" localSheetId="2">'[24]10'!#REF!</definedName>
    <definedName name="bom" localSheetId="3">'[24]10'!#REF!</definedName>
    <definedName name="bom" localSheetId="4">'[24]10'!#REF!</definedName>
    <definedName name="bom" localSheetId="7">'[24]10'!#REF!</definedName>
    <definedName name="bom">'[24]10'!#REF!</definedName>
    <definedName name="BOMB2" localSheetId="2">#REF!</definedName>
    <definedName name="BOMB2" localSheetId="3">#REF!</definedName>
    <definedName name="BOMB2" localSheetId="4">#REF!</definedName>
    <definedName name="BOMB2" localSheetId="7">#REF!</definedName>
    <definedName name="BOMB2">#REF!</definedName>
    <definedName name="BOMBILLS" localSheetId="2">#REF!</definedName>
    <definedName name="BOMBILLS" localSheetId="3">#REF!</definedName>
    <definedName name="BOMBILLS" localSheetId="4">#REF!</definedName>
    <definedName name="BOMBILLS" localSheetId="7">#REF!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7">'[10]Monetary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7">#REF!</definedName>
    <definedName name="BOP.RED">#REF!</definedName>
    <definedName name="BOP.SR" localSheetId="2">#REF!</definedName>
    <definedName name="BOP.SR" localSheetId="3">#REF!</definedName>
    <definedName name="BOP.SR" localSheetId="4">#REF!</definedName>
    <definedName name="BOP.SR" localSheetId="7">#REF!</definedName>
    <definedName name="BOP.SR">#REF!</definedName>
    <definedName name="BOP.SR_" localSheetId="2">#REF!</definedName>
    <definedName name="BOP.SR_" localSheetId="4">#REF!</definedName>
    <definedName name="BOP.SR_" localSheetId="7">#REF!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7">#REF!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7">#REF!</definedName>
    <definedName name="bop_output_to_debt">#REF!</definedName>
    <definedName name="BOP2CAD" localSheetId="2">[34]T1!#REF!</definedName>
    <definedName name="BOP2CAD" localSheetId="3">[34]T1!#REF!</definedName>
    <definedName name="BOP2CAD" localSheetId="4">[34]T1!#REF!</definedName>
    <definedName name="BOP2CAD" localSheetId="7">[34]T1!#REF!</definedName>
    <definedName name="BOP2CAD">[34]T1!#REF!</definedName>
    <definedName name="BOPE" localSheetId="2">#REF!</definedName>
    <definedName name="BOPE" localSheetId="3">#REF!</definedName>
    <definedName name="BOPE" localSheetId="4">#REF!</definedName>
    <definedName name="BOPE" localSheetId="7">#REF!</definedName>
    <definedName name="BOPE">#REF!</definedName>
    <definedName name="bopeng" localSheetId="2">#REF!</definedName>
    <definedName name="bopeng" localSheetId="3">#REF!</definedName>
    <definedName name="bopeng" localSheetId="4">#REF!</definedName>
    <definedName name="bopeng" localSheetId="7">#REF!</definedName>
    <definedName name="bopeng">#REF!</definedName>
    <definedName name="bopengd" localSheetId="2">#REF!</definedName>
    <definedName name="bopengd" localSheetId="3">#REF!</definedName>
    <definedName name="bopengd" localSheetId="4">#REF!</definedName>
    <definedName name="bopengd" localSheetId="7">#REF!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7">#REF!</definedName>
    <definedName name="bv">#REF!</definedName>
    <definedName name="BX" localSheetId="2">#REF!</definedName>
    <definedName name="BX" localSheetId="3">#REF!</definedName>
    <definedName name="BX" localSheetId="4">#REF!</definedName>
    <definedName name="BX" localSheetId="7">#REF!</definedName>
    <definedName name="BX">#REF!</definedName>
    <definedName name="BX.GSR.FCTY.CD" localSheetId="2">#REF!</definedName>
    <definedName name="BX.GSR.FCTY.CD" localSheetId="3">#REF!</definedName>
    <definedName name="BX.GSR.FCTY.CD" localSheetId="4">#REF!</definedName>
    <definedName name="BX.GSR.FCTY.CD" localSheetId="7">#REF!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7">#REF!</definedName>
    <definedName name="BXI">#REF!</definedName>
    <definedName name="BXS" localSheetId="2">#REF!</definedName>
    <definedName name="BXS" localSheetId="3">#REF!</definedName>
    <definedName name="BXS" localSheetId="4">#REF!</definedName>
    <definedName name="BXS" localSheetId="7">#REF!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8"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8"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7"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8"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8"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7"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7">'Page 5'!calcCAS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7">'Page 5'!CAS_PROC</definedName>
    <definedName name="CAS_PROC">[0]!CAS_PROC</definedName>
    <definedName name="CASH" localSheetId="2">#REF!</definedName>
    <definedName name="CASH" localSheetId="3">#REF!</definedName>
    <definedName name="CASH" localSheetId="4">#REF!</definedName>
    <definedName name="CASH" localSheetId="7">#REF!</definedName>
    <definedName name="CASH">#REF!</definedName>
    <definedName name="cashflow" localSheetId="2">#REF!</definedName>
    <definedName name="cashflow" localSheetId="3">#REF!</definedName>
    <definedName name="cashflow" localSheetId="4">#REF!</definedName>
    <definedName name="cashflow" localSheetId="7">#REF!</definedName>
    <definedName name="cashflow">#REF!</definedName>
    <definedName name="cashflow98" localSheetId="2">#REF!</definedName>
    <definedName name="cashflow98" localSheetId="3">#REF!</definedName>
    <definedName name="cashflow98" localSheetId="4">#REF!</definedName>
    <definedName name="cashflow98" localSheetId="7">#REF!</definedName>
    <definedName name="cashflow98">#REF!</definedName>
    <definedName name="cashflow99">#REF!</definedName>
    <definedName name="cc" localSheetId="1" hidden="1">{"Riqfin97",#N/A,FALSE,"Tran";"Riqfinpro",#N/A,FALSE,"Tran"}</definedName>
    <definedName name="cc" localSheetId="8"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7"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7">#REF!</definedName>
    <definedName name="ch">#REF!</definedName>
    <definedName name="CHANGESWRITE" localSheetId="2">#REF!</definedName>
    <definedName name="CHANGESWRITE" localSheetId="3">#REF!</definedName>
    <definedName name="CHANGESWRITE" localSheetId="4">#REF!</definedName>
    <definedName name="CHANGESWRITE" localSheetId="7">#REF!</definedName>
    <definedName name="CHANGESWRITE">#REF!</definedName>
    <definedName name="chart" localSheetId="2">#REF!</definedName>
    <definedName name="chart" localSheetId="3">#REF!</definedName>
    <definedName name="chart" localSheetId="4">#REF!</definedName>
    <definedName name="chart" localSheetId="7">#REF!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7">#REF!</definedName>
    <definedName name="chii10">#REF!</definedName>
    <definedName name="chii11" localSheetId="2">#REF!</definedName>
    <definedName name="chii11" localSheetId="3">#REF!</definedName>
    <definedName name="chii11" localSheetId="4">#REF!</definedName>
    <definedName name="chii11" localSheetId="7">#REF!</definedName>
    <definedName name="chii11">#REF!</definedName>
    <definedName name="CHILE" localSheetId="2">#REF!</definedName>
    <definedName name="CHILE" localSheetId="3">#REF!</definedName>
    <definedName name="CHILE" localSheetId="4">#REF!</definedName>
    <definedName name="CHILE" localSheetId="7">#REF!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7">#REF!</definedName>
    <definedName name="client">#REF!</definedName>
    <definedName name="CNY" localSheetId="2">#REF!</definedName>
    <definedName name="CNY" localSheetId="3">#REF!</definedName>
    <definedName name="CNY" localSheetId="4">#REF!</definedName>
    <definedName name="CNY" localSheetId="7">#REF!</definedName>
    <definedName name="CNY">#REF!</definedName>
    <definedName name="cod" localSheetId="2">#REF!</definedName>
    <definedName name="cod" localSheetId="3">#REF!</definedName>
    <definedName name="cod" localSheetId="4">#REF!</definedName>
    <definedName name="cod" localSheetId="7">#REF!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7">#REF!</definedName>
    <definedName name="CONCK">#REF!</definedName>
    <definedName name="Cons" localSheetId="2">#REF!</definedName>
    <definedName name="Cons" localSheetId="3">#REF!</definedName>
    <definedName name="Cons" localSheetId="4">#REF!</definedName>
    <definedName name="Cons" localSheetId="7">#REF!</definedName>
    <definedName name="Cons">#REF!</definedName>
    <definedName name="contents" localSheetId="2">#REF!</definedName>
    <definedName name="contents" localSheetId="3">#REF!</definedName>
    <definedName name="contents" localSheetId="4">#REF!</definedName>
    <definedName name="contents" localSheetId="7">#REF!</definedName>
    <definedName name="contents">#REF!</definedName>
    <definedName name="contents2" localSheetId="8" hidden="1">[48]MSRV!#REF!</definedName>
    <definedName name="contents2" localSheetId="2" hidden="1">[48]MSRV!#REF!</definedName>
    <definedName name="contents2" localSheetId="3" hidden="1">[48]MSRV!#REF!</definedName>
    <definedName name="contents2" localSheetId="4" hidden="1">[48]MSRV!#REF!</definedName>
    <definedName name="contents2" localSheetId="7"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7">#REF!</definedName>
    <definedName name="copystart">#REF!</definedName>
    <definedName name="COPYSTART_1" localSheetId="2">#REF!</definedName>
    <definedName name="COPYSTART_1" localSheetId="3">#REF!</definedName>
    <definedName name="COPYSTART_1" localSheetId="4">#REF!</definedName>
    <definedName name="COPYSTART_1" localSheetId="7">#REF!</definedName>
    <definedName name="COPYSTART_1">#REF!</definedName>
    <definedName name="COPYSTART_2" localSheetId="2">#REF!</definedName>
    <definedName name="COPYSTART_2" localSheetId="3">#REF!</definedName>
    <definedName name="COPYSTART_2" localSheetId="4">#REF!</definedName>
    <definedName name="COPYSTART_2" localSheetId="7">#REF!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7">#REF!</definedName>
    <definedName name="core08">#REF!</definedName>
    <definedName name="COUNT" localSheetId="2">#REF!</definedName>
    <definedName name="COUNT" localSheetId="3">#REF!</definedName>
    <definedName name="COUNT" localSheetId="4">#REF!</definedName>
    <definedName name="COUNT" localSheetId="7">#REF!</definedName>
    <definedName name="COUNT">#REF!</definedName>
    <definedName name="COUNTER" localSheetId="2">#REF!</definedName>
    <definedName name="COUNTER" localSheetId="3">#REF!</definedName>
    <definedName name="COUNTER" localSheetId="4">#REF!</definedName>
    <definedName name="COUNTER" localSheetId="7">#REF!</definedName>
    <definedName name="COUNTER">#REF!</definedName>
    <definedName name="Country">[49]Cover!$D$5</definedName>
    <definedName name="Country_adjective">[49]Cover!$D$6</definedName>
    <definedName name="CountryName">[36]Nominal!$A$6</definedName>
    <definedName name="cp" localSheetId="8" hidden="1">'[50]C Summary'!#REF!</definedName>
    <definedName name="cp" hidden="1">'[50]C Summary'!#REF!</definedName>
    <definedName name="CPF" localSheetId="2">#REF!</definedName>
    <definedName name="CPF" localSheetId="3">#REF!</definedName>
    <definedName name="CPF" localSheetId="4">#REF!</definedName>
    <definedName name="CPF" localSheetId="7">#REF!</definedName>
    <definedName name="CPF">#REF!</definedName>
    <definedName name="CPI_1" localSheetId="2">#REF!</definedName>
    <definedName name="CPI_1" localSheetId="3">#REF!</definedName>
    <definedName name="CPI_1" localSheetId="4">#REF!</definedName>
    <definedName name="CPI_1" localSheetId="7">#REF!</definedName>
    <definedName name="CPI_1">#REF!</definedName>
    <definedName name="CPI_1c" localSheetId="2">#REF!</definedName>
    <definedName name="CPI_1c" localSheetId="3">#REF!</definedName>
    <definedName name="CPI_1c" localSheetId="4">#REF!</definedName>
    <definedName name="CPI_1c" localSheetId="7">#REF!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7">#REF!</definedName>
    <definedName name="Created_by">#REF!</definedName>
    <definedName name="CRF" localSheetId="2">#REF!</definedName>
    <definedName name="CRF" localSheetId="3">#REF!</definedName>
    <definedName name="CRF" localSheetId="4">#REF!</definedName>
    <definedName name="CRF" localSheetId="7">#REF!</definedName>
    <definedName name="CRF">#REF!</definedName>
    <definedName name="CRIT1E" localSheetId="2">#REF!</definedName>
    <definedName name="CRIT1E" localSheetId="3">#REF!</definedName>
    <definedName name="CRIT1E" localSheetId="4">#REF!</definedName>
    <definedName name="CRIT1E" localSheetId="7">#REF!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7">#REF!</definedName>
    <definedName name="CSB.BOP">#REF!</definedName>
    <definedName name="CSB.BOP2" localSheetId="2">#REF!</definedName>
    <definedName name="CSB.BOP2" localSheetId="3">#REF!</definedName>
    <definedName name="CSB.BOP2" localSheetId="4">#REF!</definedName>
    <definedName name="CSB.BOP2" localSheetId="7">#REF!</definedName>
    <definedName name="CSB.BOP2">#REF!</definedName>
    <definedName name="CSB.SIM" localSheetId="2">#REF!</definedName>
    <definedName name="CSB.SIM" localSheetId="3">#REF!</definedName>
    <definedName name="CSB.SIM" localSheetId="4">#REF!</definedName>
    <definedName name="CSB.SIM" localSheetId="7">#REF!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8" hidden="1">[55]BOP!$A$36:$IV$36,[55]BOP!$A$44:$IV$44,[55]BOP!$A$59:$IV$59,[55]BOP!#REF!,[55]BOP!#REF!,[55]BOP!$A$81:$IV$88</definedName>
    <definedName name="Cwvu.a." localSheetId="3" hidden="1">[55]BOP!$A$36:$IV$36,[55]BOP!$A$44:$IV$44,[55]BOP!$A$59:$IV$59,[55]BOP!#REF!,[55]BOP!#REF!,[55]BOP!$A$81:$IV$88</definedName>
    <definedName name="Cwvu.a." hidden="1">[55]BOP!$A$36:$IV$36,[55]BOP!$A$44:$IV$44,[55]BOP!$A$59:$IV$59,[55]BOP!#REF!,[55]BOP!#REF!,[55]BOP!$A$81:$IV$88</definedName>
    <definedName name="Cwvu.bop." localSheetId="8"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8"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8" hidden="1">[55]BOP!$A$36:$IV$36,[55]BOP!$A$44:$IV$44,[55]BOP!$A$59:$IV$59,[55]BOP!#REF!,[55]BOP!#REF!,[55]BOP!$A$79:$IV$79,[55]BOP!$A$81:$IV$88,[55]BOP!#REF!</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7"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8" hidden="1">[55]BOP!$A$36:$IV$36,[55]BOP!$A$44:$IV$44,[55]BOP!$A$59:$IV$59,[55]BOP!#REF!,[55]BOP!#REF!,[55]BOP!$A$79:$IV$79,[55]BOP!#REF!</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7"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7"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8" hidden="1">[55]BOP!$A$36:$IV$36,[55]BOP!$A$44:$IV$44,[55]BOP!$A$59:$IV$59,[55]BOP!#REF!,[55]BOP!#REF!,[55]BOP!$A$79:$IV$79,[55]BOP!$A$81:$IV$88,[55]BOP!#REF!,[55]BOP!#REF!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7"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7"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8" hidden="1">[55]BOP!$A$36:$IV$36,[55]BOP!$A$44:$IV$44,[55]BOP!$A$59:$IV$59,[55]BOP!#REF!,[55]BOP!#REF!,[55]BOP!$A$79:$IV$79</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7">#REF!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7">#REF!:INDEX(#REF!,#REF!,#REF!)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7">#REF!:INDEX(#REF!,#REF!,#REF!)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7">#REF!:INDEX(#REF!,#REF!,#REF!)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7">#REF!:INDEX(#REF!,#REF!,#REF!)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7">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7">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7">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7">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7">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7">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7">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7">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7">#REF!</definedName>
    <definedName name="D_B">#REF!</definedName>
    <definedName name="D_cate" localSheetId="2">#REF!</definedName>
    <definedName name="D_cate" localSheetId="3">#REF!</definedName>
    <definedName name="D_cate" localSheetId="4">#REF!</definedName>
    <definedName name="D_cate" localSheetId="7">#REF!</definedName>
    <definedName name="D_cate">#REF!</definedName>
    <definedName name="D_chg" localSheetId="2">#REF!</definedName>
    <definedName name="D_chg" localSheetId="3">#REF!</definedName>
    <definedName name="D_chg" localSheetId="4">#REF!</definedName>
    <definedName name="D_chg" localSheetId="7">#REF!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7">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7">INDEX('Page 5'!d__Chart4,,1)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7">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7">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7">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7">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7">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7">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7">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7">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7">#REF!</definedName>
    <definedName name="D_G">#REF!</definedName>
    <definedName name="D_Ind" localSheetId="2">#REF!</definedName>
    <definedName name="D_Ind" localSheetId="3">#REF!</definedName>
    <definedName name="D_Ind" localSheetId="4">#REF!</definedName>
    <definedName name="D_Ind" localSheetId="7">#REF!</definedName>
    <definedName name="D_Ind">#REF!</definedName>
    <definedName name="D_L" localSheetId="2">#REF!</definedName>
    <definedName name="D_L" localSheetId="3">#REF!</definedName>
    <definedName name="D_L" localSheetId="4">#REF!</definedName>
    <definedName name="D_L" localSheetId="7">#REF!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7">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7">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7">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7">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7">INDEX('Page 5'!d__Chart4,,3)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7">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7">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7">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7">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7">INDEX('Page 5'!d__Chart4,,2)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7">INDEX('Page 5'!d__Chart4,,4)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7">INDEX('Page 5'!d__Chart1,,3)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7">INDEX('Page 5'!d__Chart1,,5)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7">INDEX('Page 5'!d__Chart3,2,)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7">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7">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7">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7">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7">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7">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7">INDEX('Page 5'!d__Chart2,2,)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7">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7">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7">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7">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7">#REF!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7">INDEX('Page 5'!d__Chart1,,2)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7">#REF!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7">INDEX('Page 5'!d__Chart3,1,)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7">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7">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7">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7">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7">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7">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7">INDEX('Page 5'!d__Chart2,1,)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7">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7">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7">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7">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7">#REF!:INDEX(#REF!,#REF!,#REF!)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7">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7">INDEX('Page 5'!d__Chart1,,1)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7">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7">#REF!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7">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7">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7">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7">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7">#REF!</definedName>
    <definedName name="D_SRM">#REF!</definedName>
    <definedName name="D_SY" localSheetId="2">#REF!</definedName>
    <definedName name="D_SY" localSheetId="3">#REF!</definedName>
    <definedName name="D_SY" localSheetId="4">#REF!</definedName>
    <definedName name="D_SY" localSheetId="7">#REF!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7">INDEX('Page 5'!d__Chart1,,4)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7">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7">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7">#REF!</definedName>
    <definedName name="da">#REF!</definedName>
    <definedName name="DABA" localSheetId="2">#REF!</definedName>
    <definedName name="DABA" localSheetId="3">#REF!</definedName>
    <definedName name="DABA" localSheetId="4">#REF!</definedName>
    <definedName name="DABA" localSheetId="7">#REF!</definedName>
    <definedName name="DABA">#REF!</definedName>
    <definedName name="DABI" localSheetId="2">#REF!</definedName>
    <definedName name="DABI" localSheetId="3">#REF!</definedName>
    <definedName name="DABI" localSheetId="4">#REF!</definedName>
    <definedName name="DABI" localSheetId="7">#REF!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7">#REF!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7">'[58]Table-1'!#REF!</definedName>
    <definedName name="database1">'[58]Table-1'!#REF!</definedName>
    <definedName name="databse" localSheetId="2">#REF!</definedName>
    <definedName name="databse" localSheetId="3">#REF!</definedName>
    <definedName name="databse" localSheetId="4">#REF!</definedName>
    <definedName name="databse" localSheetId="7">#REF!</definedName>
    <definedName name="databse">#REF!</definedName>
    <definedName name="DATE" localSheetId="2">#REF!</definedName>
    <definedName name="DATE" localSheetId="3">#REF!</definedName>
    <definedName name="DATE" localSheetId="4">#REF!</definedName>
    <definedName name="DATE" localSheetId="7">#REF!</definedName>
    <definedName name="DATE">#REF!</definedName>
    <definedName name="DATEcol" localSheetId="2">#REF!</definedName>
    <definedName name="DATEcol" localSheetId="3">#REF!</definedName>
    <definedName name="DATEcol" localSheetId="4">#REF!</definedName>
    <definedName name="DATEcol" localSheetId="7">#REF!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7">ChEnd 'Page 5'!DATEcol</definedName>
    <definedName name="DATEe">ChEnd DATEcol</definedName>
    <definedName name="DATES" localSheetId="2">#REF!</definedName>
    <definedName name="DATES" localSheetId="3">#REF!</definedName>
    <definedName name="DATES" localSheetId="4">#REF!</definedName>
    <definedName name="DATES" localSheetId="7">#REF!</definedName>
    <definedName name="DATES">#REF!</definedName>
    <definedName name="dates_w" localSheetId="2">#REF!</definedName>
    <definedName name="dates_w" localSheetId="3">#REF!</definedName>
    <definedName name="dates_w" localSheetId="4">#REF!</definedName>
    <definedName name="dates_w" localSheetId="7">#REF!</definedName>
    <definedName name="dates_w">#REF!</definedName>
    <definedName name="Dates1" localSheetId="2">#REF!</definedName>
    <definedName name="Dates1" localSheetId="4">#REF!</definedName>
    <definedName name="Dates1" localSheetId="7">#REF!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7">#REF!</definedName>
    <definedName name="DBML">#REF!</definedName>
    <definedName name="DBproj">#N/A</definedName>
    <definedName name="DCSa" localSheetId="2">'[59]Table 1'!#REF!</definedName>
    <definedName name="DCSa" localSheetId="4">'[59]Table 1'!#REF!</definedName>
    <definedName name="DCSa" localSheetId="7">'[59]Table 1'!#REF!</definedName>
    <definedName name="DCSa">'[59]Table 1'!#REF!</definedName>
    <definedName name="dd" localSheetId="1" hidden="1">{"Riqfin97",#N/A,FALSE,"Tran";"Riqfinpro",#N/A,FALSE,"Tran"}</definedName>
    <definedName name="dd" localSheetId="8"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7"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7">#REF!</definedName>
    <definedName name="DEUTSCHE">#REF!</definedName>
    <definedName name="df" localSheetId="2">#REF!</definedName>
    <definedName name="df" localSheetId="3">#REF!</definedName>
    <definedName name="df" localSheetId="4">#REF!</definedName>
    <definedName name="df" localSheetId="7">#REF!</definedName>
    <definedName name="df">#REF!</definedName>
    <definedName name="dfdbgn" localSheetId="2">'[24]10'!#REF!</definedName>
    <definedName name="dfdbgn" localSheetId="3">'[24]10'!#REF!</definedName>
    <definedName name="dfdbgn" localSheetId="4">'[24]10'!#REF!</definedName>
    <definedName name="dfdbgn" localSheetId="7">'[24]10'!#REF!</definedName>
    <definedName name="dfdbgn">'[24]10'!#REF!</definedName>
    <definedName name="dfg" localSheetId="2">'[37]10'!#REF!</definedName>
    <definedName name="dfg" localSheetId="3">'[37]10'!#REF!</definedName>
    <definedName name="dfg" localSheetId="4">'[37]10'!#REF!</definedName>
    <definedName name="dfg" localSheetId="7">'[37]10'!#REF!</definedName>
    <definedName name="dfg">'[37]10'!#REF!</definedName>
    <definedName name="dg" localSheetId="1" hidden="1">{#N/A,#N/A,TRUE,"Table1USD";#N/A,#N/A,TRUE,"Table1GBP"}</definedName>
    <definedName name="dg" localSheetId="8"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7"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7">#REF!</definedName>
    <definedName name="DHD">#REF!</definedName>
    <definedName name="dig8_10f" localSheetId="2">#REF!</definedName>
    <definedName name="dig8_10f" localSheetId="3">#REF!</definedName>
    <definedName name="dig8_10f" localSheetId="4">#REF!</definedName>
    <definedName name="dig8_10f" localSheetId="7">#REF!</definedName>
    <definedName name="dig8_10f">#REF!</definedName>
    <definedName name="dis" localSheetId="2">#REF!</definedName>
    <definedName name="dis" localSheetId="3">#REF!</definedName>
    <definedName name="dis" localSheetId="4">#REF!</definedName>
    <definedName name="dis" localSheetId="7">#REF!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7">#REF!</definedName>
    <definedName name="Discount_IDA1">#REF!</definedName>
    <definedName name="Discount_NC" localSheetId="2">[60]NPV!#REF!</definedName>
    <definedName name="Discount_NC" localSheetId="4">[60]NPV!#REF!</definedName>
    <definedName name="Discount_NC" localSheetId="7">[60]NPV!#REF!</definedName>
    <definedName name="Discount_NC">[60]NPV!#REF!</definedName>
    <definedName name="DiscountRate" localSheetId="2">#REF!</definedName>
    <definedName name="DiscountRate" localSheetId="3">#REF!</definedName>
    <definedName name="DiscountRate" localSheetId="4">#REF!</definedName>
    <definedName name="DiscountRate" localSheetId="7">#REF!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7">#REF!</definedName>
    <definedName name="DKK">#REF!</definedName>
    <definedName name="DM" localSheetId="2">#REF!</definedName>
    <definedName name="DM" localSheetId="3">#REF!</definedName>
    <definedName name="DM" localSheetId="4">#REF!</definedName>
    <definedName name="DM" localSheetId="7">#REF!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7">'[10]Monetary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7">'[38]WETA BOP'!#REF!</definedName>
    <definedName name="DMU">'[38]WETA BOP'!#REF!</definedName>
    <definedName name="DMX" localSheetId="2">'[62]Table 1'!#REF!</definedName>
    <definedName name="DMX" localSheetId="4">'[62]Table 1'!#REF!</definedName>
    <definedName name="DMX" localSheetId="7">'[62]Table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7">#REF!</definedName>
    <definedName name="DO">#REF!</definedName>
    <definedName name="doit" localSheetId="2">#REF!</definedName>
    <definedName name="doit" localSheetId="3">#REF!</definedName>
    <definedName name="doit" localSheetId="4">#REF!</definedName>
    <definedName name="doit" localSheetId="7">#REF!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7">'[10]IFS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7">#REF!</definedName>
    <definedName name="DPT">#REF!</definedName>
    <definedName name="dr" localSheetId="1" hidden="1">{#N/A,#N/A,TRUE,"Table1USD";#N/A,#N/A,TRUE,"Table1GBP"}</definedName>
    <definedName name="dr" localSheetId="8"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7"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7">#REF!</definedName>
    <definedName name="DS">#REF!</definedName>
    <definedName name="DS.MIS" localSheetId="2">#REF!</definedName>
    <definedName name="DS.MIS" localSheetId="3">#REF!</definedName>
    <definedName name="DS.MIS" localSheetId="4">#REF!</definedName>
    <definedName name="DS.MIS" localSheetId="7">#REF!</definedName>
    <definedName name="DS.MIS">#REF!</definedName>
    <definedName name="DS1.MIS" localSheetId="2">#REF!</definedName>
    <definedName name="DS1.MIS" localSheetId="3">#REF!</definedName>
    <definedName name="DS1.MIS" localSheetId="4">#REF!</definedName>
    <definedName name="DS1.MIS" localSheetId="7">#REF!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7">#REF!</definedName>
    <definedName name="dsaout">#REF!</definedName>
    <definedName name="DSD">#N/A</definedName>
    <definedName name="DSD_S">#N/A</definedName>
    <definedName name="DSDB">#N/A</definedName>
    <definedName name="DSDG">#N/A</definedName>
    <definedName name="dsfgds" localSheetId="8" hidden="1">#REF!</definedName>
    <definedName name="dsfgds" localSheetId="2" hidden="1">#REF!</definedName>
    <definedName name="dsfgds" localSheetId="3" hidden="1">#REF!</definedName>
    <definedName name="dsfgds" localSheetId="4" hidden="1">#REF!</definedName>
    <definedName name="dsfgds" localSheetId="7" hidden="1">#REF!</definedName>
    <definedName name="dsfgds" hidden="1">#REF!</definedName>
    <definedName name="DSI" localSheetId="2">#REF!</definedName>
    <definedName name="DSI" localSheetId="3">#REF!</definedName>
    <definedName name="DSI" localSheetId="4">#REF!</definedName>
    <definedName name="DSI" localSheetId="7">#REF!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7">#REF!</definedName>
    <definedName name="DSP">#REF!</definedName>
    <definedName name="DSPBproj">#N/A</definedName>
    <definedName name="DSPG" localSheetId="2">#REF!</definedName>
    <definedName name="DSPG" localSheetId="4">#REF!</definedName>
    <definedName name="DSPG" localSheetId="7">#REF!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7">#REF!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7">#REF!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7">'Page 5'!ee</definedName>
    <definedName name="ee">[0]!ee</definedName>
    <definedName name="eee" localSheetId="1" hidden="1">{"Tab1",#N/A,FALSE,"P";"Tab2",#N/A,FALSE,"P"}</definedName>
    <definedName name="eee" localSheetId="8"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7"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7">#REF!</definedName>
    <definedName name="elect">#REF!</definedName>
    <definedName name="EMETEL" localSheetId="2">#REF!</definedName>
    <definedName name="EMETEL" localSheetId="3">#REF!</definedName>
    <definedName name="EMETEL" localSheetId="4">#REF!</definedName>
    <definedName name="EMETEL" localSheetId="7">#REF!</definedName>
    <definedName name="EMETEL">#REF!</definedName>
    <definedName name="empty" localSheetId="2">#REF!</definedName>
    <definedName name="empty" localSheetId="3">#REF!</definedName>
    <definedName name="empty" localSheetId="4">#REF!</definedName>
    <definedName name="empty" localSheetId="7">#REF!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7">#REF!</definedName>
    <definedName name="end">#REF!</definedName>
    <definedName name="end.usd" localSheetId="2">[23]CIRRs!#REF!</definedName>
    <definedName name="end.usd" localSheetId="4">[23]CIRRs!#REF!</definedName>
    <definedName name="end.usd" localSheetId="7">[23]CIRRs!#REF!</definedName>
    <definedName name="end.usd">[23]CIRRs!#REF!</definedName>
    <definedName name="End_Bal" localSheetId="2">#REF!</definedName>
    <definedName name="End_Bal" localSheetId="3">#REF!</definedName>
    <definedName name="End_Bal" localSheetId="4">#REF!</definedName>
    <definedName name="End_Bal" localSheetId="7">#REF!</definedName>
    <definedName name="End_Bal">#REF!</definedName>
    <definedName name="ENDA">#N/A</definedName>
    <definedName name="ENDA_PR" localSheetId="2">#REF!</definedName>
    <definedName name="ENDA_PR" localSheetId="3">#REF!</definedName>
    <definedName name="ENDA_PR" localSheetId="4">#REF!</definedName>
    <definedName name="ENDA_PR" localSheetId="7">#REF!</definedName>
    <definedName name="ENDA_PR">#REF!</definedName>
    <definedName name="endbut">"Button 3"</definedName>
    <definedName name="ENDE">#REF!</definedName>
    <definedName name="eretuytu" localSheetId="8" hidden="1">#REF!</definedName>
    <definedName name="eretuytu" localSheetId="3" hidden="1">#REF!</definedName>
    <definedName name="eretuytu" hidden="1">#REF!</definedName>
    <definedName name="ergferger" localSheetId="1" hidden="1">{"Main Economic Indicators",#N/A,FALSE,"C"}</definedName>
    <definedName name="ergferger" localSheetId="8"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7"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7">'Page 5'!ernesto</definedName>
    <definedName name="ernesto">[0]!ernesto</definedName>
    <definedName name="ESAF_QUAR_GDP" localSheetId="2">#REF!</definedName>
    <definedName name="ESAF_QUAR_GDP" localSheetId="3">#REF!</definedName>
    <definedName name="ESAF_QUAR_GDP" localSheetId="4">#REF!</definedName>
    <definedName name="ESAF_QUAR_GDP" localSheetId="7">#REF!</definedName>
    <definedName name="ESAF_QUAR_GDP">#REF!</definedName>
    <definedName name="esafr" localSheetId="2">#REF!</definedName>
    <definedName name="esafr" localSheetId="3">#REF!</definedName>
    <definedName name="esafr" localSheetId="4">#REF!</definedName>
    <definedName name="esafr" localSheetId="7">#REF!</definedName>
    <definedName name="esafr">#REF!</definedName>
    <definedName name="ESP" localSheetId="2">#REF!</definedName>
    <definedName name="ESP" localSheetId="3">#REF!</definedName>
    <definedName name="ESP" localSheetId="4">#REF!</definedName>
    <definedName name="ESP" localSheetId="7">#REF!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7">#REF!</definedName>
    <definedName name="Exch.Rate">#REF!</definedName>
    <definedName name="EXFIN.FRE" localSheetId="2">#REF!</definedName>
    <definedName name="EXFIN.FRE" localSheetId="3">#REF!</definedName>
    <definedName name="EXFIN.FRE" localSheetId="4">#REF!</definedName>
    <definedName name="EXFIN.FRE" localSheetId="7">#REF!</definedName>
    <definedName name="EXFIN.FRE">#REF!</definedName>
    <definedName name="EXFIN.MIS" localSheetId="2">#REF!</definedName>
    <definedName name="EXFIN.MIS" localSheetId="3">#REF!</definedName>
    <definedName name="EXFIN.MIS" localSheetId="4">#REF!</definedName>
    <definedName name="EXFIN.MIS" localSheetId="7">#REF!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7">#REF!,#REF!,#REF!</definedName>
    <definedName name="exp">#REF!,#REF!,#REF!</definedName>
    <definedName name="Exp_GDP" localSheetId="2">#REF!</definedName>
    <definedName name="Exp_GDP" localSheetId="3">#REF!</definedName>
    <definedName name="Exp_GDP" localSheetId="4">#REF!</definedName>
    <definedName name="Exp_GDP" localSheetId="7">#REF!</definedName>
    <definedName name="Exp_GDP">#REF!</definedName>
    <definedName name="Exp_S114" localSheetId="2">'[68]Table 1'!#REF!</definedName>
    <definedName name="Exp_S114" localSheetId="3">'[68]Table 1'!#REF!</definedName>
    <definedName name="Exp_S114" localSheetId="4">'[68]Table 1'!#REF!</definedName>
    <definedName name="Exp_S114" localSheetId="7">'[68]Table 1'!#REF!</definedName>
    <definedName name="Exp_S114">'[68]Table 1'!#REF!</definedName>
    <definedName name="EXPORTS" localSheetId="2">#REF!</definedName>
    <definedName name="EXPORTS" localSheetId="3">#REF!</definedName>
    <definedName name="EXPORTS" localSheetId="4">#REF!</definedName>
    <definedName name="EXPORTS" localSheetId="7">#REF!</definedName>
    <definedName name="EXPORTS">#REF!</definedName>
    <definedName name="EXR_UPDATE" localSheetId="2">#REF!</definedName>
    <definedName name="EXR_UPDATE" localSheetId="3">#REF!</definedName>
    <definedName name="EXR_UPDATE" localSheetId="4">#REF!</definedName>
    <definedName name="EXR_UPDATE" localSheetId="7">#REF!</definedName>
    <definedName name="EXR_UPDATE">#REF!</definedName>
    <definedName name="EXTDEBT" localSheetId="2">#REF!</definedName>
    <definedName name="EXTDEBT" localSheetId="3">#REF!</definedName>
    <definedName name="EXTDEBT" localSheetId="4">#REF!</definedName>
    <definedName name="EXTDEBT" localSheetId="7">#REF!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7">#REF!</definedName>
    <definedName name="Extra_Pay">#REF!</definedName>
    <definedName name="f" localSheetId="1" hidden="1">{"Main Economic Indicators",#N/A,FALSE,"C"}</definedName>
    <definedName name="f" localSheetId="8"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7"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7">#REF!</definedName>
    <definedName name="fcvsfvzdfgv">#REF!</definedName>
    <definedName name="fdf" localSheetId="2">#REF!</definedName>
    <definedName name="fdf" localSheetId="3">#REF!</definedName>
    <definedName name="fdf" localSheetId="4">#REF!</definedName>
    <definedName name="fdf" localSheetId="7">#REF!</definedName>
    <definedName name="fdf">#REF!</definedName>
    <definedName name="fdg" localSheetId="2">#REF!</definedName>
    <definedName name="fdg" localSheetId="3">#REF!</definedName>
    <definedName name="fdg" localSheetId="4">#REF!</definedName>
    <definedName name="fdg" localSheetId="7">#REF!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8" hidden="1">#REF!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7">'[70]27'!#REF!</definedName>
    <definedName name="FHD">'[70]27'!#REF!</definedName>
    <definedName name="FI.RES.GOLD.CD.WB" localSheetId="2">#REF!</definedName>
    <definedName name="FI.RES.GOLD.CD.WB" localSheetId="3">#REF!</definedName>
    <definedName name="FI.RES.GOLD.CD.WB" localSheetId="4">#REF!</definedName>
    <definedName name="FI.RES.GOLD.CD.WB" localSheetId="7">#REF!</definedName>
    <definedName name="FI.RES.GOLD.CD.WB">#REF!</definedName>
    <definedName name="FI.RES.TOTL.CD.WB" localSheetId="2">#REF!</definedName>
    <definedName name="FI.RES.TOTL.CD.WB" localSheetId="3">#REF!</definedName>
    <definedName name="FI.RES.TOTL.CD.WB" localSheetId="4">#REF!</definedName>
    <definedName name="FI.RES.TOTL.CD.WB" localSheetId="7">#REF!</definedName>
    <definedName name="FI.RES.TOTL.CD.WB">#REF!</definedName>
    <definedName name="FI.RES.XGLD.CD" localSheetId="2">#REF!</definedName>
    <definedName name="FI.RES.XGLD.CD" localSheetId="3">#REF!</definedName>
    <definedName name="FI.RES.XGLD.CD" localSheetId="4">#REF!</definedName>
    <definedName name="FI.RES.XGLD.CD" localSheetId="7">#REF!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8"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7"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7">#REF!</definedName>
    <definedName name="Fisc">#REF!</definedName>
    <definedName name="FISC_" localSheetId="2">[56]Main!#REF!</definedName>
    <definedName name="FISC_" localSheetId="4">[56]Main!#REF!</definedName>
    <definedName name="FISC_" localSheetId="7">[56]Main!#REF!</definedName>
    <definedName name="FISC_">[56]Main!#REF!</definedName>
    <definedName name="FISC_CAL" localSheetId="2">#REF!</definedName>
    <definedName name="FISC_CAL" localSheetId="3">#REF!</definedName>
    <definedName name="FISC_CAL" localSheetId="4">#REF!</definedName>
    <definedName name="FISC_CAL" localSheetId="7">#REF!</definedName>
    <definedName name="FISC_CAL">#REF!</definedName>
    <definedName name="FISC2E" localSheetId="2">#REF!</definedName>
    <definedName name="FISC2E" localSheetId="3">#REF!</definedName>
    <definedName name="FISC2E" localSheetId="4">#REF!</definedName>
    <definedName name="FISC2E" localSheetId="7">#REF!</definedName>
    <definedName name="FISC2E">#REF!</definedName>
    <definedName name="FISCE" localSheetId="2">#REF!</definedName>
    <definedName name="FISCE" localSheetId="3">#REF!</definedName>
    <definedName name="FISCE" localSheetId="4">#REF!</definedName>
    <definedName name="FISCE" localSheetId="7">#REF!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7">#REF!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7">#REF!</definedName>
    <definedName name="footnote1">#REF!</definedName>
    <definedName name="footnoteno" localSheetId="2">#REF!</definedName>
    <definedName name="footnoteno" localSheetId="3">#REF!</definedName>
    <definedName name="footnoteno" localSheetId="4">#REF!</definedName>
    <definedName name="footnoteno" localSheetId="7">#REF!</definedName>
    <definedName name="footnoteno">#REF!</definedName>
    <definedName name="footnoteno2" localSheetId="2">#REF!</definedName>
    <definedName name="footnoteno2" localSheetId="3">#REF!</definedName>
    <definedName name="footnoteno2" localSheetId="4">#REF!</definedName>
    <definedName name="footnoteno2" localSheetId="7">#REF!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7">#REF!</definedName>
    <definedName name="FP">#REF!</definedName>
    <definedName name="FP.CPI.TOTL" localSheetId="2">#REF!</definedName>
    <definedName name="FP.CPI.TOTL" localSheetId="3">#REF!</definedName>
    <definedName name="FP.CPI.TOTL" localSheetId="4">#REF!</definedName>
    <definedName name="FP.CPI.TOTL" localSheetId="7">#REF!</definedName>
    <definedName name="FP.CPI.TOTL">#REF!</definedName>
    <definedName name="FPT" localSheetId="2">#REF!</definedName>
    <definedName name="FPT" localSheetId="3">#REF!</definedName>
    <definedName name="FPT" localSheetId="4">#REF!</definedName>
    <definedName name="FPT" localSheetId="7">#REF!</definedName>
    <definedName name="FPT">#REF!</definedName>
    <definedName name="fr" localSheetId="2">'[72]Table 1'!#REF!</definedName>
    <definedName name="fr" localSheetId="3">'[72]Table 1'!#REF!</definedName>
    <definedName name="fr" localSheetId="4">'[72]Table 1'!#REF!</definedName>
    <definedName name="fr" localSheetId="7">'[72]Table 1'!#REF!</definedName>
    <definedName name="fr">'[72]Table 1'!#REF!</definedName>
    <definedName name="FRAMENO" localSheetId="2">#REF!</definedName>
    <definedName name="FRAMENO" localSheetId="3">#REF!</definedName>
    <definedName name="FRAMENO" localSheetId="4">#REF!</definedName>
    <definedName name="FRAMENO" localSheetId="7">#REF!</definedName>
    <definedName name="FRAMENO">#REF!</definedName>
    <definedName name="framework_macro" localSheetId="2">#REF!</definedName>
    <definedName name="framework_macro" localSheetId="3">#REF!</definedName>
    <definedName name="framework_macro" localSheetId="4">#REF!</definedName>
    <definedName name="framework_macro" localSheetId="7">#REF!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7">#REF!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7">#REF!</definedName>
    <definedName name="FS.XPC.DDPT.CN">#REF!</definedName>
    <definedName name="FS.XPC.TDPT.CN" localSheetId="2">#REF!</definedName>
    <definedName name="FS.XPC.TDPT.CN" localSheetId="3">#REF!</definedName>
    <definedName name="FS.XPC.TDPT.CN" localSheetId="4">#REF!</definedName>
    <definedName name="FS.XPC.TDPT.CN" localSheetId="7">#REF!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7">#REF!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7">#REF!</definedName>
    <definedName name="Full_Print">#REF!</definedName>
    <definedName name="Func" localSheetId="2">#REF!</definedName>
    <definedName name="Func" localSheetId="3">#REF!</definedName>
    <definedName name="Func" localSheetId="4">#REF!</definedName>
    <definedName name="Func" localSheetId="7">#REF!</definedName>
    <definedName name="Func">#REF!</definedName>
    <definedName name="Func_GDP" localSheetId="2">#REF!</definedName>
    <definedName name="Func_GDP" localSheetId="3">#REF!</definedName>
    <definedName name="Func_GDP" localSheetId="4">#REF!</definedName>
    <definedName name="Func_GDP" localSheetId="7">#REF!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8"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7"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7">#REF!</definedName>
    <definedName name="gdfg">#REF!</definedName>
    <definedName name="GDP" localSheetId="2">#REF!</definedName>
    <definedName name="GDP" localSheetId="3">#REF!</definedName>
    <definedName name="GDP" localSheetId="4">#REF!</definedName>
    <definedName name="GDP" localSheetId="7">#REF!</definedName>
    <definedName name="GDP">#REF!</definedName>
    <definedName name="GDPDEF" localSheetId="2">#REF!</definedName>
    <definedName name="GDPDEF" localSheetId="3">#REF!</definedName>
    <definedName name="GDPDEF" localSheetId="4">#REF!</definedName>
    <definedName name="GDPDEF" localSheetId="7">#REF!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7">#REF!</definedName>
    <definedName name="gg">#REF!</definedName>
    <definedName name="GGB_NGDP">#N/A</definedName>
    <definedName name="GGEC" localSheetId="2">[74]WETA!#REF!</definedName>
    <definedName name="GGEC" localSheetId="4">[74]WETA!#REF!</definedName>
    <definedName name="GGEC" localSheetId="7">[74]WETA!#REF!</definedName>
    <definedName name="GGEC">[74]WETA!#REF!</definedName>
    <definedName name="GGENL" localSheetId="2">[74]WETA!#REF!</definedName>
    <definedName name="GGENL" localSheetId="4">[74]WETA!#REF!</definedName>
    <definedName name="GGENL" localSheetId="7">[74]WETA!#REF!</definedName>
    <definedName name="GGENL">[74]WETA!#REF!</definedName>
    <definedName name="ggg" localSheetId="1" hidden="1">{"Riqfin97",#N/A,FALSE,"Tran";"Riqfinpro",#N/A,FALSE,"Tran"}</definedName>
    <definedName name="ggg" localSheetId="8"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7" hidden="1">{"Riqfin97",#N/A,FALSE,"Tran";"Riqfinpro",#N/A,FALSE,"Tran"}</definedName>
    <definedName name="ggg" hidden="1">{"Riqfin97",#N/A,FALSE,"Tran";"Riqfinpro",#N/A,FALSE,"Tran"}</definedName>
    <definedName name="gggg">#REF!</definedName>
    <definedName name="ggggg" localSheetId="8" hidden="1">'[78]J(Priv.Cap)'!#REF!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7">'Page 5'!gggggggggggg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7">#REF!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7">[74]WETA!#REF!</definedName>
    <definedName name="GGRG">[74]WETA!#REF!</definedName>
    <definedName name="ggs" localSheetId="2">[79]Page77!#REF!</definedName>
    <definedName name="ggs" localSheetId="3">[79]Page77!#REF!</definedName>
    <definedName name="ggs" localSheetId="4">[79]Page77!#REF!</definedName>
    <definedName name="ggs" localSheetId="7">[79]Page77!#REF!</definedName>
    <definedName name="ggs">[79]Page77!#REF!</definedName>
    <definedName name="ghfghfgh" localSheetId="8" hidden="1">#REF!</definedName>
    <definedName name="ghfghfgh" localSheetId="2" hidden="1">#REF!</definedName>
    <definedName name="ghfghfgh" localSheetId="3" hidden="1">#REF!</definedName>
    <definedName name="ghfghfgh" localSheetId="4" hidden="1">#REF!</definedName>
    <definedName name="ghfghfgh" localSheetId="7"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7">[80]ImpExp!#REF!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7">#REF!</definedName>
    <definedName name="Grace_IDA1">#REF!</definedName>
    <definedName name="Grace_NC" localSheetId="2">[60]NPV!#REF!</definedName>
    <definedName name="Grace_NC" localSheetId="4">[60]NPV!#REF!</definedName>
    <definedName name="Grace_NC" localSheetId="7">[60]NPV!#REF!</definedName>
    <definedName name="Grace_NC">[60]NPV!#REF!</definedName>
    <definedName name="Grace1_IDA" localSheetId="2">#REF!</definedName>
    <definedName name="Grace1_IDA" localSheetId="3">#REF!</definedName>
    <definedName name="Grace1_IDA" localSheetId="4">#REF!</definedName>
    <definedName name="Grace1_IDA" localSheetId="7">#REF!</definedName>
    <definedName name="Grace1_IDA">#REF!</definedName>
    <definedName name="growth" localSheetId="2">#REF!</definedName>
    <definedName name="growth" localSheetId="3">#REF!</definedName>
    <definedName name="growth" localSheetId="4">#REF!</definedName>
    <definedName name="growth" localSheetId="7">#REF!</definedName>
    <definedName name="growth">#REF!</definedName>
    <definedName name="GRR" localSheetId="2">#REF!</definedName>
    <definedName name="GRR" localSheetId="3">#REF!</definedName>
    <definedName name="GRR" localSheetId="4">#REF!</definedName>
    <definedName name="GRR" localSheetId="7">#REF!</definedName>
    <definedName name="GRR">#REF!</definedName>
    <definedName name="gsgd" localSheetId="2">'[58]Table-1'!#REF!</definedName>
    <definedName name="gsgd" localSheetId="3">'[58]Table-1'!#REF!</definedName>
    <definedName name="gsgd" localSheetId="4">'[58]Table-1'!#REF!</definedName>
    <definedName name="gsgd" localSheetId="7">'[58]Table-1'!#REF!</definedName>
    <definedName name="gsgd">'[58]Table-1'!#REF!</definedName>
    <definedName name="gstgt" localSheetId="2">'[68]Table 1'!#REF!</definedName>
    <definedName name="gstgt" localSheetId="3">'[68]Table 1'!#REF!</definedName>
    <definedName name="gstgt" localSheetId="4">'[68]Table 1'!#REF!</definedName>
    <definedName name="gstgt" localSheetId="7">'[68]Table 1'!#REF!</definedName>
    <definedName name="gstgt">'[68]Table 1'!#REF!</definedName>
    <definedName name="gt" localSheetId="2">#REF!</definedName>
    <definedName name="gt" localSheetId="3">#REF!</definedName>
    <definedName name="gt" localSheetId="4">#REF!</definedName>
    <definedName name="gt" localSheetId="7">#REF!</definedName>
    <definedName name="gt">#REF!</definedName>
    <definedName name="guyana1003" localSheetId="1" hidden="1">{"Main Economic Indicators",#N/A,FALSE,"C"}</definedName>
    <definedName name="guyana1003" localSheetId="8"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7"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7">#REF!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7">#REF!</definedName>
    <definedName name="hghdhd">#REF!</definedName>
    <definedName name="hh" localSheetId="2">#REF!</definedName>
    <definedName name="hh" localSheetId="3">#REF!</definedName>
    <definedName name="hh" localSheetId="4">#REF!</definedName>
    <definedName name="hh" localSheetId="7">#REF!</definedName>
    <definedName name="hh">#REF!</definedName>
    <definedName name="hhh" localSheetId="2" hidden="1">'[85]J(Priv.Cap)'!#REF!</definedName>
    <definedName name="hhh" localSheetId="3" hidden="1">'[85]J(Priv.Cap)'!#REF!</definedName>
    <definedName name="hhh" localSheetId="4" hidden="1">'[85]J(Priv.Cap)'!#REF!</definedName>
    <definedName name="hhh" localSheetId="7" hidden="1">'[85]J(Priv.Cap)'!#REF!</definedName>
    <definedName name="hhh" hidden="1">'[85]J(Priv.Cap)'!#REF!</definedName>
    <definedName name="hhhhhhh" localSheetId="2">#REF!</definedName>
    <definedName name="hhhhhhh" localSheetId="3">#REF!</definedName>
    <definedName name="hhhhhhh" localSheetId="4">#REF!</definedName>
    <definedName name="hhhhhhh" localSheetId="7">#REF!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7">#REF!</definedName>
    <definedName name="HIPCDATA">#REF!</definedName>
    <definedName name="hjsadg" localSheetId="1" hidden="1">{#N/A,#N/A,TRUE,"Table1USD";#N/A,#N/A,TRUE,"Table1GBP"}</definedName>
    <definedName name="hjsadg" localSheetId="8"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7"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8"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7"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7">#REF!</definedName>
    <definedName name="IDAr">#REF!</definedName>
    <definedName name="IESS" localSheetId="2">#REF!</definedName>
    <definedName name="IESS" localSheetId="3">#REF!</definedName>
    <definedName name="IESS" localSheetId="4">#REF!</definedName>
    <definedName name="IESS" localSheetId="7">#REF!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7">#REF!</definedName>
    <definedName name="IFEMREPRT">#REF!</definedName>
    <definedName name="ifs" localSheetId="2">[31]Zambia!#REF!</definedName>
    <definedName name="ifs" localSheetId="4">[31]Zambia!#REF!</definedName>
    <definedName name="ifs" localSheetId="7">[31]Zambia!#REF!</definedName>
    <definedName name="ifs">[31]Zambia!#REF!</definedName>
    <definedName name="II" localSheetId="2">#REF!</definedName>
    <definedName name="II" localSheetId="3">#REF!</definedName>
    <definedName name="II" localSheetId="4">#REF!</definedName>
    <definedName name="II" localSheetId="7">#REF!</definedName>
    <definedName name="II">#REF!</definedName>
    <definedName name="II.2" localSheetId="2">#REF!</definedName>
    <definedName name="II.2" localSheetId="3">#REF!</definedName>
    <definedName name="II.2" localSheetId="4">#REF!</definedName>
    <definedName name="II.2" localSheetId="7">#REF!</definedName>
    <definedName name="II.2">#REF!</definedName>
    <definedName name="III" localSheetId="2">#REF!</definedName>
    <definedName name="III" localSheetId="3">#REF!</definedName>
    <definedName name="III" localSheetId="4">#REF!</definedName>
    <definedName name="III" localSheetId="7">#REF!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7">#REF!</definedName>
    <definedName name="INBP">#REF!</definedName>
    <definedName name="INBS" localSheetId="2">#REF!</definedName>
    <definedName name="INBS" localSheetId="3">#REF!</definedName>
    <definedName name="INBS" localSheetId="4">#REF!</definedName>
    <definedName name="INBS" localSheetId="7">#REF!</definedName>
    <definedName name="INBS">#REF!</definedName>
    <definedName name="INCPI" localSheetId="2">#REF!</definedName>
    <definedName name="INCPI" localSheetId="3">#REF!</definedName>
    <definedName name="INCPI" localSheetId="4">#REF!</definedName>
    <definedName name="INCPI" localSheetId="7">#REF!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7">'Page 5'!indigo</definedName>
    <definedName name="indigo">[0]!indigo</definedName>
    <definedName name="INDINT" localSheetId="2">#REF!</definedName>
    <definedName name="INDINT" localSheetId="3">#REF!</definedName>
    <definedName name="INDINT" localSheetId="4">#REF!</definedName>
    <definedName name="INDINT" localSheetId="7">#REF!</definedName>
    <definedName name="INDINT">#REF!</definedName>
    <definedName name="INDS1" localSheetId="2">#REF!</definedName>
    <definedName name="INDS1" localSheetId="3">#REF!</definedName>
    <definedName name="INDS1" localSheetId="4">#REF!</definedName>
    <definedName name="INDS1" localSheetId="7">#REF!</definedName>
    <definedName name="INDS1">#REF!</definedName>
    <definedName name="INECEL" localSheetId="2">#REF!</definedName>
    <definedName name="INECEL" localSheetId="3">#REF!</definedName>
    <definedName name="INECEL" localSheetId="4">#REF!</definedName>
    <definedName name="INECEL" localSheetId="7">#REF!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7">#REF!</definedName>
    <definedName name="infonotes">#REF!</definedName>
    <definedName name="InHUB">[10]InHUB!$G$4:$U$9</definedName>
    <definedName name="INMN" localSheetId="2">#REF!</definedName>
    <definedName name="INMN" localSheetId="3">#REF!</definedName>
    <definedName name="INMN" localSheetId="4">#REF!</definedName>
    <definedName name="INMN" localSheetId="7">#REF!</definedName>
    <definedName name="INMN">#REF!</definedName>
    <definedName name="INP" localSheetId="2">#REF!</definedName>
    <definedName name="INP" localSheetId="3">#REF!</definedName>
    <definedName name="INP" localSheetId="4">#REF!</definedName>
    <definedName name="INP" localSheetId="7">#REF!</definedName>
    <definedName name="INP">#REF!</definedName>
    <definedName name="INPROJ" localSheetId="2">#REF!</definedName>
    <definedName name="INPROJ" localSheetId="3">#REF!</definedName>
    <definedName name="INPROJ" localSheetId="4">#REF!</definedName>
    <definedName name="INPROJ" localSheetId="7">#REF!</definedName>
    <definedName name="INPROJ">#REF!</definedName>
    <definedName name="INPUT_2" localSheetId="2">[14]Input!#REF!</definedName>
    <definedName name="INPUT_2" localSheetId="3">[14]Input!#REF!</definedName>
    <definedName name="INPUT_2" localSheetId="4">[14]Input!#REF!</definedName>
    <definedName name="INPUT_2" localSheetId="7">[14]Input!#REF!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7">[14]Input!#REF!</definedName>
    <definedName name="INPUT_4">[14]Input!#REF!</definedName>
    <definedName name="Int" localSheetId="2">#REF!</definedName>
    <definedName name="Int" localSheetId="3">#REF!</definedName>
    <definedName name="Int" localSheetId="4">#REF!</definedName>
    <definedName name="Int" localSheetId="7">#REF!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7">#REF!</definedName>
    <definedName name="Interest_IDA1">#REF!</definedName>
    <definedName name="Interest_NC" localSheetId="2">[60]NPV!#REF!</definedName>
    <definedName name="Interest_NC" localSheetId="4">[60]NPV!#REF!</definedName>
    <definedName name="Interest_NC" localSheetId="7">[60]NPV!#REF!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7">#REF!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7">#REF!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7">#REF!</definedName>
    <definedName name="INTM">#REF!</definedName>
    <definedName name="INTX" localSheetId="2">#REF!</definedName>
    <definedName name="INTX" localSheetId="3">#REF!</definedName>
    <definedName name="INTX" localSheetId="4">#REF!</definedName>
    <definedName name="INTX" localSheetId="7">#REF!</definedName>
    <definedName name="INTX">#REF!</definedName>
    <definedName name="INVESTEC" localSheetId="2">#REF!</definedName>
    <definedName name="INVESTEC" localSheetId="3">#REF!</definedName>
    <definedName name="INVESTEC" localSheetId="4">#REF!</definedName>
    <definedName name="INVESTEC" localSheetId="7">#REF!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7">#REF!</definedName>
    <definedName name="IV">#REF!</definedName>
    <definedName name="iva" localSheetId="2">'[25]10'!#REF!</definedName>
    <definedName name="iva" localSheetId="4">'[25]10'!#REF!</definedName>
    <definedName name="iva" localSheetId="7">'[25]10'!#REF!</definedName>
    <definedName name="iva">'[25]10'!#REF!</definedName>
    <definedName name="iyuhioyuhouj" localSheetId="2">'[24]10'!#REF!</definedName>
    <definedName name="iyuhioyuhouj" localSheetId="4">'[24]10'!#REF!</definedName>
    <definedName name="iyuhioyuhouj" localSheetId="7">'[24]10'!#REF!</definedName>
    <definedName name="iyuhioyuhouj">'[24]10'!#REF!</definedName>
    <definedName name="Jan_50" localSheetId="2">#REF!</definedName>
    <definedName name="Jan_50" localSheetId="3">#REF!</definedName>
    <definedName name="Jan_50" localSheetId="4">#REF!</definedName>
    <definedName name="Jan_50" localSheetId="7">#REF!</definedName>
    <definedName name="Jan_50">#REF!</definedName>
    <definedName name="Jan_51" localSheetId="2">#REF!</definedName>
    <definedName name="Jan_51" localSheetId="3">#REF!</definedName>
    <definedName name="Jan_51" localSheetId="4">#REF!</definedName>
    <definedName name="Jan_51" localSheetId="7">#REF!</definedName>
    <definedName name="Jan_51">#REF!</definedName>
    <definedName name="Jan_52" localSheetId="2">#REF!</definedName>
    <definedName name="Jan_52" localSheetId="3">#REF!</definedName>
    <definedName name="Jan_52" localSheetId="4">#REF!</definedName>
    <definedName name="Jan_52" localSheetId="7">#REF!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7">#REF!</definedName>
    <definedName name="jj">#REF!</definedName>
    <definedName name="jjj" localSheetId="8" hidden="1">[91]M!#REF!</definedName>
    <definedName name="jjj" localSheetId="2" hidden="1">[91]M!#REF!</definedName>
    <definedName name="jjj" localSheetId="3" hidden="1">[91]M!#REF!</definedName>
    <definedName name="jjj" localSheetId="4" hidden="1">[91]M!#REF!</definedName>
    <definedName name="jjj" localSheetId="7" hidden="1">[91]M!#REF!</definedName>
    <definedName name="jjj" hidden="1">[91]M!#REF!</definedName>
    <definedName name="jjjjjj" localSheetId="8" hidden="1">'[78]J(Priv.Cap)'!#REF!</definedName>
    <definedName name="jjjjjj" localSheetId="2" hidden="1">'[78]J(Priv.Cap)'!#REF!</definedName>
    <definedName name="jjjjjj" localSheetId="3" hidden="1">'[78]J(Priv.Cap)'!#REF!</definedName>
    <definedName name="jjjjjj" localSheetId="7"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7">#REF!</definedName>
    <definedName name="jjjjjjjjjjjjjjjjjjjjjj">#REF!</definedName>
    <definedName name="jkl" localSheetId="2">'[92]10'!#REF!</definedName>
    <definedName name="jkl" localSheetId="3">'[92]10'!#REF!</definedName>
    <definedName name="jkl" localSheetId="7">'[92]10'!#REF!</definedName>
    <definedName name="jkl">'[92]10'!#REF!</definedName>
    <definedName name="jkujkyuj" localSheetId="2">#REF!</definedName>
    <definedName name="jkujkyuj" localSheetId="3">#REF!</definedName>
    <definedName name="jkujkyuj" localSheetId="4">#REF!</definedName>
    <definedName name="jkujkyuj" localSheetId="7">#REF!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7">#REF!</definedName>
    <definedName name="JR_PAGE_ANCHOR_0_1">#REF!</definedName>
    <definedName name="js" localSheetId="1" hidden="1">{#N/A,#N/A,TRUE,"Table1USD";#N/A,#N/A,TRUE,"Table1GBP"}</definedName>
    <definedName name="js" localSheetId="8"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7"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8"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7" hidden="1">{"Tab1",#N/A,FALSE,"P";"Tab2",#N/A,FALSE,"P"}</definedName>
    <definedName name="kk" hidden="1">{"Tab1",#N/A,FALSE,"P";"Tab2",#N/A,FALSE,"P"}</definedName>
    <definedName name="kkk" localSheetId="1" hidden="1">{"WEO",#N/A,FALSE,"Data";"PRI",#N/A,FALSE,"Data";"QUA",#N/A,FALSE,"Data"}</definedName>
    <definedName name="kkk" localSheetId="8"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7"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7">#REF!</definedName>
    <definedName name="KWD">#REF!</definedName>
    <definedName name="L" localSheetId="2">#REF!</definedName>
    <definedName name="L" localSheetId="3">#REF!</definedName>
    <definedName name="L" localSheetId="4">#REF!</definedName>
    <definedName name="L" localSheetId="7">#REF!</definedName>
    <definedName name="L">#REF!</definedName>
    <definedName name="last_EFF" localSheetId="2">#REF!</definedName>
    <definedName name="last_EFF" localSheetId="3">#REF!</definedName>
    <definedName name="last_EFF" localSheetId="4">#REF!</definedName>
    <definedName name="last_EFF" localSheetId="7">#REF!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7">IF('Page 5'!Values_Entered,Header_Row+'Page 5'!Number_of_Payments,Header_Row)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7">#REF!</definedName>
    <definedName name="last_STBY">#REF!</definedName>
    <definedName name="latest1998" localSheetId="2">#REF!</definedName>
    <definedName name="latest1998" localSheetId="3">#REF!</definedName>
    <definedName name="latest1998" localSheetId="4">#REF!</definedName>
    <definedName name="latest1998" localSheetId="7">#REF!</definedName>
    <definedName name="latest1998">#REF!</definedName>
    <definedName name="LE" localSheetId="2">#REF!</definedName>
    <definedName name="LE" localSheetId="3">#REF!</definedName>
    <definedName name="LE" localSheetId="4">#REF!</definedName>
    <definedName name="LE" localSheetId="7">#REF!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7">'Page 5'!lita</definedName>
    <definedName name="lita">[0]!lita</definedName>
    <definedName name="lj" localSheetId="2">'[92]10'!#REF!</definedName>
    <definedName name="lj" localSheetId="3">'[92]10'!#REF!</definedName>
    <definedName name="lj" localSheetId="4">'[92]10'!#REF!</definedName>
    <definedName name="lj" localSheetId="7">'[92]10'!#REF!</definedName>
    <definedName name="lj">'[92]10'!#REF!</definedName>
    <definedName name="ll" localSheetId="2">#REF!</definedName>
    <definedName name="ll" localSheetId="3">#REF!</definedName>
    <definedName name="ll" localSheetId="4">#REF!</definedName>
    <definedName name="ll" localSheetId="7">#REF!</definedName>
    <definedName name="ll">#REF!</definedName>
    <definedName name="LLL" localSheetId="2">'[24]10'!#REF!</definedName>
    <definedName name="LLL" localSheetId="3">'[24]10'!#REF!</definedName>
    <definedName name="LLL" localSheetId="4">'[24]10'!#REF!</definedName>
    <definedName name="LLL" localSheetId="7">'[24]10'!#REF!</definedName>
    <definedName name="LLL">'[24]10'!#REF!</definedName>
    <definedName name="llll" localSheetId="2" hidden="1">[91]M!#REF!</definedName>
    <definedName name="llll" localSheetId="3" hidden="1">[91]M!#REF!</definedName>
    <definedName name="llll" localSheetId="4" hidden="1">[91]M!#REF!</definedName>
    <definedName name="llll" localSheetId="7"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7">#REF!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7">#REF!</definedName>
    <definedName name="Loan_Amount">#REF!</definedName>
    <definedName name="Loan_Start" localSheetId="2">#REF!</definedName>
    <definedName name="Loan_Start" localSheetId="3">#REF!</definedName>
    <definedName name="Loan_Start" localSheetId="4">#REF!</definedName>
    <definedName name="Loan_Start" localSheetId="7">#REF!</definedName>
    <definedName name="Loan_Start">#REF!</definedName>
    <definedName name="Loan_Years" localSheetId="2">#REF!</definedName>
    <definedName name="Loan_Years" localSheetId="3">#REF!</definedName>
    <definedName name="Loan_Years" localSheetId="4">#REF!</definedName>
    <definedName name="Loan_Years" localSheetId="7">#REF!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7">#REF!</definedName>
    <definedName name="Maturity_IDA1">#REF!</definedName>
    <definedName name="Maturity_NC" localSheetId="2">[60]NPV!#REF!</definedName>
    <definedName name="Maturity_NC" localSheetId="4">[60]NPV!#REF!</definedName>
    <definedName name="Maturity_NC" localSheetId="7">[60]NPV!#REF!</definedName>
    <definedName name="Maturity_NC">[60]NPV!#REF!</definedName>
    <definedName name="May_50" localSheetId="2">#REF!</definedName>
    <definedName name="May_50" localSheetId="3">#REF!</definedName>
    <definedName name="May_50" localSheetId="4">#REF!</definedName>
    <definedName name="May_50" localSheetId="7">#REF!</definedName>
    <definedName name="May_50">#REF!</definedName>
    <definedName name="May_51" localSheetId="2">#REF!</definedName>
    <definedName name="May_51" localSheetId="3">#REF!</definedName>
    <definedName name="May_51" localSheetId="4">#REF!</definedName>
    <definedName name="May_51" localSheetId="7">#REF!</definedName>
    <definedName name="May_51">#REF!</definedName>
    <definedName name="May_52" localSheetId="2">#REF!</definedName>
    <definedName name="May_52" localSheetId="3">#REF!</definedName>
    <definedName name="May_52" localSheetId="4">#REF!</definedName>
    <definedName name="May_52" localSheetId="7">#REF!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8"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7"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7">#REF!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7">#REF!</definedName>
    <definedName name="Minimum_working_balances">#REF!</definedName>
    <definedName name="MISC3" localSheetId="2">#REF!</definedName>
    <definedName name="MISC3" localSheetId="3">#REF!</definedName>
    <definedName name="MISC3" localSheetId="4">#REF!</definedName>
    <definedName name="MISC3" localSheetId="7">#REF!</definedName>
    <definedName name="MISC3">#REF!</definedName>
    <definedName name="MISC4" localSheetId="2">[14]OUTPUT!#REF!</definedName>
    <definedName name="MISC4" localSheetId="3">[14]OUTPUT!#REF!</definedName>
    <definedName name="MISC4" localSheetId="4">[14]OUTPUT!#REF!</definedName>
    <definedName name="MISC4" localSheetId="7">[14]OUTPUT!#REF!</definedName>
    <definedName name="MISC4">[14]OUTPUT!#REF!</definedName>
    <definedName name="MK_CASHFLOW" localSheetId="2">#REF!</definedName>
    <definedName name="MK_CASHFLOW" localSheetId="3">#REF!</definedName>
    <definedName name="MK_CASHFLOW" localSheetId="4">#REF!</definedName>
    <definedName name="MK_CASHFLOW" localSheetId="7">#REF!</definedName>
    <definedName name="MK_CASHFLOW">#REF!</definedName>
    <definedName name="mm" localSheetId="2">'[24]10'!#REF!</definedName>
    <definedName name="mm" localSheetId="3">'[24]10'!#REF!</definedName>
    <definedName name="mm" localSheetId="4">'[24]10'!#REF!</definedName>
    <definedName name="mm" localSheetId="7">'[24]10'!#REF!</definedName>
    <definedName name="mm">'[24]10'!#REF!</definedName>
    <definedName name="mmm" localSheetId="1" hidden="1">{"Riqfin97",#N/A,FALSE,"Tran";"Riqfinpro",#N/A,FALSE,"Tran"}</definedName>
    <definedName name="mmm" localSheetId="8"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7" hidden="1">{"Riqfin97",#N/A,FALSE,"Tran";"Riqfinpro",#N/A,FALSE,"Tran"}</definedName>
    <definedName name="mmm" hidden="1">{"Riqfin97",#N/A,FALSE,"Tran";"Riqfinpro",#N/A,FALSE,"Tran"}</definedName>
    <definedName name="mmmm" localSheetId="1" hidden="1">{"Tab1",#N/A,FALSE,"P";"Tab2",#N/A,FALSE,"P"}</definedName>
    <definedName name="mmmm" localSheetId="8"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7"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7">'Page 5'!Módulo2.completo</definedName>
    <definedName name="Módulo2.completo">[0]!Módulo2.completo</definedName>
    <definedName name="MON_SM" localSheetId="2">#REF!</definedName>
    <definedName name="MON_SM" localSheetId="3">#REF!</definedName>
    <definedName name="MON_SM" localSheetId="4">#REF!</definedName>
    <definedName name="MON_SM" localSheetId="7">#REF!</definedName>
    <definedName name="MON_SM">#REF!</definedName>
    <definedName name="MONE" localSheetId="2">#REF!</definedName>
    <definedName name="MONE" localSheetId="3">#REF!</definedName>
    <definedName name="MONE" localSheetId="4">#REF!</definedName>
    <definedName name="MONE" localSheetId="7">#REF!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7">#REF!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7">'[43]Monthly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7">#REF!</definedName>
    <definedName name="MONEY1A">#REF!</definedName>
    <definedName name="MONEY1Q" localSheetId="2">#REF!</definedName>
    <definedName name="MONEY1Q" localSheetId="3">#REF!</definedName>
    <definedName name="MONEY1Q" localSheetId="4">#REF!</definedName>
    <definedName name="MONEY1Q" localSheetId="7">#REF!</definedName>
    <definedName name="MONEY1Q">#REF!</definedName>
    <definedName name="MONEY2A" localSheetId="2">#REF!</definedName>
    <definedName name="MONEY2A" localSheetId="3">#REF!</definedName>
    <definedName name="MONEY2A" localSheetId="4">#REF!</definedName>
    <definedName name="MONEY2A" localSheetId="7">#REF!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7">#REF!</definedName>
    <definedName name="MONF">#REF!</definedName>
    <definedName name="MONF_SM" localSheetId="2">#REF!</definedName>
    <definedName name="MONF_SM" localSheetId="3">#REF!</definedName>
    <definedName name="MONF_SM" localSheetId="4">#REF!</definedName>
    <definedName name="MONF_SM" localSheetId="7">#REF!</definedName>
    <definedName name="MONF_SM">#REF!</definedName>
    <definedName name="monsur" localSheetId="2">#REF!</definedName>
    <definedName name="monsur" localSheetId="3">#REF!</definedName>
    <definedName name="monsur" localSheetId="4">#REF!</definedName>
    <definedName name="monsur" localSheetId="7">#REF!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7">'[96]Monetary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7">#REF!</definedName>
    <definedName name="monthly_cpi_er_from_real">#REF!</definedName>
    <definedName name="MONY" localSheetId="2">#REF!</definedName>
    <definedName name="MONY" localSheetId="3">#REF!</definedName>
    <definedName name="MONY" localSheetId="4">#REF!</definedName>
    <definedName name="MONY" localSheetId="7">#REF!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7">'[10]Monetary Dev_Monthly'!#REF!</definedName>
    <definedName name="MonyTrend">'[10]Monetary Dev_Monthly'!#REF!</definedName>
    <definedName name="MOUT" localSheetId="2">#REF!</definedName>
    <definedName name="MOUT" localSheetId="3">#REF!</definedName>
    <definedName name="MOUT" localSheetId="4">#REF!</definedName>
    <definedName name="MOUT" localSheetId="7">#REF!</definedName>
    <definedName name="MOUT">#REF!</definedName>
    <definedName name="MPCB" localSheetId="2">#REF!</definedName>
    <definedName name="MPCB" localSheetId="3">#REF!</definedName>
    <definedName name="MPCB" localSheetId="4">#REF!</definedName>
    <definedName name="MPCB" localSheetId="7">#REF!</definedName>
    <definedName name="MPCB">#REF!</definedName>
    <definedName name="MS" localSheetId="2">#REF!</definedName>
    <definedName name="MS" localSheetId="3">#REF!</definedName>
    <definedName name="MS" localSheetId="4">#REF!</definedName>
    <definedName name="MS" localSheetId="7">#REF!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8"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7"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7">#REF!</definedName>
    <definedName name="my">#REF!</definedName>
    <definedName name="N" localSheetId="2">#REF!</definedName>
    <definedName name="N" localSheetId="3">#REF!</definedName>
    <definedName name="N" localSheetId="4">#REF!</definedName>
    <definedName name="N" localSheetId="7">#REF!</definedName>
    <definedName name="N">#REF!</definedName>
    <definedName name="NA_" localSheetId="2">[56]Main!#REF!</definedName>
    <definedName name="NA_" localSheetId="3">[56]Main!#REF!</definedName>
    <definedName name="NA_" localSheetId="4">[56]Main!#REF!</definedName>
    <definedName name="NA_" localSheetId="7">[56]Main!#REF!</definedName>
    <definedName name="NA_">[56]Main!#REF!</definedName>
    <definedName name="nam" localSheetId="2">'[95]2'!#REF!</definedName>
    <definedName name="nam" localSheetId="3">'[95]2'!#REF!</definedName>
    <definedName name="nam" localSheetId="4">'[95]2'!#REF!</definedName>
    <definedName name="nam" localSheetId="7">'[95]2'!#REF!</definedName>
    <definedName name="nam">'[95]2'!#REF!</definedName>
    <definedName name="NAMDEBT" localSheetId="2">#REF!</definedName>
    <definedName name="NAMDEBT" localSheetId="3">#REF!</definedName>
    <definedName name="NAMDEBT" localSheetId="4">#REF!</definedName>
    <definedName name="NAMDEBT" localSheetId="7">#REF!</definedName>
    <definedName name="NAMDEBT">#REF!</definedName>
    <definedName name="NAMES" localSheetId="2">#REF!</definedName>
    <definedName name="NAMES" localSheetId="3">#REF!</definedName>
    <definedName name="NAMES" localSheetId="4">#REF!</definedName>
    <definedName name="NAMES" localSheetId="7">#REF!</definedName>
    <definedName name="NAMES">#REF!</definedName>
    <definedName name="names_w" localSheetId="2">#REF!</definedName>
    <definedName name="names_w" localSheetId="3">#REF!</definedName>
    <definedName name="names_w" localSheetId="4">#REF!</definedName>
    <definedName name="names_w" localSheetId="7">#REF!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7">#REF!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7">#REF!</definedName>
    <definedName name="NE.CON.GOVT.CN">#REF!</definedName>
    <definedName name="NE.CON.GOVT.KN" localSheetId="2">#REF!</definedName>
    <definedName name="NE.CON.GOVT.KN" localSheetId="3">#REF!</definedName>
    <definedName name="NE.CON.GOVT.KN" localSheetId="4">#REF!</definedName>
    <definedName name="NE.CON.GOVT.KN" localSheetId="7">#REF!</definedName>
    <definedName name="NE.CON.GOVT.KN">#REF!</definedName>
    <definedName name="NE.CON.PETC.CN" localSheetId="2">#REF!</definedName>
    <definedName name="NE.CON.PETC.CN" localSheetId="3">#REF!</definedName>
    <definedName name="NE.CON.PETC.CN" localSheetId="4">#REF!</definedName>
    <definedName name="NE.CON.PETC.CN" localSheetId="7">#REF!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8"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7" hidden="1">{"Riqfin97",#N/A,FALSE,"Tran";"Riqfinpro",#N/A,FALSE,"Tran"}</definedName>
    <definedName name="nn" hidden="1">{"Riqfin97",#N/A,FALSE,"Tran";"Riqfinpro",#N/A,FALSE,"Tran"}</definedName>
    <definedName name="NNAMES">'[38]WETA BOP'!#REF!</definedName>
    <definedName name="nnga" localSheetId="8" hidden="1">#REF!</definedName>
    <definedName name="nnga" localSheetId="2" hidden="1">#REF!</definedName>
    <definedName name="nnga" localSheetId="3" hidden="1">#REF!</definedName>
    <definedName name="nnga" localSheetId="4" hidden="1">#REF!</definedName>
    <definedName name="nnga" localSheetId="7" hidden="1">#REF!</definedName>
    <definedName name="nnga" hidden="1">#REF!</definedName>
    <definedName name="nnn" localSheetId="1" hidden="1">{"Tab1",#N/A,FALSE,"P";"Tab2",#N/A,FALSE,"P"}</definedName>
    <definedName name="nnn" localSheetId="8"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7"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7">#REF!</definedName>
    <definedName name="noor">#REF!</definedName>
    <definedName name="Notes" localSheetId="2">#REF!</definedName>
    <definedName name="Notes" localSheetId="3">#REF!</definedName>
    <definedName name="Notes" localSheetId="4">#REF!</definedName>
    <definedName name="Notes" localSheetId="7">#REF!</definedName>
    <definedName name="Notes">#REF!</definedName>
    <definedName name="NOTITLES" localSheetId="2">#REF!</definedName>
    <definedName name="NOTITLES" localSheetId="3">#REF!</definedName>
    <definedName name="NOTITLES" localSheetId="4">#REF!</definedName>
    <definedName name="NOTITLES" localSheetId="7">#REF!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7">'Page 5'!NTDD_RG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7">#REF!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7">MATCH(0.01,'Page 5'!End_Bal,-1)+1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7">#REF!</definedName>
    <definedName name="odofg">#REF!</definedName>
    <definedName name="OECD_Table" localSheetId="2">#REF!</definedName>
    <definedName name="OECD_Table" localSheetId="3">#REF!</definedName>
    <definedName name="OECD_Table" localSheetId="4">#REF!</definedName>
    <definedName name="OECD_Table" localSheetId="7">#REF!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7">#REF!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8"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7"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7">#REF!</definedName>
    <definedName name="otherCB">#REF!</definedName>
    <definedName name="otherCB1" localSheetId="2">#REF!</definedName>
    <definedName name="otherCB1" localSheetId="3">#REF!</definedName>
    <definedName name="otherCB1" localSheetId="4">#REF!</definedName>
    <definedName name="otherCB1" localSheetId="7">#REF!</definedName>
    <definedName name="otherCB1">#REF!</definedName>
    <definedName name="otherCB2" localSheetId="2">#REF!</definedName>
    <definedName name="otherCB2" localSheetId="3">#REF!</definedName>
    <definedName name="otherCB2" localSheetId="4">#REF!</definedName>
    <definedName name="otherCB2" localSheetId="7">#REF!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7">#REF!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8"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7"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7">#REF!</definedName>
    <definedName name="OUTTI">#REF!</definedName>
    <definedName name="OUTTM" localSheetId="2">#REF!</definedName>
    <definedName name="OUTTM" localSheetId="3">#REF!</definedName>
    <definedName name="OUTTM" localSheetId="4">#REF!</definedName>
    <definedName name="OUTTM" localSheetId="7">#REF!</definedName>
    <definedName name="OUTTM">#REF!</definedName>
    <definedName name="OUTTX" localSheetId="2">#REF!</definedName>
    <definedName name="OUTTX" localSheetId="3">#REF!</definedName>
    <definedName name="OUTTX" localSheetId="4">#REF!</definedName>
    <definedName name="OUTTX" localSheetId="7">#REF!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7">#REF!</definedName>
    <definedName name="Pay_Date">#REF!</definedName>
    <definedName name="Pay_Num" localSheetId="2">#REF!</definedName>
    <definedName name="Pay_Num" localSheetId="3">#REF!</definedName>
    <definedName name="Pay_Num" localSheetId="4">#REF!</definedName>
    <definedName name="Pay_Num" localSheetId="7">#REF!</definedName>
    <definedName name="Pay_Num">#REF!</definedName>
    <definedName name="PAYCAP" localSheetId="2">#REF!</definedName>
    <definedName name="PAYCAP" localSheetId="3">#REF!</definedName>
    <definedName name="PAYCAP" localSheetId="4">#REF!</definedName>
    <definedName name="PAYCAP" localSheetId="7">#REF!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7">DATE(YEAR('Page 5'!Loan_Start),MONTH('Page 5'!Loan_Start)+Payment_Number,DAY('Page 5'!Loan_Start))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7">#REF!</definedName>
    <definedName name="pchBM">#REF!</definedName>
    <definedName name="pchBMG" localSheetId="2">#REF!</definedName>
    <definedName name="pchBMG" localSheetId="3">#REF!</definedName>
    <definedName name="pchBMG" localSheetId="4">#REF!</definedName>
    <definedName name="pchBMG" localSheetId="7">#REF!</definedName>
    <definedName name="pchBMG">#REF!</definedName>
    <definedName name="pchBX" localSheetId="2">#REF!</definedName>
    <definedName name="pchBX" localSheetId="3">#REF!</definedName>
    <definedName name="pchBX" localSheetId="4">#REF!</definedName>
    <definedName name="pchBX" localSheetId="7">#REF!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7">#REF!</definedName>
    <definedName name="PDRDSA">#REF!</definedName>
    <definedName name="PDRDSA2" localSheetId="2">#REF!</definedName>
    <definedName name="PDRDSA2" localSheetId="3">#REF!</definedName>
    <definedName name="PDRDSA2" localSheetId="4">#REF!</definedName>
    <definedName name="PDRDSA2" localSheetId="7">#REF!</definedName>
    <definedName name="PDRDSA2">#REF!</definedName>
    <definedName name="PE.NUS.FCAE" localSheetId="2">#REF!</definedName>
    <definedName name="PE.NUS.FCAE" localSheetId="3">#REF!</definedName>
    <definedName name="PE.NUS.FCAE" localSheetId="4">#REF!</definedName>
    <definedName name="PE.NUS.FCAE" localSheetId="7">#REF!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7">#REF!</definedName>
    <definedName name="Petroecuador">#REF!</definedName>
    <definedName name="PFP" localSheetId="2">#REF!</definedName>
    <definedName name="PFP" localSheetId="3">#REF!</definedName>
    <definedName name="PFP" localSheetId="4">#REF!</definedName>
    <definedName name="PFP" localSheetId="7">#REF!</definedName>
    <definedName name="PFP">#REF!</definedName>
    <definedName name="pfp_table1" localSheetId="2">#REF!</definedName>
    <definedName name="pfp_table1" localSheetId="3">#REF!</definedName>
    <definedName name="pfp_table1" localSheetId="4">#REF!</definedName>
    <definedName name="pfp_table1" localSheetId="7">#REF!</definedName>
    <definedName name="pfp_table1">#REF!</definedName>
    <definedName name="Ports">#REF!</definedName>
    <definedName name="pp">#REF!</definedName>
    <definedName name="ppim" localSheetId="8" hidden="1">#REF!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7">#REF!</definedName>
    <definedName name="PRICE">#REF!</definedName>
    <definedName name="PRICETAB" localSheetId="2">#REF!</definedName>
    <definedName name="PRICETAB" localSheetId="3">#REF!</definedName>
    <definedName name="PRICETAB" localSheetId="4">#REF!</definedName>
    <definedName name="PRICETAB" localSheetId="7">#REF!</definedName>
    <definedName name="PRICETAB">#REF!</definedName>
    <definedName name="Princ" localSheetId="2">#REF!</definedName>
    <definedName name="Princ" localSheetId="3">#REF!</definedName>
    <definedName name="Princ" localSheetId="4">#REF!</definedName>
    <definedName name="Princ" localSheetId="7">#REF!</definedName>
    <definedName name="Princ">#REF!</definedName>
    <definedName name="PRINT">#REF!</definedName>
    <definedName name="_xlnm.Print_Area" localSheetId="1">Background!$A$1:$F$26</definedName>
    <definedName name="_xlnm.Print_Area" localSheetId="0">Cover!$A$1:$J$25</definedName>
    <definedName name="_xlnm.Print_Area" localSheetId="8">'Exchange rate'!$A$1:$IN$38</definedName>
    <definedName name="_xlnm.Print_Area" localSheetId="2">'Instructions '!$A$1:$J$33</definedName>
    <definedName name="_xlnm.Print_Area" localSheetId="3">'Page 1'!$A$1:$I$43</definedName>
    <definedName name="_xlnm.Print_Area" localSheetId="4">'Page 2'!$A$1:$E$24</definedName>
    <definedName name="_xlnm.Print_Area" localSheetId="5">'Page 3'!$A$1:$H$41</definedName>
    <definedName name="_xlnm.Print_Area" localSheetId="6">'Page 3'!$A$16:$H$40</definedName>
    <definedName name="_xlnm.Print_Area" localSheetId="7">'Page 5'!$A$1:$K$59</definedName>
    <definedName name="_xlnm.Print_Area">#REF!</definedName>
    <definedName name="Print_Area_M2" localSheetId="2">#REF!</definedName>
    <definedName name="Print_Area_M2" localSheetId="3">#REF!</definedName>
    <definedName name="Print_Area_M2" localSheetId="4">#REF!</definedName>
    <definedName name="Print_Area_M2" localSheetId="7">#REF!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7">OFFSET('Page 5'!Full_Print,0,0,'Page 5'!Last_Row)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7">#REF!</definedName>
    <definedName name="PRINT_AREA10">#REF!</definedName>
    <definedName name="PRINT_AREA7" localSheetId="2">#REF!</definedName>
    <definedName name="PRINT_AREA7" localSheetId="3">#REF!</definedName>
    <definedName name="PRINT_AREA7" localSheetId="4">#REF!</definedName>
    <definedName name="PRINT_AREA7" localSheetId="7">#REF!</definedName>
    <definedName name="PRINT_AREA7">#REF!</definedName>
    <definedName name="PRINT_AREA8" localSheetId="2">#REF!</definedName>
    <definedName name="PRINT_AREA8" localSheetId="3">#REF!</definedName>
    <definedName name="PRINT_AREA8" localSheetId="4">#REF!</definedName>
    <definedName name="PRINT_AREA8" localSheetId="7">#REF!</definedName>
    <definedName name="PRINT_AREA8">#REF!</definedName>
    <definedName name="PRINT_SHEET_F_ALL_YEARS">#REF!</definedName>
    <definedName name="_xlnm.Print_Titles" localSheetId="8">#REF!,#REF!</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7">#REF!</definedName>
    <definedName name="print20">#REF!</definedName>
    <definedName name="printA1" localSheetId="2">#REF!</definedName>
    <definedName name="printA1" localSheetId="3">#REF!</definedName>
    <definedName name="printA1" localSheetId="4">#REF!</definedName>
    <definedName name="printA1" localSheetId="7">#REF!</definedName>
    <definedName name="printA1">#REF!</definedName>
    <definedName name="printA2" localSheetId="2">#REF!</definedName>
    <definedName name="printA2" localSheetId="3">#REF!</definedName>
    <definedName name="printA2" localSheetId="4">#REF!</definedName>
    <definedName name="printA2" localSheetId="7">#REF!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7">#REF!</definedName>
    <definedName name="PRINTBOP">#REF!</definedName>
    <definedName name="printing_table1" localSheetId="2">#REF!</definedName>
    <definedName name="printing_table1" localSheetId="3">#REF!</definedName>
    <definedName name="printing_table1" localSheetId="4">#REF!</definedName>
    <definedName name="printing_table1" localSheetId="7">#REF!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7">#REF!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7">#REF!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7">#REF!</definedName>
    <definedName name="PROG">#REF!</definedName>
    <definedName name="Prog1998" localSheetId="2">'[105]2003'!#REF!</definedName>
    <definedName name="Prog1998" localSheetId="4">'[105]2003'!#REF!</definedName>
    <definedName name="Prog1998" localSheetId="7">'[105]2003'!#REF!</definedName>
    <definedName name="Prog1998">'[105]2003'!#REF!</definedName>
    <definedName name="proj00" localSheetId="2">[106]sources!#REF!</definedName>
    <definedName name="proj00" localSheetId="4">[106]sources!#REF!</definedName>
    <definedName name="proj00" localSheetId="7">[106]sources!#REF!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7">#REF!</definedName>
    <definedName name="PRYEAR">#REF!</definedName>
    <definedName name="PTE" localSheetId="2">#REF!</definedName>
    <definedName name="PTE" localSheetId="3">#REF!</definedName>
    <definedName name="PTE" localSheetId="4">#REF!</definedName>
    <definedName name="PTE" localSheetId="7">#REF!</definedName>
    <definedName name="PTE">#REF!</definedName>
    <definedName name="PX.REC.REER" localSheetId="2">#REF!</definedName>
    <definedName name="PX.REC.REER" localSheetId="3">#REF!</definedName>
    <definedName name="PX.REC.REER" localSheetId="4">#REF!</definedName>
    <definedName name="PX.REC.REER" localSheetId="7">#REF!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7">#REF!</definedName>
    <definedName name="QN96_7">#REF!</definedName>
    <definedName name="qq" localSheetId="2">#REF!</definedName>
    <definedName name="qq" localSheetId="3">#REF!</definedName>
    <definedName name="qq" localSheetId="4">#REF!</definedName>
    <definedName name="qq" localSheetId="7">#REF!</definedName>
    <definedName name="qq">#REF!</definedName>
    <definedName name="qqq" localSheetId="2">#REF!</definedName>
    <definedName name="qqq" localSheetId="3">#REF!</definedName>
    <definedName name="qqq" localSheetId="4">#REF!</definedName>
    <definedName name="qqq" localSheetId="7">#REF!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7">'Page 5'!quit_dlog</definedName>
    <definedName name="quit_dlog">[0]!quit_dlog</definedName>
    <definedName name="QUOTA" localSheetId="2">[56]AMB!#REF!</definedName>
    <definedName name="QUOTA" localSheetId="3">[56]AMB!#REF!</definedName>
    <definedName name="QUOTA" localSheetId="4">[56]AMB!#REF!</definedName>
    <definedName name="QUOTA" localSheetId="7">[56]AMB!#REF!</definedName>
    <definedName name="QUOTA">[56]AMB!#REF!</definedName>
    <definedName name="QW" localSheetId="2">#REF!</definedName>
    <definedName name="QW" localSheetId="3">#REF!</definedName>
    <definedName name="QW" localSheetId="4">#REF!</definedName>
    <definedName name="QW" localSheetId="7">#REF!</definedName>
    <definedName name="QW">#REF!</definedName>
    <definedName name="Range_TableA" localSheetId="2">#REF!</definedName>
    <definedName name="Range_TableA" localSheetId="3">#REF!</definedName>
    <definedName name="Range_TableA" localSheetId="4">#REF!</definedName>
    <definedName name="Range_TableA" localSheetId="7">#REF!</definedName>
    <definedName name="Range_TableA">#REF!</definedName>
    <definedName name="Range_TableB_1" localSheetId="2">#REF!</definedName>
    <definedName name="Range_TableB_1" localSheetId="3">#REF!</definedName>
    <definedName name="Range_TableB_1" localSheetId="4">#REF!</definedName>
    <definedName name="Range_TableB_1" localSheetId="7">#REF!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7">#REF!</definedName>
    <definedName name="red">#REF!</definedName>
    <definedName name="RED.DET" localSheetId="2">#REF!</definedName>
    <definedName name="RED.DET" localSheetId="3">#REF!</definedName>
    <definedName name="RED.DET" localSheetId="4">#REF!</definedName>
    <definedName name="RED.DET" localSheetId="7">#REF!</definedName>
    <definedName name="RED.DET">#REF!</definedName>
    <definedName name="RED.DET_" localSheetId="2">#REF!</definedName>
    <definedName name="RED.DET_" localSheetId="3">#REF!</definedName>
    <definedName name="RED.DET_" localSheetId="4">#REF!</definedName>
    <definedName name="RED.DET_" localSheetId="7">#REF!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7">#REF!</definedName>
    <definedName name="redtab35">#REF!</definedName>
    <definedName name="REDTbl3" localSheetId="2">#REF!</definedName>
    <definedName name="REDTbl3" localSheetId="3">#REF!</definedName>
    <definedName name="REDTbl3" localSheetId="4">#REF!</definedName>
    <definedName name="REDTbl3" localSheetId="7">#REF!</definedName>
    <definedName name="REDTbl3">#REF!</definedName>
    <definedName name="REDTbl4" localSheetId="2">#REF!</definedName>
    <definedName name="REDTbl4" localSheetId="3">#REF!</definedName>
    <definedName name="REDTbl4" localSheetId="4">#REF!</definedName>
    <definedName name="REDTbl4" localSheetId="7">#REF!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7">'Page 5'!reducido</definedName>
    <definedName name="reducido">[0]!reducido</definedName>
    <definedName name="reduct" localSheetId="2">#REF!</definedName>
    <definedName name="reduct" localSheetId="3">#REF!</definedName>
    <definedName name="reduct" localSheetId="4">#REF!</definedName>
    <definedName name="reduct" localSheetId="7">#REF!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7">#REF!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7">#REF!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7">#REF!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7">#REF!</definedName>
    <definedName name="Rescheduling_assumptions_continued">#REF!</definedName>
    <definedName name="Rev" localSheetId="2">#REF!</definedName>
    <definedName name="Rev" localSheetId="3">#REF!</definedName>
    <definedName name="Rev" localSheetId="4">#REF!</definedName>
    <definedName name="Rev" localSheetId="7">#REF!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7">#REF!</definedName>
    <definedName name="Revisions">#REF!</definedName>
    <definedName name="REZ" localSheetId="2">#REF!</definedName>
    <definedName name="REZ" localSheetId="3">#REF!</definedName>
    <definedName name="REZ" localSheetId="4">#REF!</definedName>
    <definedName name="REZ" localSheetId="7">#REF!</definedName>
    <definedName name="REZ">#REF!</definedName>
    <definedName name="rg" localSheetId="2">'[58]Table-1'!#REF!</definedName>
    <definedName name="rg" localSheetId="3">'[58]Table-1'!#REF!</definedName>
    <definedName name="rg" localSheetId="4">'[58]Table-1'!#REF!</definedName>
    <definedName name="rg" localSheetId="7">'[58]Table-1'!#REF!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7">#REF!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7">#REF!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7">#REF!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7">#REF!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7">#REF!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7">#REF!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7">#REF!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7">#REF!</definedName>
    <definedName name="RgFdSAMethod">#REF!</definedName>
    <definedName name="RgFdTbBper" localSheetId="2">#REF!</definedName>
    <definedName name="RgFdTbBper" localSheetId="3">#REF!</definedName>
    <definedName name="RgFdTbBper" localSheetId="4">#REF!</definedName>
    <definedName name="RgFdTbBper" localSheetId="7">#REF!</definedName>
    <definedName name="RgFdTbBper">#REF!</definedName>
    <definedName name="RgFdTbCreate" localSheetId="2">#REF!</definedName>
    <definedName name="RgFdTbCreate" localSheetId="3">#REF!</definedName>
    <definedName name="RgFdTbCreate" localSheetId="4">#REF!</definedName>
    <definedName name="RgFdTbCreate" localSheetId="7">#REF!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8"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7"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7">#REF!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7">#REF!</definedName>
    <definedName name="Rows_Table">#REF!</definedName>
    <definedName name="rr" localSheetId="1" hidden="1">{"Riqfin97",#N/A,FALSE,"Tran";"Riqfinpro",#N/A,FALSE,"Tran"}</definedName>
    <definedName name="rr" localSheetId="8"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7"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7">{"BOP_TAB",#N/A,FALSE,"N";"MIDTERM_TAB",#N/A,FALSE,"O";"FUND_CRED",#N/A,FALSE,"P";"DEBT_TAB1",#N/A,FALSE,"Q";"DEBT_TAB2",#N/A,FALSE,"Q";"FORFIN_TAB1",#N/A,FALSE,"R";"FORFIN_TAB2",#N/A,FALSE,"R";"BOP_ANALY",#N/A,FALSE,"U"}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8"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7"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7">#REF!</definedName>
    <definedName name="s">#REF!</definedName>
    <definedName name="SA_Tab" localSheetId="2">#REF!</definedName>
    <definedName name="SA_Tab" localSheetId="3">#REF!</definedName>
    <definedName name="SA_Tab" localSheetId="4">#REF!</definedName>
    <definedName name="SA_Tab" localSheetId="7">#REF!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7">#REF!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7">'Page 5'!save_as_wk1</definedName>
    <definedName name="save_as_wk1">[0]!save_as_wk1</definedName>
    <definedName name="SBI" localSheetId="2">#REF!</definedName>
    <definedName name="SBI" localSheetId="3">#REF!</definedName>
    <definedName name="SBI" localSheetId="4">#REF!</definedName>
    <definedName name="SBI" localSheetId="7">#REF!</definedName>
    <definedName name="SBI">#REF!</definedName>
    <definedName name="SBM" localSheetId="2">#REF!</definedName>
    <definedName name="SBM" localSheetId="3">#REF!</definedName>
    <definedName name="SBM" localSheetId="4">#REF!</definedName>
    <definedName name="SBM" localSheetId="7">#REF!</definedName>
    <definedName name="SBM">#REF!</definedName>
    <definedName name="scale" localSheetId="2">#REF!</definedName>
    <definedName name="scale" localSheetId="3">#REF!</definedName>
    <definedName name="scale" localSheetId="4">#REF!</definedName>
    <definedName name="scale" localSheetId="7">#REF!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7">#REF!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7">#REF!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7">#REF!</definedName>
    <definedName name="Scheduled_Interest_Rate">#REF!</definedName>
    <definedName name="Scheduled_Monthly_Payment">#REF!</definedName>
    <definedName name="sdf" localSheetId="1" hidden="1">{"Main Economic Indicators",#N/A,FALSE,"C"}</definedName>
    <definedName name="sdf" localSheetId="8"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7"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7">#REF!</definedName>
    <definedName name="SDRs">#REF!</definedName>
    <definedName name="sds_gdp_exp_lari" localSheetId="2">#REF!</definedName>
    <definedName name="sds_gdp_exp_lari" localSheetId="3">#REF!</definedName>
    <definedName name="sds_gdp_exp_lari" localSheetId="4">#REF!</definedName>
    <definedName name="sds_gdp_exp_lari" localSheetId="7">#REF!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7">#REF!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7">#REF!</definedName>
    <definedName name="SEFI">#REF!</definedName>
    <definedName name="SEI2E" localSheetId="2">#REF!</definedName>
    <definedName name="SEI2E" localSheetId="3">#REF!</definedName>
    <definedName name="SEI2E" localSheetId="4">#REF!</definedName>
    <definedName name="SEI2E" localSheetId="7">#REF!</definedName>
    <definedName name="SEI2E">#REF!</definedName>
    <definedName name="SEIE" localSheetId="2">#REF!</definedName>
    <definedName name="SEIE" localSheetId="3">#REF!</definedName>
    <definedName name="SEIE" localSheetId="4">#REF!</definedName>
    <definedName name="SEIE" localSheetId="7">#REF!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7">'Page 5'!SERIES1s:'Page 5'!SERIES1e</definedName>
    <definedName name="SERIES1">SERIES1s:SERIES1e</definedName>
    <definedName name="SERIES1col" localSheetId="2">#REF!</definedName>
    <definedName name="SERIES1col" localSheetId="3">#REF!</definedName>
    <definedName name="SERIES1col" localSheetId="4">#REF!</definedName>
    <definedName name="SERIES1col" localSheetId="7">#REF!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7">ChEnd 'Page 5'!SERIES1col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7">ChStart 'Page 5'!SERIES1col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7">#REF!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7">#REF!</definedName>
    <definedName name="SettingsKeyDate2">#REF!</definedName>
    <definedName name="SettingsKeyDate3" localSheetId="2">#REF!</definedName>
    <definedName name="SettingsKeyDate3" localSheetId="4">#REF!</definedName>
    <definedName name="SettingsKeyDate3" localSheetId="7">#REF!</definedName>
    <definedName name="SettingsKeyDate3">#REF!</definedName>
    <definedName name="SettingsKeyDate4">#REF!</definedName>
    <definedName name="SettingsKeyDate5">#REF!</definedName>
    <definedName name="sf">'[76]Table 1'!#REF!</definedName>
    <definedName name="sgd" localSheetId="8">#REF!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7">#REF!</definedName>
    <definedName name="sheet2">#REF!</definedName>
    <definedName name="SIBE" localSheetId="2">#REF!</definedName>
    <definedName name="SIBE" localSheetId="3">#REF!</definedName>
    <definedName name="SIBE" localSheetId="4">#REF!</definedName>
    <definedName name="SIBE" localSheetId="7">#REF!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7">#REF!</definedName>
    <definedName name="SL.AGR.TOTL.IN">#REF!</definedName>
    <definedName name="SL.IND.TOTL.IN" localSheetId="2">#REF!</definedName>
    <definedName name="SL.IND.TOTL.IN" localSheetId="3">#REF!</definedName>
    <definedName name="SL.IND.TOTL.IN" localSheetId="4">#REF!</definedName>
    <definedName name="SL.IND.TOTL.IN" localSheetId="7">#REF!</definedName>
    <definedName name="SL.IND.TOTL.IN">#REF!</definedName>
    <definedName name="SL.SRV.TOTL.IN" localSheetId="2">#REF!</definedName>
    <definedName name="SL.SRV.TOTL.IN" localSheetId="3">#REF!</definedName>
    <definedName name="SL.SRV.TOTL.IN" localSheetId="4">#REF!</definedName>
    <definedName name="SL.SRV.TOTL.IN" localSheetId="7">#REF!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7">#REF!</definedName>
    <definedName name="Source">#REF!</definedName>
    <definedName name="SP.DYN.CBRT.IN" localSheetId="2">#REF!</definedName>
    <definedName name="SP.DYN.CBRT.IN" localSheetId="3">#REF!</definedName>
    <definedName name="SP.DYN.CBRT.IN" localSheetId="4">#REF!</definedName>
    <definedName name="SP.DYN.CBRT.IN" localSheetId="7">#REF!</definedName>
    <definedName name="SP.DYN.CBRT.IN">#REF!</definedName>
    <definedName name="SP.DYN.CDRT.IN" localSheetId="2">#REF!</definedName>
    <definedName name="SP.DYN.CDRT.IN" localSheetId="3">#REF!</definedName>
    <definedName name="SP.DYN.CDRT.IN" localSheetId="4">#REF!</definedName>
    <definedName name="SP.DYN.CDRT.IN" localSheetId="7">#REF!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7">#REF!</definedName>
    <definedName name="SR.BOPSUS">#REF!</definedName>
    <definedName name="SR.LTBOPS" localSheetId="2">#REF!</definedName>
    <definedName name="SR.LTBOPS" localSheetId="3">#REF!</definedName>
    <definedName name="SR.LTBOPS" localSheetId="4">#REF!</definedName>
    <definedName name="SR.LTBOPS" localSheetId="7">#REF!</definedName>
    <definedName name="SR.LTBOPS">#REF!</definedName>
    <definedName name="SR.TAB12" localSheetId="2">#REF!</definedName>
    <definedName name="SR.TAB12" localSheetId="3">#REF!</definedName>
    <definedName name="SR.TAB12" localSheetId="4">#REF!</definedName>
    <definedName name="SR.TAB12" localSheetId="7">#REF!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7">#REF!</definedName>
    <definedName name="sss">#REF!</definedName>
    <definedName name="SSSSS" localSheetId="2">'[24]10'!#REF!</definedName>
    <definedName name="SSSSS" localSheetId="7">'[24]10'!#REF!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7">#REF!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7">#REF!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7">#REF!</definedName>
    <definedName name="StaffReportTable">#REF!</definedName>
    <definedName name="START">#REF!</definedName>
    <definedName name="statistics" localSheetId="8" hidden="1">#REF!</definedName>
    <definedName name="statistics" hidden="1">#REF!</definedName>
    <definedName name="Statistics1" localSheetId="8" hidden="1">#REF!</definedName>
    <definedName name="Statistics1" hidden="1">#REF!</definedName>
    <definedName name="statistics2" localSheetId="8"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7">#REF!</definedName>
    <definedName name="Stocks">#REF!</definedName>
    <definedName name="STOP" localSheetId="2">#REF!</definedName>
    <definedName name="STOP" localSheetId="3">#REF!</definedName>
    <definedName name="STOP" localSheetId="4">#REF!</definedName>
    <definedName name="STOP" localSheetId="7">#REF!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7">#REF!</definedName>
    <definedName name="sum">#REF!</definedName>
    <definedName name="SUM1F" localSheetId="2">#REF!</definedName>
    <definedName name="SUM1F" localSheetId="3">#REF!</definedName>
    <definedName name="SUM1F" localSheetId="4">#REF!</definedName>
    <definedName name="SUM1F" localSheetId="7">#REF!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7">#REF!</definedName>
    <definedName name="SUPP">#REF!</definedName>
    <definedName name="SUS" localSheetId="2">#REF!</definedName>
    <definedName name="SUS" localSheetId="3">#REF!</definedName>
    <definedName name="SUS" localSheetId="4">#REF!</definedName>
    <definedName name="SUS" localSheetId="7">#REF!</definedName>
    <definedName name="SUS">#REF!</definedName>
    <definedName name="suyahs" localSheetId="2">#REF!</definedName>
    <definedName name="suyahs" localSheetId="3">#REF!</definedName>
    <definedName name="suyahs" localSheetId="4">#REF!</definedName>
    <definedName name="suyahs" localSheetId="7">#REF!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7">#REF!</definedName>
    <definedName name="sx">#REF!</definedName>
    <definedName name="T" localSheetId="2">#REF!</definedName>
    <definedName name="T" localSheetId="3">#REF!</definedName>
    <definedName name="T" localSheetId="4">#REF!</definedName>
    <definedName name="T" localSheetId="7">#REF!</definedName>
    <definedName name="T">#REF!</definedName>
    <definedName name="T0" localSheetId="1" hidden="1">{"Main Economic Indicators",#N/A,FALSE,"C"}</definedName>
    <definedName name="T0" localSheetId="8"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7"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7">#REF!</definedName>
    <definedName name="TAB5A">#REF!</definedName>
    <definedName name="TAB6A" localSheetId="2">'[19]Annual Tables'!#REF!</definedName>
    <definedName name="TAB6A" localSheetId="4">'[19]Annual Tables'!#REF!</definedName>
    <definedName name="TAB6A" localSheetId="7">'[19]Annual Tables'!#REF!</definedName>
    <definedName name="TAB6A">'[19]Annual Tables'!#REF!</definedName>
    <definedName name="TAB6B" localSheetId="2">'[19]Annual Tables'!#REF!</definedName>
    <definedName name="TAB6B" localSheetId="4">'[19]Annual Tables'!#REF!</definedName>
    <definedName name="TAB6B" localSheetId="7">'[19]Annual Tables'!#REF!</definedName>
    <definedName name="TAB6B">'[19]Annual Tables'!#REF!</definedName>
    <definedName name="TAB6C" localSheetId="2">#REF!</definedName>
    <definedName name="TAB6C" localSheetId="4">#REF!</definedName>
    <definedName name="TAB6C" localSheetId="7">#REF!</definedName>
    <definedName name="TAB6C">#REF!</definedName>
    <definedName name="TAB7A" localSheetId="2">#REF!</definedName>
    <definedName name="TAB7A" localSheetId="4">#REF!</definedName>
    <definedName name="TAB7A" localSheetId="7">#REF!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7">#REF!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7">#REF!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7">#REF!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7">#REF!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7">#REF!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7">#REF!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7">#REF!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7">#REF!</definedName>
    <definedName name="Table5">#REF!</definedName>
    <definedName name="Table6" localSheetId="2">#REF!</definedName>
    <definedName name="Table6" localSheetId="3">#REF!</definedName>
    <definedName name="Table6" localSheetId="4">#REF!</definedName>
    <definedName name="Table6" localSheetId="7">#REF!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7">#REF!</definedName>
    <definedName name="tbl3p1">#REF!</definedName>
    <definedName name="tbl3p2" localSheetId="2">#REF!</definedName>
    <definedName name="tbl3p2" localSheetId="3">#REF!</definedName>
    <definedName name="tbl3p2" localSheetId="4">#REF!</definedName>
    <definedName name="tbl3p2" localSheetId="7">#REF!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7">#REF!</definedName>
    <definedName name="Tbtender">#REF!</definedName>
    <definedName name="TDATE" localSheetId="2">'[88]WETA-WEO'!#REF!</definedName>
    <definedName name="TDATE" localSheetId="4">'[88]WETA-WEO'!#REF!</definedName>
    <definedName name="TDATE" localSheetId="7">'[88]WETA-WEO'!#REF!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7">#REF!</definedName>
    <definedName name="Template_Table">#REF!</definedName>
    <definedName name="teset" localSheetId="1"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7">#REF!</definedName>
    <definedName name="TMG_DPCH">#REF!</definedName>
    <definedName name="TMG_R" localSheetId="2">#REF!</definedName>
    <definedName name="TMG_R" localSheetId="3">#REF!</definedName>
    <definedName name="TMG_R" localSheetId="4">#REF!</definedName>
    <definedName name="TMG_R" localSheetId="7">#REF!</definedName>
    <definedName name="TMG_R">#REF!</definedName>
    <definedName name="TMG_RPCH" localSheetId="2">#REF!</definedName>
    <definedName name="TMG_RPCH" localSheetId="3">#REF!</definedName>
    <definedName name="TMG_RPCH" localSheetId="4">#REF!</definedName>
    <definedName name="TMG_RPCH" localSheetId="7">#REF!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7">#REF!</definedName>
    <definedName name="TNOV.96">#REF!</definedName>
    <definedName name="TOC" localSheetId="2">#REF!</definedName>
    <definedName name="TOC" localSheetId="3">#REF!</definedName>
    <definedName name="TOC" localSheetId="4">#REF!</definedName>
    <definedName name="TOC" localSheetId="7">#REF!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7">#REF!</definedName>
    <definedName name="TodaysDate">#REF!</definedName>
    <definedName name="TOFEA1" localSheetId="2">#REF!</definedName>
    <definedName name="TOFEA1" localSheetId="3">#REF!</definedName>
    <definedName name="TOFEA1" localSheetId="4">#REF!</definedName>
    <definedName name="TOFEA1" localSheetId="7">#REF!</definedName>
    <definedName name="TOFEA1">#REF!</definedName>
    <definedName name="TOFEA2" localSheetId="2">#REF!</definedName>
    <definedName name="TOFEA2" localSheetId="3">#REF!</definedName>
    <definedName name="TOFEA2" localSheetId="4">#REF!</definedName>
    <definedName name="TOFEA2" localSheetId="7">#REF!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7">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7">#REF!</definedName>
    <definedName name="TOTOLDTABLE">#REF!</definedName>
    <definedName name="TOWEO" localSheetId="2">#REF!</definedName>
    <definedName name="TOWEO" localSheetId="3">#REF!</definedName>
    <definedName name="TOWEO" localSheetId="4">#REF!</definedName>
    <definedName name="TOWEO" localSheetId="7">#REF!</definedName>
    <definedName name="TOWEO">#REF!</definedName>
    <definedName name="tr" localSheetId="2">#REF!</definedName>
    <definedName name="tr" localSheetId="4">#REF!</definedName>
    <definedName name="tr" localSheetId="7">#REF!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7">#REF!</definedName>
    <definedName name="trans">#REF!</definedName>
    <definedName name="Transfer_check" localSheetId="2">#REF!</definedName>
    <definedName name="Transfer_check" localSheetId="3">#REF!</definedName>
    <definedName name="Transfer_check" localSheetId="4">#REF!</definedName>
    <definedName name="Transfer_check" localSheetId="7">#REF!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7">#REF!</definedName>
    <definedName name="TRANSNAVE">#REF!</definedName>
    <definedName name="tt" localSheetId="2">#REF!</definedName>
    <definedName name="tt" localSheetId="3">#REF!</definedName>
    <definedName name="tt" localSheetId="4">#REF!</definedName>
    <definedName name="tt" localSheetId="7">#REF!</definedName>
    <definedName name="tt">#REF!</definedName>
    <definedName name="ttt" localSheetId="1" hidden="1">{"PRI",#N/A,FALSE,"Data";"QUA",#N/A,FALSE,"Data";"STR",#N/A,FALSE,"Data";"VAL",#N/A,FALSE,"Data";"WEO",#N/A,FALSE,"Data";"WGT",#N/A,FALSE,"Data"}</definedName>
    <definedName name="ttt" localSheetId="8"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7"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8" hidden="1">#REF!</definedName>
    <definedName name="tuiuoo" localSheetId="2" hidden="1">#REF!</definedName>
    <definedName name="tuiuoo" localSheetId="3" hidden="1">#REF!</definedName>
    <definedName name="tuiuoo" localSheetId="4" hidden="1">#REF!</definedName>
    <definedName name="tuiuoo" localSheetId="7" hidden="1">#REF!</definedName>
    <definedName name="tuiuoo" hidden="1">#REF!</definedName>
    <definedName name="TX" localSheetId="2">#REF!</definedName>
    <definedName name="TX" localSheetId="3">#REF!</definedName>
    <definedName name="TX" localSheetId="4">#REF!</definedName>
    <definedName name="TX" localSheetId="7">#REF!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7">#REF!</definedName>
    <definedName name="UCC">#REF!</definedName>
    <definedName name="UFC" localSheetId="2">#REF!</definedName>
    <definedName name="UFC" localSheetId="3">#REF!</definedName>
    <definedName name="UFC" localSheetId="4">#REF!</definedName>
    <definedName name="UFC" localSheetId="7">#REF!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7">#REF!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7">#REF!</definedName>
    <definedName name="Uncommitted_usable_resources">#REF!</definedName>
    <definedName name="unemp_96Q3" localSheetId="2">#REF!</definedName>
    <definedName name="unemp_96Q3" localSheetId="3">#REF!</definedName>
    <definedName name="unemp_96Q3" localSheetId="4">#REF!</definedName>
    <definedName name="unemp_96Q3" localSheetId="7">#REF!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7">#REF!</definedName>
    <definedName name="Universities">#REF!</definedName>
    <definedName name="URL" localSheetId="2">#REF!</definedName>
    <definedName name="URL" localSheetId="3">#REF!</definedName>
    <definedName name="URL" localSheetId="4">#REF!</definedName>
    <definedName name="URL" localSheetId="7">#REF!</definedName>
    <definedName name="URL">#REF!</definedName>
    <definedName name="Uruguay" localSheetId="2">#REF!</definedName>
    <definedName name="Uruguay" localSheetId="3">#REF!</definedName>
    <definedName name="Uruguay" localSheetId="4">#REF!</definedName>
    <definedName name="Uruguay" localSheetId="7">#REF!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7">#REF!</definedName>
    <definedName name="US_CASHFLOW">#REF!</definedName>
    <definedName name="usd" localSheetId="8">#REF!</definedName>
    <definedName name="USD">[89]Static!$B$8</definedName>
    <definedName name="USDSR" localSheetId="2">#REF!</definedName>
    <definedName name="USDSR" localSheetId="3">#REF!</definedName>
    <definedName name="USDSR" localSheetId="4">#REF!</definedName>
    <definedName name="USDSR" localSheetId="7">#REF!</definedName>
    <definedName name="USDSR">#REF!</definedName>
    <definedName name="uu" localSheetId="1" hidden="1">{"Riqfin97",#N/A,FALSE,"Tran";"Riqfinpro",#N/A,FALSE,"Tran"}</definedName>
    <definedName name="uu" localSheetId="8"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7" hidden="1">{"Riqfin97",#N/A,FALSE,"Tran";"Riqfinpro",#N/A,FALSE,"Tran"}</definedName>
    <definedName name="uu" hidden="1">{"Riqfin97",#N/A,FALSE,"Tran";"Riqfinpro",#N/A,FALSE,"Tran"}</definedName>
    <definedName name="uuu" localSheetId="1" hidden="1">{"WEO",#N/A,FALSE,"Data";"PRI",#N/A,FALSE,"Data";"QUA",#N/A,FALSE,"Data"}</definedName>
    <definedName name="uuu" localSheetId="8"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7"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7">IF('Page 5'!Loan_Amount*'Page 5'!Interest_Rate*'Page 5'!Loan_Years*'Page 5'!Loan_Start&gt;0,1,0)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7">#REF!</definedName>
    <definedName name="vvvvvvvvvvvvvvvvvvvvvvvvvvvvvvvvvvvvvvvvvvvvvvvvvv">#REF!</definedName>
    <definedName name="W" localSheetId="2">#REF!</definedName>
    <definedName name="W" localSheetId="3">#REF!</definedName>
    <definedName name="W" localSheetId="4">#REF!</definedName>
    <definedName name="W" localSheetId="7">#REF!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7">#REF!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7">#REF!</definedName>
    <definedName name="wbh">#REF!</definedName>
    <definedName name="Wed" localSheetId="2">'[96]Monetary Dev_Monthly'!#REF!</definedName>
    <definedName name="Wed" localSheetId="4">'[96]Monetary Dev_Monthly'!#REF!</definedName>
    <definedName name="Wed" localSheetId="7">'[96]Monetary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7">#REF!</definedName>
    <definedName name="weerererer">#REF!</definedName>
    <definedName name="wef" localSheetId="2">#REF!</definedName>
    <definedName name="wef" localSheetId="3">#REF!</definedName>
    <definedName name="wef" localSheetId="4">#REF!</definedName>
    <definedName name="wef" localSheetId="7">#REF!</definedName>
    <definedName name="wef">#REF!</definedName>
    <definedName name="Weight" localSheetId="2">#REF!</definedName>
    <definedName name="Weight" localSheetId="3">#REF!</definedName>
    <definedName name="Weight" localSheetId="4">#REF!</definedName>
    <definedName name="Weight" localSheetId="7">#REF!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8"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7"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8"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7" hidden="1">{#N/A,#N/A,FALSE,"BANKS"}</definedName>
    <definedName name="wrn.BANKS." hidden="1">{#N/A,#N/A,FALSE,"BANKS"}</definedName>
    <definedName name="wrn.BMA." localSheetId="1" hidden="1">{"3",#N/A,FALSE,"BASE MONETARIA";"4",#N/A,FALSE,"BASE MONETARIA"}</definedName>
    <definedName name="wrn.BMA." localSheetId="8"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7" hidden="1">{"3",#N/A,FALSE,"BASE MONETARIA";"4",#N/A,FALSE,"BASE MONETARIA"}</definedName>
    <definedName name="wrn.BMA." hidden="1">{"3",#N/A,FALSE,"BASE MONETARIA";"4",#N/A,FALSE,"BASE MONETARIA"}</definedName>
    <definedName name="wrn.BOP." localSheetId="1" hidden="1">{#N/A,#N/A,FALSE,"BOP"}</definedName>
    <definedName name="wrn.BOP." localSheetId="8" hidden="1">{#N/A,#N/A,FALSE,"BOP"}</definedName>
    <definedName name="wrn.BOP." localSheetId="2" hidden="1">{#N/A,#N/A,FALSE,"BOP"}</definedName>
    <definedName name="wrn.BOP." localSheetId="3" hidden="1">{#N/A,#N/A,FALSE,"BOP"}</definedName>
    <definedName name="wrn.BOP." localSheetId="4" hidden="1">{#N/A,#N/A,FALSE,"BOP"}</definedName>
    <definedName name="wrn.BOP." localSheetId="7" hidden="1">{#N/A,#N/A,FALSE,"BOP"}</definedName>
    <definedName name="wrn.BOP." hidden="1">{#N/A,#N/A,FALSE,"BOP"}</definedName>
    <definedName name="wrn.BOP_MIDTERM." localSheetId="1" hidden="1">{"BOP_TAB",#N/A,FALSE,"N";"MIDTERM_TAB",#N/A,FALSE,"O"}</definedName>
    <definedName name="wrn.BOP_MIDTERM." localSheetId="8"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7"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8"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8"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7" hidden="1">{#N/A,#N/A,FALSE,"CREDIT"}</definedName>
    <definedName name="wrn.CREDIT." hidden="1">{#N/A,#N/A,FALSE,"CREDIT"}</definedName>
    <definedName name="wrn.DEBTSVC." localSheetId="1" hidden="1">{#N/A,#N/A,FALSE,"DEBTSVC"}</definedName>
    <definedName name="wrn.DEBTSVC." localSheetId="8"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7" hidden="1">{#N/A,#N/A,FALSE,"DEBTSVC"}</definedName>
    <definedName name="wrn.DEBTSVC." hidden="1">{#N/A,#N/A,FALSE,"DEBTSVC"}</definedName>
    <definedName name="wrn.DEPO." localSheetId="1" hidden="1">{#N/A,#N/A,FALSE,"DEPO"}</definedName>
    <definedName name="wrn.DEPO." localSheetId="8" hidden="1">{#N/A,#N/A,FALSE,"DEPO"}</definedName>
    <definedName name="wrn.DEPO." localSheetId="2" hidden="1">{#N/A,#N/A,FALSE,"DEPO"}</definedName>
    <definedName name="wrn.DEPO." localSheetId="3" hidden="1">{#N/A,#N/A,FALSE,"DEPO"}</definedName>
    <definedName name="wrn.DEPO." localSheetId="4" hidden="1">{#N/A,#N/A,FALSE,"DEPO"}</definedName>
    <definedName name="wrn.DEPO." localSheetId="7" hidden="1">{#N/A,#N/A,FALSE,"DEPO"}</definedName>
    <definedName name="wrn.DEPO." hidden="1">{#N/A,#N/A,FALSE,"DEPO"}</definedName>
    <definedName name="wrn.Dept._.reporting." localSheetId="1">{#N/A,#N/A,TRUE,"Table1USD";#N/A,#N/A,TRUE,"Table1GBP"}</definedName>
    <definedName name="wrn.Dept._.reporting." localSheetId="8">{#N/A,#N/A,TRUE,"Table1USD";#N/A,#N/A,TRUE,"Table1GBP"}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7">{#N/A,#N/A,TRUE,"Table1USD";#N/A,#N/A,TRUE,"Table1GBP"}</definedName>
    <definedName name="wrn.Dept._.reporting.">{#N/A,#N/A,TRUE,"Table1USD";#N/A,#N/A,TRUE,"Table1GBP"}</definedName>
    <definedName name="wrn.EXCISE." localSheetId="1" hidden="1">{#N/A,#N/A,FALSE,"EXCISE"}</definedName>
    <definedName name="wrn.EXCISE." localSheetId="8"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7" hidden="1">{#N/A,#N/A,FALSE,"EXCISE"}</definedName>
    <definedName name="wrn.EXCISE." hidden="1">{#N/A,#N/A,FALSE,"EXCISE"}</definedName>
    <definedName name="wrn.EXRATE." localSheetId="1" hidden="1">{#N/A,#N/A,FALSE,"EXRATE"}</definedName>
    <definedName name="wrn.EXRATE." localSheetId="8"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7" hidden="1">{#N/A,#N/A,FALSE,"EXRATE"}</definedName>
    <definedName name="wrn.EXRATE." hidden="1">{#N/A,#N/A,FALSE,"EXRATE"}</definedName>
    <definedName name="wrn.EXTDEBT." localSheetId="1" hidden="1">{#N/A,#N/A,FALSE,"EXTDEBT"}</definedName>
    <definedName name="wrn.EXTDEBT." localSheetId="8"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7" hidden="1">{#N/A,#N/A,FALSE,"EXTDEBT"}</definedName>
    <definedName name="wrn.EXTDEBT." hidden="1">{#N/A,#N/A,FALSE,"EXTDEBT"}</definedName>
    <definedName name="wrn.EXTRABUDGT." localSheetId="1" hidden="1">{#N/A,#N/A,FALSE,"EXTRABUDGT"}</definedName>
    <definedName name="wrn.EXTRABUDGT." localSheetId="8"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7" hidden="1">{#N/A,#N/A,FALSE,"EXTRABUDGT"}</definedName>
    <definedName name="wrn.EXTRABUDGT." hidden="1">{#N/A,#N/A,FALSE,"EXTRABUDGT"}</definedName>
    <definedName name="wrn.EXTRABUDGT2." localSheetId="1" hidden="1">{#N/A,#N/A,FALSE,"EXTRABUDGT2"}</definedName>
    <definedName name="wrn.EXTRABUDGT2." localSheetId="8"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7" hidden="1">{#N/A,#N/A,FALSE,"EXTRABUDGT2"}</definedName>
    <definedName name="wrn.EXTRABUDGT2." hidden="1">{#N/A,#N/A,FALSE,"EXTRABUDGT2"}</definedName>
    <definedName name="wrn.GDP." localSheetId="1" hidden="1">{#N/A,#N/A,FALSE,"GDP_ORIGIN";#N/A,#N/A,FALSE,"EMP_POP"}</definedName>
    <definedName name="wrn.GDP." localSheetId="8"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7" hidden="1">{#N/A,#N/A,FALSE,"GDP_ORIGIN";#N/A,#N/A,FALSE,"EMP_POP"}</definedName>
    <definedName name="wrn.GDP." hidden="1">{#N/A,#N/A,FALSE,"GDP_ORIGIN";#N/A,#N/A,FALSE,"EMP_POP"}</definedName>
    <definedName name="wrn.GGOVT." localSheetId="1" hidden="1">{#N/A,#N/A,FALSE,"GGOVT"}</definedName>
    <definedName name="wrn.GGOVT." localSheetId="8"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7" hidden="1">{#N/A,#N/A,FALSE,"GGOVT"}</definedName>
    <definedName name="wrn.GGOVT." hidden="1">{#N/A,#N/A,FALSE,"GGOVT"}</definedName>
    <definedName name="wrn.GGOVT2." localSheetId="1" hidden="1">{#N/A,#N/A,FALSE,"GGOVT2"}</definedName>
    <definedName name="wrn.GGOVT2." localSheetId="8"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7" hidden="1">{#N/A,#N/A,FALSE,"GGOVT2"}</definedName>
    <definedName name="wrn.GGOVT2." hidden="1">{#N/A,#N/A,FALSE,"GGOVT2"}</definedName>
    <definedName name="wrn.GGOVTPC." localSheetId="1" hidden="1">{#N/A,#N/A,FALSE,"GGOVT%"}</definedName>
    <definedName name="wrn.GGOVTPC." localSheetId="8"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7" hidden="1">{#N/A,#N/A,FALSE,"GGOVT%"}</definedName>
    <definedName name="wrn.GGOVTPC." hidden="1">{#N/A,#N/A,FALSE,"GGOVT%"}</definedName>
    <definedName name="wrn.INCOMETX." localSheetId="1" hidden="1">{#N/A,#N/A,FALSE,"INCOMETX"}</definedName>
    <definedName name="wrn.INCOMETX." localSheetId="8"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7"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8"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7" hidden="1">{#N/A,#N/A,FALSE,"INTERST"}</definedName>
    <definedName name="wrn.INTERST." hidden="1">{#N/A,#N/A,FALSE,"INTERST"}</definedName>
    <definedName name="wrn.Main._.Economic._.Indicators." localSheetId="1" hidden="1">{"Main Economic Indicators",#N/A,FALSE,"C"}</definedName>
    <definedName name="wrn.Main._.Economic._.Indicators." localSheetId="8"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7"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8"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7"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8" hidden="1">{"MONA",#N/A,FALSE,"S"}</definedName>
    <definedName name="wrn.MONA." localSheetId="2" hidden="1">{"MONA",#N/A,FALSE,"S"}</definedName>
    <definedName name="wrn.MONA." localSheetId="3" hidden="1">{"MONA",#N/A,FALSE,"S"}</definedName>
    <definedName name="wrn.MONA." localSheetId="4" hidden="1">{"MONA",#N/A,FALSE,"S"}</definedName>
    <definedName name="wrn.MONA." localSheetId="7" hidden="1">{"MONA",#N/A,FALSE,"S"}</definedName>
    <definedName name="wrn.MONA." hidden="1">{"MONA",#N/A,FALSE,"S"}</definedName>
    <definedName name="wrn.MS." localSheetId="1" hidden="1">{#N/A,#N/A,FALSE,"MS"}</definedName>
    <definedName name="wrn.MS." localSheetId="8" hidden="1">{#N/A,#N/A,FALSE,"MS"}</definedName>
    <definedName name="wrn.MS." localSheetId="2" hidden="1">{#N/A,#N/A,FALSE,"MS"}</definedName>
    <definedName name="wrn.MS." localSheetId="3" hidden="1">{#N/A,#N/A,FALSE,"MS"}</definedName>
    <definedName name="wrn.MS." localSheetId="4" hidden="1">{#N/A,#N/A,FALSE,"MS"}</definedName>
    <definedName name="wrn.MS." localSheetId="7"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8"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7"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8" hidden="1">{#N/A,#N/A,FALSE,"NBG"}</definedName>
    <definedName name="wrn.NBG." localSheetId="2" hidden="1">{#N/A,#N/A,FALSE,"NBG"}</definedName>
    <definedName name="wrn.NBG." localSheetId="3" hidden="1">{#N/A,#N/A,FALSE,"NBG"}</definedName>
    <definedName name="wrn.NBG." localSheetId="4" hidden="1">{#N/A,#N/A,FALSE,"NBG"}</definedName>
    <definedName name="wrn.NBG." localSheetId="7" hidden="1">{#N/A,#N/A,FALSE,"NBG"}</definedName>
    <definedName name="wrn.NBG." hidden="1">{#N/A,#N/A,FALSE,"NBG"}</definedName>
    <definedName name="wrn.Output._.tables." localSheetId="1" hidden="1">{#N/A,#N/A,FALSE,"I";#N/A,#N/A,FALSE,"J";#N/A,#N/A,FALSE,"K";#N/A,#N/A,FALSE,"L";#N/A,#N/A,FALSE,"M";#N/A,#N/A,FALSE,"N";#N/A,#N/A,FALSE,"O"}</definedName>
    <definedName name="wrn.Output._.tables." localSheetId="8"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7"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8"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7" hidden="1">{"1",#N/A,FALSE,"Pasivos Mon";"2",#N/A,FALSE,"Pasivos Mon"}</definedName>
    <definedName name="wrn.PASMON." hidden="1">{"1",#N/A,FALSE,"Pasivos Mon";"2",#N/A,FALSE,"Pasivos Mon"}</definedName>
    <definedName name="wrn.PCPI." localSheetId="1" hidden="1">{#N/A,#N/A,FALSE,"PCPI"}</definedName>
    <definedName name="wrn.PCPI." localSheetId="8" hidden="1">{#N/A,#N/A,FALSE,"PCPI"}</definedName>
    <definedName name="wrn.PCPI." localSheetId="2" hidden="1">{#N/A,#N/A,FALSE,"PCPI"}</definedName>
    <definedName name="wrn.PCPI." localSheetId="3" hidden="1">{#N/A,#N/A,FALSE,"PCPI"}</definedName>
    <definedName name="wrn.PCPI." localSheetId="4" hidden="1">{#N/A,#N/A,FALSE,"PCPI"}</definedName>
    <definedName name="wrn.PCPI." localSheetId="7" hidden="1">{#N/A,#N/A,FALSE,"PCPI"}</definedName>
    <definedName name="wrn.PCPI." hidden="1">{#N/A,#N/A,FALSE,"PCPI"}</definedName>
    <definedName name="wrn.PENSION." localSheetId="1" hidden="1">{#N/A,#N/A,FALSE,"PENSION"}</definedName>
    <definedName name="wrn.PENSION." localSheetId="8"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7" hidden="1">{#N/A,#N/A,FALSE,"PENSION"}</definedName>
    <definedName name="wrn.PENSION." hidden="1">{#N/A,#N/A,FALSE,"PENSION"}</definedName>
    <definedName name="wrn.Program." localSheetId="1" hidden="1">{"Tab1",#N/A,FALSE,"P";"Tab2",#N/A,FALSE,"P"}</definedName>
    <definedName name="wrn.Program." localSheetId="8"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7" hidden="1">{"Tab1",#N/A,FALSE,"P";"Tab2",#N/A,FALSE,"P"}</definedName>
    <definedName name="wrn.Program." hidden="1">{"Tab1",#N/A,FALSE,"P";"Tab2",#N/A,FALSE,"P"}</definedName>
    <definedName name="wrn.PRUDENT." localSheetId="1" hidden="1">{#N/A,#N/A,FALSE,"PRUDENT"}</definedName>
    <definedName name="wrn.PRUDENT." localSheetId="8"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7" hidden="1">{#N/A,#N/A,FALSE,"PRUDENT"}</definedName>
    <definedName name="wrn.PRUDENT." hidden="1">{#N/A,#N/A,FALSE,"PRUDENT"}</definedName>
    <definedName name="wrn.PUBLEXP." localSheetId="1" hidden="1">{#N/A,#N/A,FALSE,"PUBLEXP"}</definedName>
    <definedName name="wrn.PUBLEXP." localSheetId="8"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7"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8"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7"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8"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7"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8"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7" hidden="1">{#N/A,#N/A,FALSE,"REVSHARE"}</definedName>
    <definedName name="wrn.REVSHARE." hidden="1">{#N/A,#N/A,FALSE,"REVSHARE"}</definedName>
    <definedName name="wrn.Riqfin." localSheetId="1" hidden="1">{"Riqfin97",#N/A,FALSE,"Tran";"Riqfinpro",#N/A,FALSE,"Tran"}</definedName>
    <definedName name="wrn.Riqfin." localSheetId="8"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7" hidden="1">{"Riqfin97",#N/A,FALSE,"Tran";"Riqfinpro",#N/A,FALSE,"Tran"}</definedName>
    <definedName name="wrn.Riqfin." hidden="1">{"Riqfin97",#N/A,FALSE,"Tran";"Riqfinpro",#N/A,FALSE,"Tran"}</definedName>
    <definedName name="wrn.st1." localSheetId="1" hidden="1">{"ST1",#N/A,FALSE,"SOURCE"}</definedName>
    <definedName name="wrn.st1." localSheetId="8"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7" hidden="1">{"ST1",#N/A,FALSE,"SOURCE"}</definedName>
    <definedName name="wrn.st1." hidden="1">{"ST1",#N/A,FALSE,"SOURCE"}</definedName>
    <definedName name="wrn.STAFF_REPORT_TABLES." localSheetId="1" hidden="1">{"SR_tbs",#N/A,FALSE,"MGSSEI";"SR_tbs",#N/A,FALSE,"MGSBOX";"SR_tbs",#N/A,FALSE,"MGSOCIND"}</definedName>
    <definedName name="wrn.STAFF_REPORT_TABLES." localSheetId="8"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7"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8"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7" hidden="1">{#N/A,#N/A,FALSE,"STATE"}</definedName>
    <definedName name="wrn.STATE." hidden="1">{#N/A,#N/A,FALSE,"STATE"}</definedName>
    <definedName name="wrn.tab2." localSheetId="1" hidden="1">{#N/A,#N/A,FALSE,"report1"}</definedName>
    <definedName name="wrn.tab2." localSheetId="8"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7" hidden="1">{#N/A,#N/A,FALSE,"report1"}</definedName>
    <definedName name="wrn.tab2." hidden="1">{#N/A,#N/A,FALSE,"report1"}</definedName>
    <definedName name="wrn.TAXARREARS." localSheetId="1" hidden="1">{#N/A,#N/A,FALSE,"TAXARREARS"}</definedName>
    <definedName name="wrn.TAXARREARS." localSheetId="8"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7" hidden="1">{#N/A,#N/A,FALSE,"TAXARREARS"}</definedName>
    <definedName name="wrn.TAXARREARS." hidden="1">{#N/A,#N/A,FALSE,"TAXARREARS"}</definedName>
    <definedName name="wrn.TAXPAYRS." localSheetId="1" hidden="1">{#N/A,#N/A,FALSE,"TAXPAYRS"}</definedName>
    <definedName name="wrn.TAXPAYRS." localSheetId="8"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7" hidden="1">{#N/A,#N/A,FALSE,"TAXPAYRS"}</definedName>
    <definedName name="wrn.TAXPAYRS." hidden="1">{#N/A,#N/A,FALSE,"TAXPAYRS"}</definedName>
    <definedName name="wrn.TRADE." localSheetId="1" hidden="1">{#N/A,#N/A,FALSE,"TRADE"}</definedName>
    <definedName name="wrn.TRADE." localSheetId="8"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7"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8"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7"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8"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7" hidden="1">{"WEO",#N/A,FALSE,"Data";"PRI",#N/A,FALSE,"Data";"QUA",#N/A,FALSE,"Data"}</definedName>
    <definedName name="wrn.Trade._.Table._.Core." hidden="1">{"WEO",#N/A,FALSE,"Data";"PRI",#N/A,FALSE,"Data";"QUA",#N/A,FALSE,"Data"}</definedName>
    <definedName name="wrn.TRANSPORT." localSheetId="1" hidden="1">{#N/A,#N/A,FALSE,"TRANPORT"}</definedName>
    <definedName name="wrn.TRANSPORT." localSheetId="8"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7" hidden="1">{#N/A,#N/A,FALSE,"TRANPORT"}</definedName>
    <definedName name="wrn.TRANSPORT." hidden="1">{#N/A,#N/A,FALSE,"TRANPORT"}</definedName>
    <definedName name="wrn.UNEMPL." localSheetId="1" hidden="1">{#N/A,#N/A,FALSE,"EMP_POP";#N/A,#N/A,FALSE,"UNEMPL"}</definedName>
    <definedName name="wrn.UNEMPL." localSheetId="8"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7" hidden="1">{#N/A,#N/A,FALSE,"EMP_POP";#N/A,#N/A,FALSE,"UNEMPL"}</definedName>
    <definedName name="wrn.UNEMPL." hidden="1">{#N/A,#N/A,FALSE,"EMP_POP";#N/A,#N/A,FALSE,"UNEMPL"}</definedName>
    <definedName name="wrn.WAGES." localSheetId="1" hidden="1">{#N/A,#N/A,FALSE,"WAGES"}</definedName>
    <definedName name="wrn.WAGES." localSheetId="8"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7" hidden="1">{#N/A,#N/A,FALSE,"WAGES"}</definedName>
    <definedName name="wrn.WAGES." hidden="1">{#N/A,#N/A,FALSE,"WAGES"}</definedName>
    <definedName name="wrn.WEO." localSheetId="1" hidden="1">{"WEO",#N/A,FALSE,"T"}</definedName>
    <definedName name="wrn.WEO." localSheetId="8" hidden="1">{"WEO",#N/A,FALSE,"T"}</definedName>
    <definedName name="wrn.WEO." localSheetId="2" hidden="1">{"WEO",#N/A,FALSE,"T"}</definedName>
    <definedName name="wrn.WEO." localSheetId="3" hidden="1">{"WEO",#N/A,FALSE,"T"}</definedName>
    <definedName name="wrn.WEO." localSheetId="4" hidden="1">{"WEO",#N/A,FALSE,"T"}</definedName>
    <definedName name="wrn.WEO." localSheetId="7"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8"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8"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8"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8"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7">#REF!</definedName>
    <definedName name="wwwww">#REF!</definedName>
    <definedName name="wwwwww" localSheetId="2">#REF!</definedName>
    <definedName name="wwwwww" localSheetId="3">#REF!</definedName>
    <definedName name="wwwwww" localSheetId="4">#REF!</definedName>
    <definedName name="wwwwww" localSheetId="7">#REF!</definedName>
    <definedName name="wwwwww">#REF!</definedName>
    <definedName name="wwwwwww" localSheetId="8" hidden="1">#REF!</definedName>
    <definedName name="wwwwwww" localSheetId="3" hidden="1">#REF!</definedName>
    <definedName name="wwwwwww" hidden="1">#REF!</definedName>
    <definedName name="X">#REF!</definedName>
    <definedName name="XandRev">'[86]tab 3'!$F$63:$Z$65</definedName>
    <definedName name="xau" localSheetId="8">#REF!</definedName>
    <definedName name="xau" localSheetId="2">#REF!</definedName>
    <definedName name="xau" localSheetId="3">#REF!</definedName>
    <definedName name="xau" localSheetId="4">#REF!</definedName>
    <definedName name="xau" localSheetId="7">#REF!</definedName>
    <definedName name="xau">#REF!</definedName>
    <definedName name="xc" localSheetId="2">#REF!</definedName>
    <definedName name="xc" localSheetId="3">#REF!</definedName>
    <definedName name="xc" localSheetId="4">#REF!</definedName>
    <definedName name="xc" localSheetId="7">#REF!</definedName>
    <definedName name="xc">#REF!</definedName>
    <definedName name="xdr" localSheetId="2">#REF!</definedName>
    <definedName name="xdr" localSheetId="3">#REF!</definedName>
    <definedName name="xdr" localSheetId="4">#REF!</definedName>
    <definedName name="xdr" localSheetId="7">#REF!</definedName>
    <definedName name="xdr">#REF!</definedName>
    <definedName name="XGS">#REF!</definedName>
    <definedName name="XOF">#REF!</definedName>
    <definedName name="xr">#REF!</definedName>
    <definedName name="xsd">#REF!</definedName>
    <definedName name="XWDCQDQC">'[24]10'!#REF!</definedName>
    <definedName name="xx" localSheetId="2">#REF!</definedName>
    <definedName name="xx" localSheetId="3">#REF!</definedName>
    <definedName name="xx" localSheetId="4">#REF!</definedName>
    <definedName name="xx" localSheetId="7">#REF!</definedName>
    <definedName name="xx">#REF!</definedName>
    <definedName name="xxWRS_1" localSheetId="2">#REF!</definedName>
    <definedName name="xxWRS_1" localSheetId="3">#REF!</definedName>
    <definedName name="xxWRS_1" localSheetId="4">#REF!</definedName>
    <definedName name="xxWRS_1" localSheetId="7">#REF!</definedName>
    <definedName name="xxWRS_1">#REF!</definedName>
    <definedName name="xxWRS_2" localSheetId="2">#REF!</definedName>
    <definedName name="xxWRS_2" localSheetId="3">#REF!</definedName>
    <definedName name="xxWRS_2" localSheetId="4">#REF!</definedName>
    <definedName name="xxWRS_2" localSheetId="7">#REF!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7">#REF!</definedName>
    <definedName name="xxx">#REF!</definedName>
    <definedName name="xxxx" localSheetId="1" hidden="1">{"Riqfin97",#N/A,FALSE,"Tran";"Riqfinpro",#N/A,FALSE,"Tran"}</definedName>
    <definedName name="xxxx" localSheetId="8"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7"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7">#REF!</definedName>
    <definedName name="yy">#REF!</definedName>
    <definedName name="yyu" localSheetId="2">#REF!</definedName>
    <definedName name="yyu" localSheetId="3">#REF!</definedName>
    <definedName name="yyu" localSheetId="4">#REF!</definedName>
    <definedName name="yyu" localSheetId="7">#REF!</definedName>
    <definedName name="yyu">#REF!</definedName>
    <definedName name="yyuu" localSheetId="2">#REF!</definedName>
    <definedName name="yyuu" localSheetId="3">#REF!</definedName>
    <definedName name="yyuu" localSheetId="4">#REF!</definedName>
    <definedName name="yyuu" localSheetId="7">#REF!</definedName>
    <definedName name="yyuu">#REF!</definedName>
    <definedName name="yyy">#REF!</definedName>
    <definedName name="yyyy" localSheetId="1" hidden="1">{"Riqfin97",#N/A,FALSE,"Tran";"Riqfinpro",#N/A,FALSE,"Tran"}</definedName>
    <definedName name="yyyy" localSheetId="8"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7" hidden="1">{"Riqfin97",#N/A,FALSE,"Tran";"Riqfinpro",#N/A,FALSE,"Tran"}</definedName>
    <definedName name="yyyy" hidden="1">{"Riqfin97",#N/A,FALSE,"Tran";"Riqfinpro",#N/A,FALSE,"Tran"}</definedName>
    <definedName name="z">'[33]10'!#REF!</definedName>
    <definedName name="Z_00C67BFA_FEDD_11D1_98B3_00C04FC96ABD_.wvu.Rows" localSheetId="8" hidden="1">[55]BOP!$A$36:$IV$36,[55]BOP!$A$44:$IV$44,[55]BOP!$A$59:$IV$59,[55]BOP!#REF!,[55]BOP!#REF!,[55]BOP!$A$81:$IV$88</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7"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7"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7"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8" hidden="1">[55]BOP!$A$36:$IV$36,[55]BOP!$A$44:$IV$44,[55]BOP!$A$59:$IV$59,[55]BOP!#REF!,[55]BOP!#REF!,[55]BOP!$A$79:$IV$79,[55]BOP!#REF!</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7"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8" hidden="1">[55]BOP!$A$36:$IV$36,[55]BOP!$A$44:$IV$44,[55]BOP!$A$59:$IV$59,[55]BOP!#REF!,[55]BOP!#REF!,[55]BOP!$A$79:$IV$79,[55]BOP!#REF!</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8"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7" hidden="1">#REF!</definedName>
    <definedName name="Z_1A87067C_7102_4E77_BC8D_D9D9112AA17F_.wvu.Cols" hidden="1">#REF!</definedName>
    <definedName name="Z_1A87067C_7102_4E77_BC8D_D9D9112AA17F_.wvu.PrintArea" localSheetId="8"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8"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localSheetId="8" hidden="1">#REF!</definedName>
    <definedName name="Z_1A87067C_7102_4E77_BC8D_D9D9112AA17F_.wvu.Rows" hidden="1">#REF!</definedName>
    <definedName name="Z_1A8C061B_2301_11D3_BFD1_000039E37209_.wvu.Cols" localSheetId="8" hidden="1">#REF!,#REF!,#REF!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8"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8"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localSheetId="8" hidden="1">#REF!,#REF!,#REF!</definedName>
    <definedName name="Z_1A8C061C_2301_11D3_BFD1_000039E37209_.wvu.Rows" hidden="1">#REF!,#REF!,#REF!</definedName>
    <definedName name="Z_1A8C061E_2301_11D3_BFD1_000039E37209_.wvu.Cols" localSheetId="8" hidden="1">#REF!,#REF!,#REF!</definedName>
    <definedName name="Z_1A8C061E_2301_11D3_BFD1_000039E37209_.wvu.Cols" hidden="1">#REF!,#REF!,#REF!</definedName>
    <definedName name="Z_1A8C061E_2301_11D3_BFD1_000039E37209_.wvu.Rows" localSheetId="8" hidden="1">#REF!,#REF!,#REF!</definedName>
    <definedName name="Z_1A8C061E_2301_11D3_BFD1_000039E37209_.wvu.Rows" hidden="1">#REF!,#REF!,#REF!</definedName>
    <definedName name="Z_1A8C061F_2301_11D3_BFD1_000039E37209_.wvu.Cols" localSheetId="8" hidden="1">#REF!,#REF!,#REF!</definedName>
    <definedName name="Z_1A8C061F_2301_11D3_BFD1_000039E37209_.wvu.Cols" hidden="1">#REF!,#REF!,#REF!</definedName>
    <definedName name="Z_1A8C061F_2301_11D3_BFD1_000039E37209_.wvu.Rows" localSheetId="8"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8" hidden="1">[55]BOP!$A$36:$IV$36,[55]BOP!$A$44:$IV$44,[55]BOP!$A$59:$IV$59,[55]BOP!#REF!,[55]BOP!#REF!,[55]BOP!$A$79:$IV$79,[55]BOP!#REF!</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8" hidden="1">[55]BOP!$A$36:$IV$36,[55]BOP!$A$44:$IV$44,[55]BOP!$A$59:$IV$59,[55]BOP!#REF!,[55]BOP!#REF!,[55]BOP!$A$79:$IV$79,[55]BOP!#REF!</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8"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7" hidden="1">#REF!</definedName>
    <definedName name="Z_5F3A46A2_1A22_4FA5_A3C5_1DEBD8BB3B53_.wvu.Cols" hidden="1">#REF!</definedName>
    <definedName name="Z_5F3A46A2_1A22_4FA5_A3C5_1DEBD8BB3B53_.wvu.PrintArea" localSheetId="8"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8"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localSheetId="8" hidden="1">#REF!</definedName>
    <definedName name="Z_5F3A46A2_1A22_4FA5_A3C5_1DEBD8BB3B53_.wvu.Rows" hidden="1">#REF!</definedName>
    <definedName name="Z_95224721_0485_11D4_BFD1_00508B5F4DA4_.wvu.Cols" localSheetId="8"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8" hidden="1">[55]BOP!$A$36:$IV$36,[55]BOP!$A$44:$IV$44,[55]BOP!$A$59:$IV$59,[55]BOP!#REF!,[55]BOP!#REF!,[55]BOP!$A$79:$IV$79,[55]BOP!#REF!</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8" hidden="1">[55]BOP!$A$36:$IV$36,[55]BOP!$A$44:$IV$44,[55]BOP!$A$59:$IV$59,[55]BOP!#REF!,[55]BOP!#REF!,[55]BOP!$A$79:$IV$79,[55]BOP!#REF!</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8" hidden="1">[55]BOP!$A$36:$IV$36,[55]BOP!$A$44:$IV$44,[55]BOP!$A$59:$IV$59,[55]BOP!#REF!,[55]BOP!#REF!,[55]BOP!$A$79:$IV$79,[55]BOP!#REF!</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8" hidden="1">[55]BOP!$A$36:$IV$36,[55]BOP!$A$44:$IV$44,[55]BOP!$A$59:$IV$59,[55]BOP!#REF!,[55]BOP!#REF!,[55]BOP!$A$79:$IV$79,[55]BOP!#REF!</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8" hidden="1">[55]BOP!$A$36:$IV$36,[55]BOP!$A$44:$IV$44,[55]BOP!$A$59:$IV$59,[55]BOP!#REF!,[55]BOP!#REF!,[55]BOP!$A$79:$IV$79,[55]BOP!#REF!</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7">'Page 5'!ZAMON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7">'Page 5'!ZEROs:'Page 5'!ZEROe</definedName>
    <definedName name="ZERO">ZEROs:ZEROe</definedName>
    <definedName name="ZEROcol" localSheetId="2">#REF!</definedName>
    <definedName name="ZEROcol" localSheetId="3">#REF!</definedName>
    <definedName name="ZEROcol" localSheetId="4">#REF!</definedName>
    <definedName name="ZEROcol" localSheetId="7">#REF!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7">ChEnd 'Page 5'!ZEROcol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7">ChStart 'Page 5'!ZEROcol</definedName>
    <definedName name="ZEROs">ChStart ZEROcol</definedName>
    <definedName name="zsr5" localSheetId="2">#REF!</definedName>
    <definedName name="zsr5" localSheetId="3">#REF!</definedName>
    <definedName name="zsr5" localSheetId="4">#REF!</definedName>
    <definedName name="zsr5" localSheetId="7">#REF!</definedName>
    <definedName name="zsr5">#REF!</definedName>
    <definedName name="zsr6" localSheetId="2">#REF!</definedName>
    <definedName name="zsr6" localSheetId="3">#REF!</definedName>
    <definedName name="zsr6" localSheetId="4">#REF!</definedName>
    <definedName name="zsr6" localSheetId="7">#REF!</definedName>
    <definedName name="zsr6">#REF!</definedName>
    <definedName name="zz" localSheetId="1" hidden="1">{"Tab1",#N/A,FALSE,"P";"Tab2",#N/A,FALSE,"P"}</definedName>
    <definedName name="zz" localSheetId="8"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7" hidden="1">{"Tab1",#N/A,FALSE,"P";"Tab2",#N/A,FALSE,"P"}</definedName>
    <definedName name="zz" hidden="1">{"Tab1",#N/A,FALSE,"P";"Tab2",#N/A,FALSE,"P"}</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22" i="12" l="1"/>
  <c r="DQ22" i="12"/>
  <c r="DP22" i="12"/>
  <c r="DO22" i="12"/>
  <c r="DN22" i="12"/>
  <c r="DM22" i="12"/>
  <c r="DL22" i="12"/>
  <c r="DK22" i="12"/>
  <c r="DJ22" i="12"/>
  <c r="DI22" i="12"/>
  <c r="DH22" i="12"/>
  <c r="DG22" i="12"/>
  <c r="DF22" i="12"/>
  <c r="DS3" i="12"/>
  <c r="DS22" i="12" s="1"/>
  <c r="DT3" i="12" l="1"/>
  <c r="DU3" i="12" s="1"/>
  <c r="DV3" i="12" s="1"/>
  <c r="DU22" i="12"/>
  <c r="DT22" i="12" l="1"/>
  <c r="DW3" i="12"/>
  <c r="DV22" i="12"/>
  <c r="DW22" i="12" l="1"/>
  <c r="DX3" i="12"/>
  <c r="DX22" i="12" l="1"/>
  <c r="DY3" i="12"/>
  <c r="DY22" i="12" l="1"/>
  <c r="DZ3" i="12"/>
  <c r="EA3" i="12" l="1"/>
  <c r="DZ22" i="12"/>
  <c r="EB3" i="12" l="1"/>
  <c r="EA22" i="12"/>
  <c r="EB22" i="12" l="1"/>
  <c r="EC3" i="12"/>
  <c r="EC22" i="12" l="1"/>
  <c r="ED3" i="12"/>
  <c r="EE3" i="12" l="1"/>
  <c r="ED22" i="12"/>
  <c r="EF3" i="12" l="1"/>
  <c r="EE22" i="12"/>
  <c r="EG3" i="12" l="1"/>
  <c r="EF22" i="12"/>
  <c r="EG22" i="12" l="1"/>
  <c r="EH3" i="12"/>
  <c r="EI3" i="12" l="1"/>
  <c r="EH22" i="12"/>
  <c r="EI22" i="12" l="1"/>
  <c r="EJ3" i="12"/>
  <c r="EK3" i="12" l="1"/>
  <c r="EJ22" i="12"/>
  <c r="EK22" i="12" l="1"/>
  <c r="EL3" i="12"/>
  <c r="EM3" i="12" l="1"/>
  <c r="EL22" i="12"/>
  <c r="EM22" i="12" l="1"/>
  <c r="EN3" i="12"/>
  <c r="EN22" i="12" l="1"/>
  <c r="EO3" i="12"/>
  <c r="EO22" i="12" l="1"/>
  <c r="EP3" i="12"/>
  <c r="EQ3" i="12" l="1"/>
  <c r="EP22" i="12"/>
  <c r="ER3" i="12" l="1"/>
  <c r="EQ22" i="12"/>
  <c r="ER22" i="12" l="1"/>
  <c r="ES3" i="12"/>
  <c r="ES22" i="12" l="1"/>
  <c r="ET3" i="12"/>
  <c r="EU3" i="12" l="1"/>
  <c r="ET22" i="12"/>
  <c r="EV3" i="12" l="1"/>
  <c r="EU22" i="12"/>
  <c r="EV22" i="12" l="1"/>
  <c r="EW3" i="12"/>
  <c r="EW22" i="12" l="1"/>
  <c r="EX3" i="12"/>
  <c r="EY3" i="12" l="1"/>
  <c r="EX22" i="12"/>
  <c r="EY22" i="12" l="1"/>
  <c r="EZ3" i="12"/>
  <c r="EZ22" i="12" l="1"/>
  <c r="FA3" i="12"/>
  <c r="FA22" i="12" l="1"/>
  <c r="FB3" i="12"/>
  <c r="FC3" i="12" l="1"/>
  <c r="FB22" i="12"/>
  <c r="FC22" i="12" l="1"/>
  <c r="FD3" i="12"/>
  <c r="FD22" i="12" l="1"/>
  <c r="FE3" i="12"/>
  <c r="FE22" i="12" l="1"/>
  <c r="FF3" i="12"/>
  <c r="FG3" i="12" l="1"/>
  <c r="FF22" i="12"/>
  <c r="FH3" i="12" l="1"/>
  <c r="FG22" i="12"/>
  <c r="FH22" i="12" l="1"/>
  <c r="FI3" i="12"/>
  <c r="FI22" i="12" l="1"/>
  <c r="FJ3" i="12"/>
  <c r="FK3" i="12" l="1"/>
  <c r="FJ22" i="12"/>
  <c r="FL3" i="12" l="1"/>
  <c r="FK22" i="12"/>
  <c r="FL22" i="12" l="1"/>
  <c r="FM3" i="12"/>
  <c r="FM22" i="12" l="1"/>
  <c r="FN3" i="12"/>
  <c r="FO3" i="12" l="1"/>
  <c r="FN22" i="12"/>
  <c r="FO22" i="12" l="1"/>
  <c r="FP3" i="12"/>
  <c r="FP22" i="12" l="1"/>
  <c r="FQ3" i="12"/>
  <c r="FQ22" i="12" l="1"/>
  <c r="FR3" i="12"/>
  <c r="FS3" i="12" l="1"/>
  <c r="FR22" i="12"/>
  <c r="FT3" i="12" l="1"/>
  <c r="FS22" i="12"/>
  <c r="FT22" i="12" l="1"/>
  <c r="FU3" i="12"/>
  <c r="FU22" i="12" l="1"/>
  <c r="FV3" i="12"/>
  <c r="FW3" i="12" l="1"/>
  <c r="FV22" i="12"/>
  <c r="FX3" i="12" l="1"/>
  <c r="FW22" i="12"/>
  <c r="FX22" i="12" l="1"/>
  <c r="FY3" i="12"/>
  <c r="FY22" i="12" l="1"/>
  <c r="FZ3" i="12"/>
  <c r="GA3" i="12" l="1"/>
  <c r="FZ22" i="12"/>
  <c r="GB3" i="12" l="1"/>
  <c r="GA22" i="12"/>
  <c r="GB22" i="12" l="1"/>
  <c r="GC3" i="12"/>
  <c r="GC22" i="12" l="1"/>
  <c r="GD3" i="12"/>
  <c r="GE3" i="12" l="1"/>
  <c r="GD22" i="12"/>
  <c r="GE22" i="12" l="1"/>
  <c r="GF3" i="12"/>
  <c r="GF22" i="12" l="1"/>
  <c r="GG3" i="12"/>
  <c r="GG22" i="12" l="1"/>
  <c r="GH3" i="12"/>
  <c r="GI3" i="12" l="1"/>
  <c r="GH22" i="12"/>
  <c r="GI22" i="12" l="1"/>
  <c r="GJ3" i="12"/>
  <c r="GJ22" i="12" l="1"/>
  <c r="GK3" i="12"/>
  <c r="GK22" i="12" l="1"/>
  <c r="GL3" i="12"/>
  <c r="GM3" i="12" l="1"/>
  <c r="GL22" i="12"/>
  <c r="GN3" i="12" l="1"/>
  <c r="GM22" i="12"/>
  <c r="GN22" i="12" l="1"/>
  <c r="GO3" i="12"/>
  <c r="GO22" i="12" l="1"/>
  <c r="GP3" i="12"/>
  <c r="GQ3" i="12" l="1"/>
  <c r="GP22" i="12"/>
  <c r="GR3" i="12" l="1"/>
  <c r="GQ22" i="12"/>
  <c r="GR22" i="12" l="1"/>
  <c r="GS3" i="12"/>
  <c r="GS22" i="12" l="1"/>
  <c r="GT3" i="12"/>
  <c r="GU3" i="12" l="1"/>
  <c r="GT22" i="12"/>
  <c r="GU22" i="12" l="1"/>
  <c r="GV3" i="12"/>
  <c r="GV22" i="12" l="1"/>
  <c r="GW3" i="12"/>
  <c r="GW22" i="12" l="1"/>
  <c r="GX3" i="12"/>
  <c r="GY3" i="12" l="1"/>
  <c r="GX22" i="12"/>
  <c r="GZ3" i="12" l="1"/>
  <c r="GY22" i="12"/>
  <c r="GZ22" i="12" l="1"/>
  <c r="HA3" i="12"/>
  <c r="HA22" i="12" l="1"/>
  <c r="HB3" i="12"/>
  <c r="HC3" i="12" l="1"/>
  <c r="HB22" i="12"/>
  <c r="HD3" i="12" l="1"/>
  <c r="HC22" i="12"/>
  <c r="HD22" i="12" l="1"/>
  <c r="HE3" i="12"/>
  <c r="HE22" i="12" l="1"/>
  <c r="HF3" i="12"/>
  <c r="HG3" i="12" l="1"/>
  <c r="HF22" i="12"/>
  <c r="HH3" i="12" l="1"/>
  <c r="HG22" i="12"/>
  <c r="HH22" i="12" l="1"/>
  <c r="HI3" i="12"/>
  <c r="HI22" i="12" l="1"/>
  <c r="HJ3" i="12"/>
  <c r="HK3" i="12" l="1"/>
  <c r="HJ22" i="12"/>
  <c r="HK22" i="12" l="1"/>
  <c r="HL3" i="12"/>
  <c r="HL22" i="12" l="1"/>
  <c r="HM3" i="12"/>
  <c r="HM22" i="12" l="1"/>
  <c r="HN3" i="12"/>
  <c r="HO3" i="12" l="1"/>
  <c r="HN22" i="12"/>
  <c r="HO22" i="12" l="1"/>
  <c r="HP3" i="12"/>
  <c r="HP22" i="12" l="1"/>
  <c r="HQ3" i="12"/>
  <c r="HQ22" i="12" l="1"/>
  <c r="HR3" i="12"/>
  <c r="HS3" i="12" l="1"/>
  <c r="HR22" i="12"/>
  <c r="HT3" i="12" l="1"/>
  <c r="HS22" i="12"/>
  <c r="HT22" i="12" l="1"/>
  <c r="HU3" i="12"/>
  <c r="HU22" i="12" l="1"/>
  <c r="HV3" i="12"/>
  <c r="HW3" i="12" l="1"/>
  <c r="HV22" i="12"/>
  <c r="HX3" i="12" l="1"/>
  <c r="HW22" i="12"/>
  <c r="HX22" i="12" l="1"/>
  <c r="HY3" i="12"/>
  <c r="HY22" i="12" l="1"/>
  <c r="HZ3" i="12"/>
  <c r="IA3" i="12" l="1"/>
  <c r="HZ22" i="12"/>
  <c r="IA22" i="12" l="1"/>
  <c r="IB3" i="12"/>
  <c r="IB22" i="12" l="1"/>
  <c r="IC3" i="12"/>
  <c r="IC22" i="12" l="1"/>
  <c r="ID3" i="12"/>
  <c r="IE3" i="12" l="1"/>
  <c r="ID22" i="12"/>
  <c r="IE22" i="12" l="1"/>
  <c r="IF3" i="12"/>
  <c r="IF22" i="12" l="1"/>
  <c r="IG3" i="12"/>
  <c r="IG22" i="12" l="1"/>
  <c r="IH3" i="12"/>
  <c r="II3" i="12" l="1"/>
  <c r="IH22" i="12"/>
  <c r="IJ3" i="12" l="1"/>
  <c r="II22" i="12"/>
  <c r="IJ22" i="12" l="1"/>
  <c r="IK3" i="12"/>
  <c r="IK22" i="12" l="1"/>
  <c r="IL3" i="12"/>
  <c r="IM3" i="12" l="1"/>
  <c r="IM22" i="12" s="1"/>
  <c r="IL22" i="12"/>
  <c r="D39" i="1" l="1"/>
  <c r="D38" i="1"/>
  <c r="D28" i="1"/>
  <c r="D27" i="1"/>
  <c r="G33" i="1" l="1"/>
  <c r="G34" i="1"/>
  <c r="G35" i="1"/>
  <c r="D33" i="1"/>
  <c r="D34" i="1"/>
  <c r="D35" i="1"/>
  <c r="D23" i="1"/>
  <c r="D24" i="1"/>
  <c r="F22" i="1" l="1"/>
  <c r="E22" i="1"/>
  <c r="C22" i="1"/>
  <c r="B22" i="1"/>
  <c r="B20" i="1" s="1"/>
  <c r="F32" i="1"/>
  <c r="E32" i="1"/>
  <c r="C32" i="1"/>
  <c r="B32" i="1"/>
  <c r="D22" i="1" l="1"/>
  <c r="G36" i="1"/>
  <c r="G37" i="1"/>
  <c r="G40" i="1"/>
  <c r="G32" i="1"/>
  <c r="G22" i="1"/>
  <c r="G25" i="1"/>
  <c r="G26" i="1"/>
  <c r="G29" i="1"/>
  <c r="G30" i="1"/>
  <c r="G21" i="1"/>
  <c r="D36" i="1"/>
  <c r="D37" i="1"/>
  <c r="D40" i="1"/>
  <c r="D32" i="1"/>
  <c r="D25" i="1"/>
  <c r="D26" i="1"/>
  <c r="D29" i="1"/>
  <c r="D30" i="1"/>
  <c r="D21" i="1"/>
  <c r="F31" i="1" l="1"/>
  <c r="B31" i="1"/>
  <c r="D31" i="1"/>
  <c r="G31" i="1"/>
  <c r="G20" i="1"/>
  <c r="C20" i="1"/>
  <c r="D20" i="1" l="1"/>
  <c r="E20" i="1"/>
  <c r="F20" i="1"/>
  <c r="C31" i="1"/>
  <c r="E31" i="1"/>
</calcChain>
</file>

<file path=xl/sharedStrings.xml><?xml version="1.0" encoding="utf-8"?>
<sst xmlns="http://schemas.openxmlformats.org/spreadsheetml/2006/main" count="261" uniqueCount="209">
  <si>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</si>
  <si>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</si>
  <si>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</si>
  <si>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</si>
  <si>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</si>
  <si>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</si>
  <si>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</si>
  <si>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</si>
  <si>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</si>
  <si>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</si>
  <si>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</si>
  <si>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</si>
  <si>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</si>
  <si>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</si>
  <si>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</si>
  <si>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</si>
  <si>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</si>
  <si>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Ms. Bihisht Mautadin</t>
  </si>
  <si>
    <t>Mr. Faizal Mussa</t>
  </si>
  <si>
    <t>Ms. Urvashee Dussooa</t>
  </si>
  <si>
    <t>Mrs. Sanjanah N.Seeneevassen</t>
  </si>
  <si>
    <t>Title</t>
  </si>
  <si>
    <t>Analyst</t>
  </si>
  <si>
    <t>Bank Officer Grade I</t>
  </si>
  <si>
    <t>Telephone</t>
  </si>
  <si>
    <t>202-3967</t>
  </si>
  <si>
    <t>206-5692</t>
  </si>
  <si>
    <t>206-5693</t>
  </si>
  <si>
    <t>206-5718</t>
  </si>
  <si>
    <t>Email</t>
  </si>
  <si>
    <t>bihisht.mautadin@bom.mu</t>
  </si>
  <si>
    <t>faizal.mussa@bom.mu</t>
  </si>
  <si>
    <t>Urvashee.Dussooa@bom.mu</t>
  </si>
  <si>
    <t>S.Seeneevassen@bom.mu</t>
  </si>
  <si>
    <t>7.</t>
  </si>
  <si>
    <t>Completed Questionnaire</t>
  </si>
  <si>
    <t>Feedback and Other Comments</t>
  </si>
  <si>
    <t>In case you have any comments and/or information to support the data provided, kindly indicate them in the comment box at the end of the questionnaire.</t>
  </si>
  <si>
    <t>(Rs 000)</t>
  </si>
  <si>
    <t xml:space="preserve">Opening Balance </t>
  </si>
  <si>
    <t>Closing Balance</t>
  </si>
  <si>
    <t>Shares on issue</t>
  </si>
  <si>
    <t>Other accounts receivable</t>
  </si>
  <si>
    <t>Shares and other equity</t>
  </si>
  <si>
    <t xml:space="preserve">Total liabilities outstanding at end of period: </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</si>
  <si>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</si>
  <si>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</si>
  <si>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</si>
  <si>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</si>
  <si>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</si>
  <si>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</si>
  <si>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</si>
  <si>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</si>
  <si>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</si>
  <si>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</si>
  <si>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</si>
  <si>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</si>
  <si>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</si>
  <si>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</si>
  <si>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</si>
  <si>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</si>
  <si>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</si>
  <si>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</si>
  <si>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</si>
  <si>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</si>
  <si>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</si>
  <si>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</si>
  <si>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</si>
  <si>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</si>
  <si>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</si>
  <si>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</si>
  <si>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</si>
  <si>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</si>
  <si>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</si>
  <si>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</si>
  <si>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</si>
  <si>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</si>
  <si>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Section 5: I. Additional comments</t>
  </si>
  <si>
    <t>After completing this questionnaire, please retain a copy for reference.</t>
  </si>
  <si>
    <t>Thank You.</t>
  </si>
  <si>
    <t xml:space="preserve">End of Questionnaire </t>
  </si>
  <si>
    <t>Share premiums</t>
  </si>
  <si>
    <t>Accumulated retained earnings</t>
  </si>
  <si>
    <t xml:space="preserve"> Total financial assets outstanding at end of period: </t>
  </si>
  <si>
    <t>QUARTERLY FOREIGN ASSETS AND LIABILITIES SURVEY</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</si>
  <si>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</si>
  <si>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</si>
  <si>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</si>
  <si>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</si>
  <si>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</si>
  <si>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</si>
  <si>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</si>
  <si>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</si>
  <si>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</si>
  <si>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</si>
  <si>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</si>
  <si>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</si>
  <si>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</si>
  <si>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t>3.1 Profit and Loss/ Dividend payable and Retained Earnings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</si>
  <si>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</si>
  <si>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</si>
  <si>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</si>
  <si>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</si>
  <si>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</si>
  <si>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</si>
  <si>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2.1 Total Shareholders’ Funds</t>
  </si>
  <si>
    <t>2.2 Total Financial Assets and Liabilities vis-à-vis residents and non-residents</t>
  </si>
  <si>
    <t>Revaluation</t>
  </si>
  <si>
    <t>Other Reserves</t>
  </si>
  <si>
    <t>Please indicate any value of retained earnings of subsidiaries included in the above</t>
  </si>
  <si>
    <t>Dividend paid</t>
  </si>
  <si>
    <t>Other</t>
  </si>
  <si>
    <t>Related entities</t>
  </si>
  <si>
    <t>Realised holding gains/losses</t>
  </si>
  <si>
    <t>Unrealised holding gains/losses</t>
  </si>
  <si>
    <t>of which: Valuation adjustments assets, if any</t>
  </si>
  <si>
    <t>of which: Valuation adjustments liabilities, if any</t>
  </si>
  <si>
    <t>of which: USD</t>
  </si>
  <si>
    <t>Other currencies</t>
  </si>
  <si>
    <t>Position at the beginning of quarter</t>
  </si>
  <si>
    <t>Position at the end of quarter</t>
  </si>
  <si>
    <t>non-resident affilates (hold 10 per cent or more equity)</t>
  </si>
  <si>
    <t>non-resident unaffilates (hold less than 10 per cent equity)</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</si>
  <si>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</si>
  <si>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</si>
  <si>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r>
      <t xml:space="preserve">What is the </t>
    </r>
    <r>
      <rPr>
        <b/>
        <u/>
        <sz val="11"/>
        <rFont val="Segoe UI"/>
        <family val="2"/>
      </rPr>
      <t>principal area</t>
    </r>
    <r>
      <rPr>
        <b/>
        <sz val="11"/>
        <rFont val="Segoe UI"/>
        <family val="2"/>
      </rPr>
      <t xml:space="preserve"> of activity of your enterprise, based on turnover? (Please tick only one):</t>
    </r>
  </si>
  <si>
    <r>
      <t>A.</t>
    </r>
    <r>
      <rPr>
        <sz val="11"/>
        <rFont val="Segoe UI"/>
        <family val="2"/>
      </rPr>
      <t xml:space="preserve"> Agriculture, forestry and fishing</t>
    </r>
  </si>
  <si>
    <r>
      <t>K.</t>
    </r>
    <r>
      <rPr>
        <sz val="11"/>
        <rFont val="Segoe UI"/>
        <family val="2"/>
      </rPr>
      <t xml:space="preserve"> Financial and insurance activities</t>
    </r>
  </si>
  <si>
    <r>
      <t xml:space="preserve">C. </t>
    </r>
    <r>
      <rPr>
        <sz val="11"/>
        <rFont val="Segoe UI"/>
        <family val="2"/>
      </rPr>
      <t>Manufacturing</t>
    </r>
  </si>
  <si>
    <r>
      <t xml:space="preserve">L. </t>
    </r>
    <r>
      <rPr>
        <sz val="11"/>
        <rFont val="Segoe UI"/>
        <family val="2"/>
      </rPr>
      <t>Real estate activities</t>
    </r>
  </si>
  <si>
    <r>
      <t>D.</t>
    </r>
    <r>
      <rPr>
        <sz val="11"/>
        <rFont val="Segoe UI"/>
        <family val="2"/>
      </rPr>
      <t xml:space="preserve"> Electricity, gas, steam and 
    air conditioning supply</t>
    </r>
  </si>
  <si>
    <r>
      <t>M.</t>
    </r>
    <r>
      <rPr>
        <sz val="11"/>
        <rFont val="Segoe UI"/>
        <family val="2"/>
      </rPr>
      <t xml:space="preserve"> Professional, scientific and technical activities</t>
    </r>
  </si>
  <si>
    <r>
      <t>F.</t>
    </r>
    <r>
      <rPr>
        <sz val="11"/>
        <rFont val="Segoe UI"/>
        <family val="2"/>
      </rPr>
      <t xml:space="preserve"> Construction  </t>
    </r>
  </si>
  <si>
    <r>
      <rPr>
        <b/>
        <sz val="11"/>
        <rFont val="Segoe UI"/>
        <family val="2"/>
      </rPr>
      <t>N</t>
    </r>
    <r>
      <rPr>
        <sz val="11"/>
        <rFont val="Segoe UI"/>
        <family val="2"/>
      </rPr>
      <t>. Administrative and support service activities</t>
    </r>
  </si>
  <si>
    <r>
      <t>G.</t>
    </r>
    <r>
      <rPr>
        <sz val="11"/>
        <rFont val="Segoe UI"/>
        <family val="2"/>
      </rPr>
      <t xml:space="preserve"> Wholesale and retail trade; repair of 
     motor vehicles and motorcycles</t>
    </r>
  </si>
  <si>
    <r>
      <t>P.</t>
    </r>
    <r>
      <rPr>
        <sz val="11"/>
        <rFont val="Segoe UI"/>
        <family val="2"/>
      </rPr>
      <t xml:space="preserve"> Education</t>
    </r>
  </si>
  <si>
    <r>
      <t>H.</t>
    </r>
    <r>
      <rPr>
        <sz val="11"/>
        <rFont val="Segoe UI"/>
        <family val="2"/>
      </rPr>
      <t xml:space="preserve"> Transportation and storage</t>
    </r>
  </si>
  <si>
    <r>
      <t>Q.</t>
    </r>
    <r>
      <rPr>
        <sz val="11"/>
        <rFont val="Segoe UI"/>
        <family val="2"/>
      </rPr>
      <t xml:space="preserve"> Human health and social work activities</t>
    </r>
  </si>
  <si>
    <r>
      <t>I.</t>
    </r>
    <r>
      <rPr>
        <sz val="11"/>
        <rFont val="Segoe UI"/>
        <family val="2"/>
      </rPr>
      <t xml:space="preserve"> Accommodation and food service activities</t>
    </r>
  </si>
  <si>
    <r>
      <t>R.</t>
    </r>
    <r>
      <rPr>
        <sz val="11"/>
        <rFont val="Segoe UI"/>
        <family val="2"/>
      </rPr>
      <t xml:space="preserve"> Arts, entertainment and recreation</t>
    </r>
  </si>
  <si>
    <r>
      <t>J.</t>
    </r>
    <r>
      <rPr>
        <sz val="11"/>
        <rFont val="Segoe UI"/>
        <family val="2"/>
      </rPr>
      <t xml:space="preserve"> Information and communication</t>
    </r>
  </si>
  <si>
    <r>
      <t xml:space="preserve">S. </t>
    </r>
    <r>
      <rPr>
        <sz val="11"/>
        <rFont val="Segoe UI"/>
        <family val="2"/>
      </rPr>
      <t>Other service activities (Please specify) ………..</t>
    </r>
  </si>
  <si>
    <t xml:space="preserve"> EUR</t>
  </si>
  <si>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1.9 on Pg 2).</t>
  </si>
  <si>
    <t xml:space="preserve">To collect quarterly cross-border transactions and positions data for a selected sample of resident enterprises for the compilation of quarterly IIP and BoP statistics. </t>
  </si>
  <si>
    <t xml:space="preserve">of which:   </t>
  </si>
  <si>
    <t>resident</t>
  </si>
  <si>
    <t>4.1 Loans received and deposits held with non-resident financial corporation</t>
  </si>
  <si>
    <t>Residents</t>
  </si>
  <si>
    <t>Non-residents</t>
  </si>
  <si>
    <t>Total</t>
  </si>
  <si>
    <t>Opening balance</t>
  </si>
  <si>
    <t>Closing balance</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</si>
  <si>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</si>
  <si>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</si>
  <si>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</si>
  <si>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</si>
  <si>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</si>
  <si>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</si>
  <si>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</si>
  <si>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</si>
  <si>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</si>
  <si>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</si>
  <si>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</si>
  <si>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</si>
  <si>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</si>
  <si>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r>
      <rPr>
        <b/>
        <sz val="11"/>
        <rFont val="Segoe UI"/>
        <family val="2"/>
      </rPr>
      <t>Please provide all data in thousands of Mauritian rupees (Rs 000)</t>
    </r>
    <r>
      <rPr>
        <sz val="11"/>
        <rFont val="Segoe UI"/>
        <family val="2"/>
      </rPr>
      <t>. If the currency(ies) of denomination of any of your enterprise’s foreign assets and liabilities is(are) are in foreign currencies, please convert into Mauritian rupees. If you have any difficulty to convert the foreign currency into mauritian rupee, you may use the currency converter on the BOM's website or contact us for any assistance.</t>
    </r>
  </si>
  <si>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</si>
  <si>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</si>
  <si>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</si>
  <si>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</si>
  <si>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Loans and trade credits must be reported on a book value basis. For example, loans assets at end of period are loans provided to residents and non-residents by your enterprise while loan liabilities are borrowings from residents and non-residents (Tab 2.2).
Trade credit and advances with unrelated non-resident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</si>
  <si>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t>Debt securities held by your enterprise</t>
  </si>
  <si>
    <t>Mrs. Sheila Fowdur</t>
  </si>
  <si>
    <t>206-5653</t>
  </si>
  <si>
    <t>soobhadra.fowdur@bom.mu</t>
  </si>
  <si>
    <t>Loans received from non-resident financial corporations*</t>
  </si>
  <si>
    <t>Deposits with non-resident financial corporations*</t>
  </si>
  <si>
    <t>* Kindly report in Rupees equivalent</t>
  </si>
  <si>
    <t>Interest paid/ payable during the quarter</t>
  </si>
  <si>
    <t>Interest received/ receivable during the quarter</t>
  </si>
  <si>
    <t>List the subsidiaries for which the financial data have been consolidated, if any.</t>
  </si>
  <si>
    <t>FIRST QUARTER OF 2023 (FALS23Q1)</t>
  </si>
  <si>
    <t>The Bank of Mauritius (Bank) is conducting its second quarterly Foreign Assets and Liabilities Survey collecting data for the first quarter of 2023. The results of the survey will be used as inputs for the compilation of Mauritius' quarterly international investment position (IIP) and balance of payments statistics. Selected resident enterprises are requested to provide stocks (positions) and transactions data on their claims on and liabilities for the quarter ended March 2023 (Jan - Mar 2023).</t>
  </si>
  <si>
    <t xml:space="preserve">The questionnaire calls for stock data on a quarterly basis (i.e., from 1 January to 31 March 2023) and for transactions data during the quarter. </t>
  </si>
  <si>
    <t>FALS23Q1</t>
  </si>
  <si>
    <t>Table 50b: Exchange Rate of the Rupee (End of Period): March 2022 to March 2023</t>
  </si>
  <si>
    <t xml:space="preserve">Indicative </t>
  </si>
  <si>
    <t>Selling Rates</t>
  </si>
  <si>
    <t>Australian dollar</t>
  </si>
  <si>
    <t>Hong kong dollar</t>
  </si>
  <si>
    <t>Indian rupee (100)</t>
  </si>
  <si>
    <t>Japanese yen (100)</t>
  </si>
  <si>
    <t>Kenya shilling (100)</t>
  </si>
  <si>
    <t>New Zealand dollar</t>
  </si>
  <si>
    <t>Singapore dollar</t>
  </si>
  <si>
    <t>South African rand</t>
  </si>
  <si>
    <t>Swiss franc</t>
  </si>
  <si>
    <t>US dollar</t>
  </si>
  <si>
    <t>Pound sterling</t>
  </si>
  <si>
    <t>Euro</t>
  </si>
  <si>
    <t>Note: The daily average exchange rate of the rupee is based on the average indicative selling rates for T.T. &amp; D.D. of Banks.</t>
  </si>
  <si>
    <t>Source: Financial Markets Operations Division.</t>
  </si>
  <si>
    <t>Table 50c: Exchange Rate of the Rupee (Period Average): March 2022 to March 2023</t>
  </si>
  <si>
    <t>Section 2: Balance Sheet Data for 2023Q1</t>
  </si>
  <si>
    <t>Foreign Assets and Liabilities Survey
for the First Quarter of 2023 (2023Q1)</t>
  </si>
  <si>
    <t>Section 3: Retained Earnings for 2023Q1</t>
  </si>
  <si>
    <t>Section 4: Loans Liabilities and Deposits Abroad for 2023Q1</t>
  </si>
  <si>
    <r>
      <rPr>
        <b/>
        <sz val="11"/>
        <rFont val="Segoe UI"/>
        <family val="2"/>
      </rPr>
      <t>The due date for returning the completed questionnaire is 26 May 2023</t>
    </r>
    <r>
      <rPr>
        <sz val="11"/>
        <rFont val="Segoe UI"/>
        <family val="2"/>
      </rPr>
      <t xml:space="preserve">. You are requested to send the duly filled in questionnaire by email to fals@bom.mu. In case you have any difficulty to abide by the deadline, kindly inform the above-mentioned contact persons.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</si>
</sst>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00"/>
    <numFmt numFmtId="167" formatCode="0.0000"/>
    <numFmt numFmtId="168" formatCode="#,##0.0"/>
  </numFmts>
  <fonts count="48"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
      <b/>
      <sz val="12"/>
      <color rgb="FF002060"/>
      <name val="Segoe UI"/>
      <family val="2"/>
    </font>
    <font>
      <sz val="14"/>
      <color rgb="FF002060"/>
      <name val="Segoe UI"/>
      <family val="2"/>
    </font>
    <font>
      <sz val="11"/>
      <color rgb="FF002060"/>
      <name val="Segoe UI"/>
      <family val="2"/>
    </font>
    <font>
      <b/>
      <sz val="11"/>
      <color rgb="FF002060"/>
      <name val="Segoe UI"/>
      <family val="2"/>
    </font>
    <font>
      <sz val="10.5"/>
      <color rgb="FF002060"/>
      <name val="Segoe UI"/>
      <family val="2"/>
    </font>
    <font>
      <i/>
      <sz val="10"/>
      <color rgb="FF002060"/>
      <name val="Segoe UI"/>
      <family val="2"/>
    </font>
    <font>
      <i/>
      <sz val="11"/>
      <color rgb="FF002060"/>
      <name val="Segoe UI"/>
      <family val="2"/>
    </font>
    <font>
      <b/>
      <sz val="10.5"/>
      <color rgb="FF002060"/>
      <name val="Segoe UI"/>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s>
  <borders count="7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
      <left style="thick">
        <color rgb="FF002060"/>
      </left>
      <right style="medium">
        <color rgb="FF002060"/>
      </right>
      <top style="thick">
        <color rgb="FF002060"/>
      </top>
      <bottom/>
      <diagonal/>
    </border>
    <border>
      <left style="medium">
        <color rgb="FF002060"/>
      </left>
      <right style="medium">
        <color rgb="FF002060"/>
      </right>
      <top style="thick">
        <color rgb="FF002060"/>
      </top>
      <bottom/>
      <diagonal/>
    </border>
    <border>
      <left/>
      <right/>
      <top style="thick">
        <color rgb="FF002060"/>
      </top>
      <bottom/>
      <diagonal/>
    </border>
    <border>
      <left style="thick">
        <color rgb="FF002060"/>
      </left>
      <right style="medium">
        <color rgb="FF002060"/>
      </right>
      <top/>
      <bottom style="medium">
        <color rgb="FF002060"/>
      </bottom>
      <diagonal/>
    </border>
    <border>
      <left style="medium">
        <color rgb="FF002060"/>
      </left>
      <right style="medium">
        <color rgb="FF002060"/>
      </right>
      <top/>
      <bottom style="medium">
        <color rgb="FF002060"/>
      </bottom>
      <diagonal/>
    </border>
    <border>
      <left/>
      <right/>
      <top/>
      <bottom style="medium">
        <color rgb="FF002060"/>
      </bottom>
      <diagonal/>
    </border>
    <border>
      <left style="thick">
        <color rgb="FF002060"/>
      </left>
      <right style="medium">
        <color rgb="FF002060"/>
      </right>
      <top/>
      <bottom/>
      <diagonal/>
    </border>
    <border>
      <left style="medium">
        <color rgb="FF002060"/>
      </left>
      <right style="medium">
        <color rgb="FF002060"/>
      </right>
      <top/>
      <bottom/>
      <diagonal/>
    </border>
    <border>
      <left style="thick">
        <color rgb="FF002060"/>
      </left>
      <right style="medium">
        <color rgb="FF002060"/>
      </right>
      <top/>
      <bottom style="thick">
        <color rgb="FF002060"/>
      </bottom>
      <diagonal/>
    </border>
    <border>
      <left style="medium">
        <color rgb="FF002060"/>
      </left>
      <right style="medium">
        <color rgb="FF002060"/>
      </right>
      <top/>
      <bottom style="thick">
        <color rgb="FF002060"/>
      </bottom>
      <diagonal/>
    </border>
    <border>
      <left/>
      <right/>
      <top/>
      <bottom style="thick">
        <color rgb="FF002060"/>
      </bottom>
      <diagonal/>
    </border>
    <border>
      <left style="medium">
        <color indexed="64"/>
      </left>
      <right style="medium">
        <color indexed="64"/>
      </right>
      <top/>
      <bottom/>
      <diagonal/>
    </border>
  </borders>
  <cellStyleXfs count="8">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cellStyleXfs>
  <cellXfs count="291">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6" fillId="2" borderId="10" xfId="2" applyFont="1" applyFill="1" applyBorder="1"/>
    <xf numFmtId="0" fontId="6" fillId="0" borderId="10" xfId="2" applyFont="1" applyFill="1" applyBorder="1"/>
    <xf numFmtId="0" fontId="11" fillId="0"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7" xfId="1" applyFont="1" applyFill="1" applyBorder="1"/>
    <xf numFmtId="0" fontId="5" fillId="2" borderId="30" xfId="1" applyFont="1" applyFill="1" applyBorder="1"/>
    <xf numFmtId="0" fontId="5" fillId="2" borderId="28" xfId="1" applyFont="1" applyFill="1" applyBorder="1"/>
    <xf numFmtId="0" fontId="5" fillId="2" borderId="31" xfId="1" applyFont="1" applyFill="1" applyBorder="1"/>
    <xf numFmtId="0" fontId="5" fillId="2" borderId="32" xfId="1" applyFont="1" applyFill="1" applyBorder="1"/>
    <xf numFmtId="0" fontId="5" fillId="2" borderId="24" xfId="1" applyFont="1" applyFill="1" applyBorder="1"/>
    <xf numFmtId="0" fontId="5" fillId="2" borderId="25" xfId="1" applyFont="1" applyFill="1" applyBorder="1"/>
    <xf numFmtId="0" fontId="5" fillId="2" borderId="26" xfId="1" applyFont="1" applyFill="1" applyBorder="1"/>
    <xf numFmtId="0" fontId="24" fillId="2" borderId="0" xfId="1" applyFont="1" applyFill="1" applyBorder="1"/>
    <xf numFmtId="0" fontId="24" fillId="2" borderId="27" xfId="1" applyFont="1" applyFill="1" applyBorder="1"/>
    <xf numFmtId="0" fontId="24" fillId="2" borderId="30" xfId="1" applyFont="1" applyFill="1" applyBorder="1"/>
    <xf numFmtId="0" fontId="24" fillId="2" borderId="28" xfId="1" applyFont="1" applyFill="1" applyBorder="1"/>
    <xf numFmtId="0" fontId="24" fillId="2" borderId="31" xfId="1" applyFont="1" applyFill="1" applyBorder="1"/>
    <xf numFmtId="0" fontId="24" fillId="2" borderId="32" xfId="1" applyFont="1" applyFill="1" applyBorder="1"/>
    <xf numFmtId="0" fontId="19" fillId="2" borderId="0" xfId="1" applyFont="1" applyFill="1" applyBorder="1"/>
    <xf numFmtId="0" fontId="24" fillId="2" borderId="24" xfId="1" applyFont="1" applyFill="1" applyBorder="1"/>
    <xf numFmtId="0" fontId="24" fillId="2" borderId="25" xfId="1" applyFont="1" applyFill="1" applyBorder="1"/>
    <xf numFmtId="0" fontId="24" fillId="2" borderId="26"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0" fontId="15" fillId="2" borderId="33" xfId="0" applyFont="1" applyFill="1" applyBorder="1"/>
    <xf numFmtId="164" fontId="6" fillId="2" borderId="0" xfId="7" applyNumberFormat="1" applyFont="1" applyFill="1" applyAlignment="1"/>
    <xf numFmtId="0" fontId="16" fillId="2" borderId="0" xfId="0" applyFont="1" applyFill="1"/>
    <xf numFmtId="0" fontId="16" fillId="2" borderId="0" xfId="0" applyFont="1" applyFill="1" applyBorder="1"/>
    <xf numFmtId="0" fontId="16" fillId="2" borderId="33" xfId="0" applyFont="1" applyFill="1" applyBorder="1" applyAlignment="1">
      <alignment horizontal="left" indent="1"/>
    </xf>
    <xf numFmtId="0" fontId="16" fillId="2" borderId="33" xfId="0" applyFont="1" applyFill="1" applyBorder="1" applyAlignment="1">
      <alignment horizontal="left" indent="8"/>
    </xf>
    <xf numFmtId="0" fontId="15" fillId="2" borderId="33" xfId="0" applyFont="1" applyFill="1" applyBorder="1" applyAlignment="1">
      <alignment horizontal="left" indent="1"/>
    </xf>
    <xf numFmtId="0" fontId="16" fillId="2" borderId="13" xfId="0" applyFont="1" applyFill="1" applyBorder="1" applyAlignment="1">
      <alignment horizontal="center" vertical="center"/>
    </xf>
    <xf numFmtId="0" fontId="16" fillId="2" borderId="33" xfId="0" applyFont="1" applyFill="1" applyBorder="1" applyAlignment="1">
      <alignment horizontal="left" indent="7"/>
    </xf>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20" xfId="2" applyFont="1" applyFill="1" applyBorder="1" applyAlignment="1">
      <alignment horizontal="left" vertical="center"/>
    </xf>
    <xf numFmtId="0" fontId="6" fillId="2" borderId="21"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5"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30" xfId="2" applyFont="1" applyFill="1" applyBorder="1" applyAlignment="1">
      <alignment horizontal="center" vertical="center"/>
    </xf>
    <xf numFmtId="0" fontId="11" fillId="2" borderId="30" xfId="2" applyFont="1" applyFill="1" applyBorder="1" applyAlignment="1">
      <alignment horizontal="left" vertical="center"/>
    </xf>
    <xf numFmtId="0" fontId="11" fillId="2" borderId="30"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20" xfId="2" applyFont="1" applyFill="1" applyBorder="1" applyAlignment="1">
      <alignment vertical="center"/>
    </xf>
    <xf numFmtId="0" fontId="11" fillId="2" borderId="29" xfId="2" applyFont="1" applyFill="1" applyBorder="1" applyAlignment="1">
      <alignment vertical="center"/>
    </xf>
    <xf numFmtId="0" fontId="11" fillId="2" borderId="21" xfId="2" applyFont="1" applyFill="1" applyBorder="1" applyAlignment="1">
      <alignment vertical="center"/>
    </xf>
    <xf numFmtId="0" fontId="11" fillId="2" borderId="0" xfId="2" applyFont="1" applyFill="1" applyAlignment="1">
      <alignment horizontal="left" vertical="center"/>
    </xf>
    <xf numFmtId="0" fontId="11" fillId="2" borderId="25" xfId="2" applyFont="1" applyFill="1" applyBorder="1" applyAlignment="1">
      <alignment vertical="center"/>
    </xf>
    <xf numFmtId="0" fontId="11" fillId="0" borderId="10" xfId="2" applyFont="1" applyFill="1" applyBorder="1" applyAlignment="1">
      <alignment horizontal="left" vertical="center"/>
    </xf>
    <xf numFmtId="165" fontId="6" fillId="2" borderId="0" xfId="1" applyNumberFormat="1" applyFont="1" applyFill="1" applyAlignment="1">
      <alignment horizontal="left" vertical="center"/>
    </xf>
    <xf numFmtId="0" fontId="11" fillId="2" borderId="0" xfId="1" applyFont="1" applyFill="1" applyAlignment="1">
      <alignment vertical="center"/>
    </xf>
    <xf numFmtId="0" fontId="11" fillId="3" borderId="20" xfId="1" applyFont="1" applyFill="1" applyBorder="1" applyAlignment="1">
      <alignment vertical="center"/>
    </xf>
    <xf numFmtId="0" fontId="6" fillId="3" borderId="29" xfId="1" applyFont="1" applyFill="1" applyBorder="1" applyAlignment="1">
      <alignment horizontal="center" vertical="center"/>
    </xf>
    <xf numFmtId="0" fontId="6" fillId="3" borderId="21" xfId="1" applyFont="1" applyFill="1" applyBorder="1" applyAlignment="1">
      <alignment horizontal="center" vertical="center"/>
    </xf>
    <xf numFmtId="0" fontId="6" fillId="2" borderId="20" xfId="1" applyFont="1" applyFill="1" applyBorder="1" applyAlignment="1">
      <alignment vertical="center"/>
    </xf>
    <xf numFmtId="0" fontId="11" fillId="2" borderId="10" xfId="1" applyFont="1" applyFill="1" applyBorder="1" applyAlignment="1">
      <alignment vertical="center"/>
    </xf>
    <xf numFmtId="0" fontId="6" fillId="2" borderId="20" xfId="1" applyFont="1" applyFill="1" applyBorder="1" applyAlignment="1">
      <alignment horizontal="left" vertical="center"/>
    </xf>
    <xf numFmtId="0" fontId="6" fillId="2" borderId="20" xfId="1" applyFont="1" applyFill="1" applyBorder="1" applyAlignment="1">
      <alignment vertical="center" wrapText="1"/>
    </xf>
    <xf numFmtId="0" fontId="6" fillId="2" borderId="20" xfId="1" applyFont="1" applyFill="1" applyBorder="1" applyAlignment="1">
      <alignment horizontal="left" vertical="center" wrapText="1"/>
    </xf>
    <xf numFmtId="0" fontId="6" fillId="2" borderId="0" xfId="1" applyFont="1" applyFill="1" applyAlignment="1">
      <alignment horizontal="left" vertical="center"/>
    </xf>
    <xf numFmtId="0" fontId="6" fillId="2" borderId="0" xfId="1" applyFont="1" applyFill="1" applyAlignment="1">
      <alignment vertical="center"/>
    </xf>
    <xf numFmtId="0" fontId="11" fillId="2" borderId="10" xfId="1" applyFont="1" applyFill="1" applyBorder="1" applyAlignment="1">
      <alignment vertical="center" wrapText="1"/>
    </xf>
    <xf numFmtId="0" fontId="14" fillId="2" borderId="17" xfId="0" applyFont="1" applyFill="1" applyBorder="1" applyAlignment="1">
      <alignment vertical="center" wrapText="1"/>
    </xf>
    <xf numFmtId="0" fontId="14" fillId="2" borderId="1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5" fillId="2" borderId="18" xfId="0" applyFont="1" applyFill="1" applyBorder="1" applyAlignment="1">
      <alignment vertical="center" wrapText="1"/>
    </xf>
    <xf numFmtId="0" fontId="15" fillId="2" borderId="13" xfId="0" applyFont="1" applyFill="1" applyBorder="1" applyAlignment="1">
      <alignment vertical="center" wrapText="1"/>
    </xf>
    <xf numFmtId="0" fontId="15" fillId="2" borderId="12" xfId="0" applyFont="1" applyFill="1" applyBorder="1" applyAlignment="1">
      <alignment vertical="center" wrapText="1"/>
    </xf>
    <xf numFmtId="0" fontId="16" fillId="2" borderId="18" xfId="0" applyFont="1" applyFill="1" applyBorder="1" applyAlignment="1">
      <alignment horizontal="left" vertical="center" wrapText="1" indent="1"/>
    </xf>
    <xf numFmtId="0" fontId="16" fillId="2" borderId="13" xfId="0" applyFont="1" applyFill="1" applyBorder="1" applyAlignment="1">
      <alignment vertical="center" wrapText="1"/>
    </xf>
    <xf numFmtId="0" fontId="16" fillId="2" borderId="12" xfId="0" applyFont="1" applyFill="1" applyBorder="1" applyAlignment="1">
      <alignment vertical="center" wrapText="1"/>
    </xf>
    <xf numFmtId="0" fontId="15" fillId="2" borderId="6" xfId="0" applyFont="1" applyFill="1" applyBorder="1" applyAlignment="1">
      <alignment vertical="center" wrapText="1"/>
    </xf>
    <xf numFmtId="0" fontId="15" fillId="2" borderId="19" xfId="0" applyFont="1" applyFill="1" applyBorder="1" applyAlignment="1">
      <alignment vertical="center" wrapText="1"/>
    </xf>
    <xf numFmtId="0" fontId="15" fillId="2" borderId="8" xfId="0" applyFont="1" applyFill="1" applyBorder="1" applyAlignment="1">
      <alignment vertical="center" wrapText="1"/>
    </xf>
    <xf numFmtId="0" fontId="14" fillId="2" borderId="0" xfId="0" applyFont="1" applyFill="1" applyBorder="1"/>
    <xf numFmtId="0" fontId="27"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15" fillId="2" borderId="35" xfId="0" applyFont="1" applyFill="1" applyBorder="1"/>
    <xf numFmtId="0" fontId="15" fillId="2" borderId="36" xfId="0" applyFont="1" applyFill="1" applyBorder="1"/>
    <xf numFmtId="0" fontId="15" fillId="2" borderId="37" xfId="0" applyFont="1" applyFill="1" applyBorder="1"/>
    <xf numFmtId="0" fontId="15" fillId="2" borderId="38" xfId="0" applyFont="1" applyFill="1" applyBorder="1"/>
    <xf numFmtId="0" fontId="15" fillId="2" borderId="39" xfId="0" applyFont="1" applyFill="1" applyBorder="1"/>
    <xf numFmtId="0" fontId="15" fillId="2" borderId="40" xfId="0" applyFont="1" applyFill="1" applyBorder="1"/>
    <xf numFmtId="0" fontId="16" fillId="2" borderId="37" xfId="0" applyFont="1" applyFill="1" applyBorder="1" applyAlignment="1">
      <alignment horizontal="center" vertical="center"/>
    </xf>
    <xf numFmtId="0" fontId="16" fillId="2" borderId="41" xfId="0" applyFont="1" applyFill="1" applyBorder="1" applyAlignment="1">
      <alignment horizontal="left" indent="7"/>
    </xf>
    <xf numFmtId="0" fontId="16" fillId="2" borderId="42" xfId="0" applyFont="1" applyFill="1" applyBorder="1" applyAlignment="1">
      <alignment horizontal="center" vertical="center"/>
    </xf>
    <xf numFmtId="0" fontId="16" fillId="2" borderId="43" xfId="0" applyFont="1" applyFill="1" applyBorder="1" applyAlignment="1">
      <alignment horizontal="center" vertical="center"/>
    </xf>
    <xf numFmtId="0" fontId="15" fillId="2" borderId="44" xfId="0" applyFont="1" applyFill="1" applyBorder="1" applyAlignment="1">
      <alignment horizontal="left" vertical="center" wrapText="1"/>
    </xf>
    <xf numFmtId="0" fontId="15" fillId="2" borderId="34" xfId="0" applyFont="1" applyFill="1" applyBorder="1" applyAlignment="1">
      <alignment horizontal="center" vertical="center"/>
    </xf>
    <xf numFmtId="0" fontId="15" fillId="2" borderId="45" xfId="0" applyFont="1" applyFill="1" applyBorder="1" applyAlignment="1">
      <alignment horizontal="center" vertical="center"/>
    </xf>
    <xf numFmtId="0" fontId="14" fillId="2" borderId="46" xfId="0" applyFont="1" applyFill="1" applyBorder="1" applyAlignment="1">
      <alignment horizontal="center" vertical="center"/>
    </xf>
    <xf numFmtId="0" fontId="14" fillId="2" borderId="47" xfId="0" applyFont="1" applyFill="1" applyBorder="1" applyAlignment="1">
      <alignment horizontal="center" vertical="center" wrapText="1"/>
    </xf>
    <xf numFmtId="0" fontId="16" fillId="2" borderId="48" xfId="0" applyFont="1" applyFill="1" applyBorder="1" applyAlignment="1">
      <alignment horizontal="left" indent="7"/>
    </xf>
    <xf numFmtId="0" fontId="16" fillId="2" borderId="49" xfId="0" applyFont="1" applyFill="1" applyBorder="1" applyAlignment="1">
      <alignment horizontal="center" vertical="center"/>
    </xf>
    <xf numFmtId="0" fontId="16" fillId="2" borderId="50" xfId="0" applyFont="1" applyFill="1" applyBorder="1" applyAlignment="1">
      <alignment horizontal="center" vertical="center"/>
    </xf>
    <xf numFmtId="0" fontId="14" fillId="2" borderId="46" xfId="0" applyFont="1" applyFill="1" applyBorder="1" applyAlignment="1">
      <alignment horizontal="left" vertical="center"/>
    </xf>
    <xf numFmtId="0" fontId="10" fillId="2" borderId="0" xfId="2" applyFont="1" applyFill="1" applyBorder="1" applyAlignment="1">
      <alignment horizontal="right" vertical="center"/>
    </xf>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16" fillId="2" borderId="18" xfId="0" applyFont="1" applyFill="1" applyBorder="1" applyAlignment="1">
      <alignment horizontal="left" vertical="center" wrapText="1" indent="7"/>
    </xf>
    <xf numFmtId="0" fontId="28" fillId="2" borderId="0" xfId="2" applyFont="1" applyFill="1" applyAlignment="1">
      <alignment horizontal="center"/>
    </xf>
    <xf numFmtId="0" fontId="15" fillId="2" borderId="39" xfId="0" applyFont="1" applyFill="1" applyBorder="1" applyAlignment="1">
      <alignment vertical="center" wrapText="1"/>
    </xf>
    <xf numFmtId="0" fontId="14" fillId="2" borderId="1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9" xfId="0" applyFont="1" applyFill="1" applyBorder="1" applyAlignment="1">
      <alignment horizontal="left" vertical="center" wrapText="1"/>
    </xf>
    <xf numFmtId="43" fontId="15" fillId="2" borderId="19" xfId="0" applyNumberFormat="1" applyFont="1" applyFill="1" applyBorder="1" applyAlignment="1">
      <alignment horizontal="center" vertical="center" wrapText="1"/>
    </xf>
    <xf numFmtId="43" fontId="15" fillId="2" borderId="40" xfId="0" applyNumberFormat="1" applyFont="1" applyFill="1" applyBorder="1" applyAlignment="1">
      <alignment horizontal="center" vertical="center" wrapText="1"/>
    </xf>
    <xf numFmtId="0" fontId="15" fillId="2" borderId="33" xfId="0" applyFont="1" applyFill="1" applyBorder="1" applyAlignment="1">
      <alignment horizontal="left" vertical="center" wrapText="1" indent="2"/>
    </xf>
    <xf numFmtId="43" fontId="15" fillId="2" borderId="13"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16" fillId="2" borderId="48" xfId="0" applyFont="1" applyFill="1" applyBorder="1" applyAlignment="1">
      <alignment horizontal="left" vertical="center" wrapText="1" indent="4"/>
    </xf>
    <xf numFmtId="43" fontId="16" fillId="2" borderId="49" xfId="0" applyNumberFormat="1" applyFont="1" applyFill="1" applyBorder="1" applyAlignment="1">
      <alignment vertical="center" wrapText="1"/>
    </xf>
    <xf numFmtId="43" fontId="16" fillId="2" borderId="37" xfId="0" applyNumberFormat="1" applyFont="1" applyFill="1" applyBorder="1" applyAlignment="1">
      <alignment horizontal="center" vertical="center" wrapText="1"/>
    </xf>
    <xf numFmtId="0" fontId="15" fillId="2" borderId="39" xfId="0" applyFont="1" applyFill="1" applyBorder="1" applyAlignment="1">
      <alignment horizontal="left" vertical="center" wrapText="1" indent="2"/>
    </xf>
    <xf numFmtId="43" fontId="15" fillId="2" borderId="19" xfId="0" applyNumberFormat="1" applyFont="1" applyFill="1" applyBorder="1" applyAlignment="1">
      <alignment vertical="center" wrapText="1"/>
    </xf>
    <xf numFmtId="0" fontId="15" fillId="2" borderId="48" xfId="0" applyFont="1" applyFill="1" applyBorder="1" applyAlignment="1">
      <alignment horizontal="left" vertical="center" wrapText="1" indent="2"/>
    </xf>
    <xf numFmtId="43" fontId="15" fillId="2" borderId="49" xfId="0" applyNumberFormat="1" applyFont="1" applyFill="1" applyBorder="1" applyAlignment="1">
      <alignment vertical="center" wrapText="1"/>
    </xf>
    <xf numFmtId="0" fontId="14" fillId="2" borderId="54" xfId="0" applyFont="1" applyFill="1" applyBorder="1" applyAlignment="1">
      <alignment horizontal="center" vertical="center" wrapText="1"/>
    </xf>
    <xf numFmtId="43" fontId="15" fillId="2" borderId="54" xfId="0" applyNumberFormat="1" applyFont="1" applyFill="1" applyBorder="1" applyAlignment="1">
      <alignment horizontal="center" vertical="center" wrapText="1"/>
    </xf>
    <xf numFmtId="43" fontId="15" fillId="2" borderId="55" xfId="0" applyNumberFormat="1" applyFont="1" applyFill="1" applyBorder="1" applyAlignment="1">
      <alignment vertical="center" wrapText="1"/>
    </xf>
    <xf numFmtId="43" fontId="16" fillId="2" borderId="56" xfId="0" applyNumberFormat="1" applyFont="1" applyFill="1" applyBorder="1" applyAlignment="1">
      <alignment vertical="center" wrapText="1"/>
    </xf>
    <xf numFmtId="43" fontId="15" fillId="2" borderId="54" xfId="0" applyNumberFormat="1" applyFont="1" applyFill="1" applyBorder="1" applyAlignment="1">
      <alignment vertical="center" wrapText="1"/>
    </xf>
    <xf numFmtId="43" fontId="15" fillId="2" borderId="56" xfId="0" applyNumberFormat="1" applyFont="1" applyFill="1" applyBorder="1" applyAlignment="1">
      <alignment vertical="center" wrapText="1"/>
    </xf>
    <xf numFmtId="0" fontId="14" fillId="2" borderId="58" xfId="0"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5" fillId="2" borderId="59" xfId="0" applyNumberFormat="1" applyFont="1" applyFill="1" applyBorder="1" applyAlignment="1">
      <alignment horizontal="center" vertical="center" wrapText="1"/>
    </xf>
    <xf numFmtId="43" fontId="16" fillId="2" borderId="59" xfId="0" applyNumberFormat="1" applyFont="1" applyFill="1" applyBorder="1" applyAlignment="1">
      <alignment horizontal="center" vertical="center" wrapText="1"/>
    </xf>
    <xf numFmtId="0" fontId="10" fillId="2" borderId="0" xfId="1" applyFont="1" applyFill="1"/>
    <xf numFmtId="0" fontId="11" fillId="2" borderId="0" xfId="1" applyFont="1" applyFill="1" applyAlignment="1">
      <alignment horizontal="left" vertical="top" wrapText="1"/>
    </xf>
    <xf numFmtId="0" fontId="11" fillId="2" borderId="0" xfId="1" applyFont="1" applyFill="1" applyAlignment="1">
      <alignment horizontal="left" wrapText="1"/>
    </xf>
    <xf numFmtId="0" fontId="15" fillId="2" borderId="35" xfId="0" applyFont="1" applyFill="1" applyBorder="1" applyAlignment="1">
      <alignment vertical="center" wrapText="1"/>
    </xf>
    <xf numFmtId="0" fontId="16" fillId="2" borderId="33" xfId="0" applyFont="1" applyFill="1" applyBorder="1" applyAlignment="1">
      <alignment horizontal="left" vertical="center" wrapText="1" indent="4"/>
    </xf>
    <xf numFmtId="43" fontId="16" fillId="2" borderId="13"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0" fontId="12" fillId="2" borderId="0" xfId="0" applyFont="1" applyFill="1" applyBorder="1" applyAlignment="1">
      <alignment horizontal="left" indent="3"/>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0" fontId="40" fillId="2" borderId="0" xfId="4" applyFont="1" applyFill="1" applyAlignment="1">
      <alignment horizontal="left"/>
    </xf>
    <xf numFmtId="0" fontId="41" fillId="2" borderId="0" xfId="4" applyFont="1" applyFill="1"/>
    <xf numFmtId="0" fontId="42" fillId="2" borderId="0" xfId="4" applyFont="1" applyFill="1"/>
    <xf numFmtId="0" fontId="43" fillId="4" borderId="60" xfId="4" applyFont="1" applyFill="1" applyBorder="1" applyAlignment="1">
      <alignment horizontal="center"/>
    </xf>
    <xf numFmtId="17" fontId="43" fillId="4" borderId="61" xfId="4" applyNumberFormat="1" applyFont="1" applyFill="1" applyBorder="1" applyAlignment="1">
      <alignment horizontal="center"/>
    </xf>
    <xf numFmtId="0" fontId="43" fillId="4" borderId="63" xfId="4" applyFont="1" applyFill="1" applyBorder="1" applyAlignment="1">
      <alignment horizontal="center"/>
    </xf>
    <xf numFmtId="0" fontId="43" fillId="4" borderId="64" xfId="4" applyFont="1" applyFill="1" applyBorder="1" applyAlignment="1">
      <alignment horizontal="center"/>
    </xf>
    <xf numFmtId="0" fontId="43" fillId="4" borderId="66" xfId="4" applyFont="1" applyFill="1" applyBorder="1" applyAlignment="1">
      <alignment horizontal="left"/>
    </xf>
    <xf numFmtId="166" fontId="44" fillId="2" borderId="67" xfId="4" applyNumberFormat="1" applyFont="1" applyFill="1" applyBorder="1"/>
    <xf numFmtId="166" fontId="44" fillId="2" borderId="0" xfId="4" applyNumberFormat="1" applyFont="1" applyFill="1" applyBorder="1"/>
    <xf numFmtId="166" fontId="44" fillId="2" borderId="67" xfId="4" applyNumberFormat="1" applyFont="1" applyFill="1" applyBorder="1" applyAlignment="1">
      <alignment horizontal="right"/>
    </xf>
    <xf numFmtId="0" fontId="44" fillId="2" borderId="67" xfId="4" applyFont="1" applyFill="1" applyBorder="1"/>
    <xf numFmtId="0" fontId="42" fillId="4" borderId="68" xfId="4" applyFont="1" applyFill="1" applyBorder="1" applyAlignment="1">
      <alignment horizontal="left"/>
    </xf>
    <xf numFmtId="166" fontId="44" fillId="2" borderId="69" xfId="4" applyNumberFormat="1" applyFont="1" applyFill="1" applyBorder="1"/>
    <xf numFmtId="0" fontId="44" fillId="2" borderId="69" xfId="4" applyFont="1" applyFill="1" applyBorder="1"/>
    <xf numFmtId="0" fontId="44" fillId="2" borderId="70" xfId="4" applyFont="1" applyFill="1" applyBorder="1"/>
    <xf numFmtId="0" fontId="45" fillId="2" borderId="0" xfId="4" applyFont="1" applyFill="1" applyAlignment="1">
      <alignment horizontal="left"/>
    </xf>
    <xf numFmtId="0" fontId="45" fillId="2" borderId="0" xfId="4" applyFont="1" applyFill="1"/>
    <xf numFmtId="0" fontId="45" fillId="2" borderId="0" xfId="4" applyFont="1" applyFill="1" applyAlignment="1">
      <alignment horizontal="right"/>
    </xf>
    <xf numFmtId="167" fontId="45" fillId="2" borderId="0" xfId="4" applyNumberFormat="1" applyFont="1" applyFill="1"/>
    <xf numFmtId="0" fontId="46" fillId="2" borderId="0" xfId="4" applyFont="1" applyFill="1"/>
    <xf numFmtId="0" fontId="45" fillId="2" borderId="0" xfId="4" applyFont="1" applyFill="1" applyAlignment="1">
      <alignment vertical="center"/>
    </xf>
    <xf numFmtId="168" fontId="43" fillId="4" borderId="61" xfId="4" applyNumberFormat="1" applyFont="1" applyFill="1" applyBorder="1" applyAlignment="1">
      <alignment horizontal="center"/>
    </xf>
    <xf numFmtId="166" fontId="42" fillId="2" borderId="67" xfId="4" applyNumberFormat="1" applyFont="1" applyFill="1" applyBorder="1"/>
    <xf numFmtId="0" fontId="47" fillId="2" borderId="69" xfId="4" applyFont="1" applyFill="1" applyBorder="1"/>
    <xf numFmtId="0" fontId="42" fillId="2" borderId="69" xfId="4" applyFont="1" applyFill="1" applyBorder="1"/>
    <xf numFmtId="0" fontId="46" fillId="2" borderId="0" xfId="4" applyFont="1" applyFill="1" applyAlignment="1">
      <alignment vertical="center"/>
    </xf>
    <xf numFmtId="14" fontId="42" fillId="2" borderId="0" xfId="4" applyNumberFormat="1" applyFont="1" applyFill="1"/>
    <xf numFmtId="0" fontId="42" fillId="2" borderId="71" xfId="4" applyFont="1" applyFill="1" applyBorder="1"/>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1" fillId="0" borderId="0" xfId="2" applyFont="1" applyFill="1" applyAlignment="1">
      <alignment horizontal="justify"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1" fillId="2" borderId="0" xfId="1" applyFont="1" applyFill="1" applyAlignment="1">
      <alignment horizontal="justify" wrapText="1"/>
    </xf>
    <xf numFmtId="0" fontId="6" fillId="2" borderId="0" xfId="1" applyFont="1" applyFill="1" applyAlignment="1">
      <alignment horizontal="justify" wrapText="1"/>
    </xf>
    <xf numFmtId="0" fontId="11" fillId="2" borderId="0" xfId="1" applyFont="1" applyFill="1" applyAlignment="1">
      <alignment horizontal="left" wrapText="1"/>
    </xf>
    <xf numFmtId="0" fontId="28" fillId="2" borderId="0" xfId="2" applyFont="1" applyFill="1" applyAlignment="1">
      <alignment horizontal="center"/>
    </xf>
    <xf numFmtId="0" fontId="10" fillId="2" borderId="0" xfId="2" applyFont="1" applyFill="1" applyAlignment="1">
      <alignment horizontal="left"/>
    </xf>
    <xf numFmtId="0" fontId="10" fillId="2" borderId="0" xfId="2" quotePrefix="1" applyFont="1" applyFill="1" applyAlignment="1">
      <alignment horizontal="left"/>
    </xf>
    <xf numFmtId="0" fontId="11" fillId="2" borderId="0" xfId="2" applyFont="1" applyFill="1" applyAlignment="1">
      <alignment horizontal="left" wrapText="1"/>
    </xf>
    <xf numFmtId="0" fontId="11" fillId="2" borderId="20" xfId="2" applyFont="1" applyFill="1" applyBorder="1" applyAlignment="1">
      <alignment horizontal="center" vertical="center"/>
    </xf>
    <xf numFmtId="0" fontId="11" fillId="2" borderId="29" xfId="2" applyFont="1" applyFill="1" applyBorder="1" applyAlignment="1">
      <alignment horizontal="center" vertical="center"/>
    </xf>
    <xf numFmtId="0" fontId="11" fillId="2" borderId="21" xfId="2" applyFont="1" applyFill="1" applyBorder="1" applyAlignment="1">
      <alignment horizontal="center" vertical="center"/>
    </xf>
    <xf numFmtId="0" fontId="11" fillId="0" borderId="29" xfId="2" applyFont="1" applyFill="1" applyBorder="1" applyAlignment="1">
      <alignment horizontal="center" vertical="center"/>
    </xf>
    <xf numFmtId="0" fontId="11" fillId="0" borderId="21" xfId="2" applyFont="1" applyFill="1" applyBorder="1" applyAlignment="1">
      <alignment horizontal="center" vertical="center"/>
    </xf>
    <xf numFmtId="0" fontId="6" fillId="2" borderId="0" xfId="2" applyFont="1" applyFill="1" applyAlignment="1">
      <alignment horizontal="left" vertical="center"/>
    </xf>
    <xf numFmtId="3" fontId="34" fillId="2" borderId="20" xfId="3" applyNumberFormat="1" applyFont="1" applyFill="1" applyBorder="1" applyAlignment="1">
      <alignment horizontal="center" vertical="center" wrapText="1"/>
    </xf>
    <xf numFmtId="3" fontId="35" fillId="2" borderId="29" xfId="2" applyNumberFormat="1" applyFont="1" applyFill="1" applyBorder="1" applyAlignment="1">
      <alignment horizontal="center" vertical="center" wrapText="1"/>
    </xf>
    <xf numFmtId="3" fontId="35" fillId="2" borderId="21" xfId="2" applyNumberFormat="1" applyFont="1" applyFill="1" applyBorder="1" applyAlignment="1">
      <alignment horizontal="center" vertical="center" wrapText="1"/>
    </xf>
    <xf numFmtId="0" fontId="11" fillId="2" borderId="27"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24" xfId="2" applyFont="1" applyFill="1" applyBorder="1" applyAlignment="1">
      <alignment horizontal="left" vertical="center"/>
    </xf>
    <xf numFmtId="0" fontId="11" fillId="2" borderId="26" xfId="2" applyFont="1" applyFill="1" applyBorder="1" applyAlignment="1">
      <alignment horizontal="left" vertical="center"/>
    </xf>
    <xf numFmtId="0" fontId="11" fillId="2" borderId="20" xfId="2" applyFont="1" applyFill="1" applyBorder="1" applyAlignment="1">
      <alignment horizontal="left" vertical="center"/>
    </xf>
    <xf numFmtId="0" fontId="11" fillId="2" borderId="29"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15" xfId="2" applyFont="1" applyFill="1" applyBorder="1" applyAlignment="1">
      <alignment horizontal="left" vertical="center"/>
    </xf>
    <xf numFmtId="0" fontId="11" fillId="2" borderId="21" xfId="2" applyFont="1" applyFill="1" applyBorder="1" applyAlignment="1">
      <alignment horizontal="left" vertical="center"/>
    </xf>
    <xf numFmtId="0" fontId="36" fillId="2" borderId="0" xfId="2" applyFont="1" applyFill="1" applyBorder="1" applyAlignment="1">
      <alignment horizontal="center" vertical="center"/>
    </xf>
    <xf numFmtId="0" fontId="18" fillId="2" borderId="17" xfId="2" applyFont="1" applyFill="1" applyBorder="1" applyAlignment="1">
      <alignment horizontal="center" vertical="center"/>
    </xf>
    <xf numFmtId="0" fontId="18" fillId="2" borderId="23" xfId="2" applyFont="1" applyFill="1" applyBorder="1" applyAlignment="1">
      <alignment horizontal="center" vertical="center"/>
    </xf>
    <xf numFmtId="0" fontId="18" fillId="2" borderId="11" xfId="2" applyFont="1" applyFill="1" applyBorder="1" applyAlignment="1">
      <alignment horizontal="center" vertical="center"/>
    </xf>
    <xf numFmtId="0" fontId="11" fillId="2" borderId="25"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2"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0" xfId="1" applyFont="1" applyFill="1" applyAlignment="1">
      <alignment horizontal="left" vertical="center" wrapText="1"/>
    </xf>
    <xf numFmtId="0" fontId="6" fillId="0" borderId="0" xfId="1" applyFont="1" applyFill="1" applyAlignment="1">
      <alignment horizontal="left" vertical="center" wrapText="1"/>
    </xf>
    <xf numFmtId="0" fontId="18" fillId="2" borderId="46"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47" xfId="2" applyFont="1" applyFill="1" applyBorder="1" applyAlignment="1">
      <alignment horizontal="center" vertical="center"/>
    </xf>
    <xf numFmtId="0" fontId="14" fillId="2" borderId="51"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9" fillId="2" borderId="46" xfId="0" applyFont="1" applyFill="1" applyBorder="1" applyAlignment="1">
      <alignment horizontal="center"/>
    </xf>
    <xf numFmtId="0" fontId="29" fillId="2" borderId="16" xfId="0" applyFont="1" applyFill="1" applyBorder="1" applyAlignment="1">
      <alignment horizontal="center"/>
    </xf>
    <xf numFmtId="0" fontId="29" fillId="2" borderId="47" xfId="0" applyFont="1" applyFill="1" applyBorder="1" applyAlignment="1">
      <alignment horizontal="center"/>
    </xf>
    <xf numFmtId="0" fontId="23" fillId="2" borderId="0" xfId="1" applyFont="1" applyFill="1" applyBorder="1" applyAlignment="1">
      <alignment horizontal="center" vertical="center" wrapText="1"/>
    </xf>
    <xf numFmtId="0" fontId="19" fillId="2" borderId="0" xfId="1" applyFont="1" applyFill="1" applyBorder="1" applyAlignment="1">
      <alignment horizontal="left" vertical="top" wrapText="1"/>
    </xf>
    <xf numFmtId="17" fontId="43" fillId="4" borderId="61" xfId="4" applyNumberFormat="1" applyFont="1" applyFill="1" applyBorder="1" applyAlignment="1">
      <alignment horizontal="center" vertical="center" wrapText="1"/>
    </xf>
    <xf numFmtId="0" fontId="15" fillId="0" borderId="64" xfId="6" applyFont="1" applyBorder="1" applyAlignment="1">
      <alignment horizontal="center" vertical="center" wrapText="1"/>
    </xf>
    <xf numFmtId="17" fontId="43" fillId="4" borderId="62" xfId="4" applyNumberFormat="1" applyFont="1" applyFill="1" applyBorder="1" applyAlignment="1">
      <alignment horizontal="center" vertical="center" wrapText="1"/>
    </xf>
    <xf numFmtId="0" fontId="15" fillId="0" borderId="65" xfId="6" applyFont="1" applyBorder="1" applyAlignment="1">
      <alignment horizontal="center" vertical="center" wrapText="1"/>
    </xf>
    <xf numFmtId="17" fontId="43" fillId="4" borderId="61" xfId="4" applyNumberFormat="1" applyFont="1" applyFill="1" applyBorder="1" applyAlignment="1">
      <alignment horizontal="center" vertical="center"/>
    </xf>
    <xf numFmtId="17" fontId="43" fillId="4" borderId="64" xfId="4" applyNumberFormat="1" applyFont="1" applyFill="1" applyBorder="1" applyAlignment="1">
      <alignment horizontal="center" vertical="center"/>
    </xf>
    <xf numFmtId="0" fontId="15" fillId="0" borderId="64" xfId="6" applyFont="1" applyBorder="1" applyAlignment="1">
      <alignment horizontal="center" vertical="center"/>
    </xf>
    <xf numFmtId="17" fontId="43" fillId="4" borderId="64" xfId="4" applyNumberFormat="1" applyFont="1" applyFill="1" applyBorder="1" applyAlignment="1">
      <alignment horizontal="center" vertical="center" wrapText="1"/>
    </xf>
  </cellXfs>
  <cellStyles count="8">
    <cellStyle name="Comma" xfId="7" builtinId="3"/>
    <cellStyle name="Hyperlink 2" xfId="3" xr:uid="{9059DBB4-720D-42CB-AED7-9E17C5650A03}"/>
    <cellStyle name="Normal" xfId="0" builtinId="0"/>
    <cellStyle name="Normal 10 10 8 3 2 5 2" xfId="4" xr:uid="{D609167C-B731-4140-91AA-EF47AB7C13B5}"/>
    <cellStyle name="Normal 10 10 8 3 2 5 3" xfId="5" xr:uid="{A67D3035-D22A-42F8-A0C8-06788521C97C}"/>
    <cellStyle name="Normal 2" xfId="1" xr:uid="{39E769D2-D67F-4CD9-8A0D-AC23ECB05CA1}"/>
    <cellStyle name="Normal 2 2" xfId="2" xr:uid="{EABB3D52-B422-4A8D-AF0C-E653DAFB8AB7}"/>
    <cellStyle name="Normal 2 2 3 2" xfId="6" xr:uid="{624F8DFA-616C-437C-A745-FB7CBCB8F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8.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63" Type="http://schemas.openxmlformats.org/officeDocument/2006/relationships/externalLink" Target="externalLinks/externalLink54.xml"/><Relationship Id="rId84" Type="http://schemas.openxmlformats.org/officeDocument/2006/relationships/externalLink" Target="externalLinks/externalLink75.xml"/><Relationship Id="rId16" Type="http://schemas.openxmlformats.org/officeDocument/2006/relationships/externalLink" Target="externalLinks/externalLink7.xml"/><Relationship Id="rId107" Type="http://schemas.openxmlformats.org/officeDocument/2006/relationships/externalLink" Target="externalLinks/externalLink98.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externalLink" Target="externalLinks/externalLink93.xml"/><Relationship Id="rId123" Type="http://schemas.openxmlformats.org/officeDocument/2006/relationships/externalLink" Target="externalLinks/externalLink114.xml"/><Relationship Id="rId128" Type="http://schemas.openxmlformats.org/officeDocument/2006/relationships/externalLink" Target="externalLinks/externalLink119.xml"/><Relationship Id="rId5" Type="http://schemas.openxmlformats.org/officeDocument/2006/relationships/worksheet" Target="worksheets/sheet5.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113" Type="http://schemas.openxmlformats.org/officeDocument/2006/relationships/externalLink" Target="externalLinks/externalLink104.xml"/><Relationship Id="rId118" Type="http://schemas.openxmlformats.org/officeDocument/2006/relationships/externalLink" Target="externalLinks/externalLink109.xml"/><Relationship Id="rId134" Type="http://schemas.openxmlformats.org/officeDocument/2006/relationships/sharedStrings" Target="sharedStrings.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59" Type="http://schemas.openxmlformats.org/officeDocument/2006/relationships/externalLink" Target="externalLinks/externalLink50.xml"/><Relationship Id="rId103" Type="http://schemas.openxmlformats.org/officeDocument/2006/relationships/externalLink" Target="externalLinks/externalLink94.xml"/><Relationship Id="rId108" Type="http://schemas.openxmlformats.org/officeDocument/2006/relationships/externalLink" Target="externalLinks/externalLink99.xml"/><Relationship Id="rId124" Type="http://schemas.openxmlformats.org/officeDocument/2006/relationships/externalLink" Target="externalLinks/externalLink115.xml"/><Relationship Id="rId129" Type="http://schemas.openxmlformats.org/officeDocument/2006/relationships/externalLink" Target="externalLinks/externalLink120.xml"/><Relationship Id="rId54" Type="http://schemas.openxmlformats.org/officeDocument/2006/relationships/externalLink" Target="externalLinks/externalLink45.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49" Type="http://schemas.openxmlformats.org/officeDocument/2006/relationships/externalLink" Target="externalLinks/externalLink40.xml"/><Relationship Id="rId114" Type="http://schemas.openxmlformats.org/officeDocument/2006/relationships/externalLink" Target="externalLinks/externalLink105.xml"/><Relationship Id="rId119" Type="http://schemas.openxmlformats.org/officeDocument/2006/relationships/externalLink" Target="externalLinks/externalLink110.xml"/><Relationship Id="rId44" Type="http://schemas.openxmlformats.org/officeDocument/2006/relationships/externalLink" Target="externalLinks/externalLink35.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130" Type="http://schemas.openxmlformats.org/officeDocument/2006/relationships/externalLink" Target="externalLinks/externalLink121.xml"/><Relationship Id="rId135" Type="http://schemas.openxmlformats.org/officeDocument/2006/relationships/calcChain" Target="calcChain.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externalLink" Target="externalLinks/externalLink10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120" Type="http://schemas.openxmlformats.org/officeDocument/2006/relationships/externalLink" Target="externalLinks/externalLink111.xml"/><Relationship Id="rId125" Type="http://schemas.openxmlformats.org/officeDocument/2006/relationships/externalLink" Target="externalLinks/externalLink116.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110" Type="http://schemas.openxmlformats.org/officeDocument/2006/relationships/externalLink" Target="externalLinks/externalLink101.xml"/><Relationship Id="rId115" Type="http://schemas.openxmlformats.org/officeDocument/2006/relationships/externalLink" Target="externalLinks/externalLink106.xml"/><Relationship Id="rId131" Type="http://schemas.openxmlformats.org/officeDocument/2006/relationships/externalLink" Target="externalLinks/externalLink122.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56" Type="http://schemas.openxmlformats.org/officeDocument/2006/relationships/externalLink" Target="externalLinks/externalLink47.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externalLink" Target="externalLinks/externalLink96.xml"/><Relationship Id="rId126" Type="http://schemas.openxmlformats.org/officeDocument/2006/relationships/externalLink" Target="externalLinks/externalLink117.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121" Type="http://schemas.openxmlformats.org/officeDocument/2006/relationships/externalLink" Target="externalLinks/externalLink112.xml"/><Relationship Id="rId3" Type="http://schemas.openxmlformats.org/officeDocument/2006/relationships/worksheet" Target="worksheets/sheet3.xml"/><Relationship Id="rId25" Type="http://schemas.openxmlformats.org/officeDocument/2006/relationships/externalLink" Target="externalLinks/externalLink16.xml"/><Relationship Id="rId46" Type="http://schemas.openxmlformats.org/officeDocument/2006/relationships/externalLink" Target="externalLinks/externalLink37.xml"/><Relationship Id="rId67" Type="http://schemas.openxmlformats.org/officeDocument/2006/relationships/externalLink" Target="externalLinks/externalLink58.xml"/><Relationship Id="rId116" Type="http://schemas.openxmlformats.org/officeDocument/2006/relationships/externalLink" Target="externalLinks/externalLink10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62" Type="http://schemas.openxmlformats.org/officeDocument/2006/relationships/externalLink" Target="externalLinks/externalLink53.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111" Type="http://schemas.openxmlformats.org/officeDocument/2006/relationships/externalLink" Target="externalLinks/externalLink102.xml"/><Relationship Id="rId132" Type="http://schemas.openxmlformats.org/officeDocument/2006/relationships/theme" Target="theme/theme1.xml"/><Relationship Id="rId15" Type="http://schemas.openxmlformats.org/officeDocument/2006/relationships/externalLink" Target="externalLinks/externalLink6.xml"/><Relationship Id="rId36" Type="http://schemas.openxmlformats.org/officeDocument/2006/relationships/externalLink" Target="externalLinks/externalLink27.xml"/><Relationship Id="rId57" Type="http://schemas.openxmlformats.org/officeDocument/2006/relationships/externalLink" Target="externalLinks/externalLink48.xml"/><Relationship Id="rId106" Type="http://schemas.openxmlformats.org/officeDocument/2006/relationships/externalLink" Target="externalLinks/externalLink97.xml"/><Relationship Id="rId127" Type="http://schemas.openxmlformats.org/officeDocument/2006/relationships/externalLink" Target="externalLinks/externalLink11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52" Type="http://schemas.openxmlformats.org/officeDocument/2006/relationships/externalLink" Target="externalLinks/externalLink43.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122" Type="http://schemas.openxmlformats.org/officeDocument/2006/relationships/externalLink" Target="externalLinks/externalLink11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7.xml"/><Relationship Id="rId47" Type="http://schemas.openxmlformats.org/officeDocument/2006/relationships/externalLink" Target="externalLinks/externalLink38.xml"/><Relationship Id="rId68" Type="http://schemas.openxmlformats.org/officeDocument/2006/relationships/externalLink" Target="externalLinks/externalLink59.xml"/><Relationship Id="rId89" Type="http://schemas.openxmlformats.org/officeDocument/2006/relationships/externalLink" Target="externalLinks/externalLink80.xml"/><Relationship Id="rId112" Type="http://schemas.openxmlformats.org/officeDocument/2006/relationships/externalLink" Target="externalLinks/externalLink103.xml"/><Relationship Id="rId13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254535</xdr:colOff>
      <xdr:row>2</xdr:row>
      <xdr:rowOff>358587</xdr:rowOff>
    </xdr:from>
    <xdr:to>
      <xdr:col>5</xdr:col>
      <xdr:colOff>724263</xdr:colOff>
      <xdr:row>5</xdr:row>
      <xdr:rowOff>10159</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256658"/>
          <a:ext cx="1204514" cy="998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oobhadra.fowdur@bom.mu" TargetMode="External"/><Relationship Id="rId1" Type="http://schemas.openxmlformats.org/officeDocument/2006/relationships/hyperlink" Target="mailto:bihisht.mautadin@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4C948-9388-46F0-8000-237D6F4AE4D3}">
  <sheetPr>
    <pageSetUpPr fitToPage="1"/>
  </sheetPr>
  <dimension ref="A1:J25"/>
  <sheetViews>
    <sheetView tabSelected="1" topLeftCell="A4" zoomScaleNormal="100" zoomScaleSheetLayoutView="55" workbookViewId="0">
      <selection activeCell="T8" sqref="T8"/>
    </sheetView>
  </sheetViews>
  <sheetFormatPr defaultColWidth="9.140625" defaultRowHeight="35.25" x14ac:dyDescent="0.2"/>
  <cols>
    <col min="1" max="1" width="11" style="11" customWidth="1"/>
    <col min="2" max="9" width="11" style="4" customWidth="1"/>
    <col min="10" max="10" width="11" style="6" customWidth="1"/>
    <col min="11" max="16384" width="9.140625" style="4"/>
  </cols>
  <sheetData>
    <row r="1" spans="1:10" x14ac:dyDescent="0.2">
      <c r="A1" s="1"/>
      <c r="B1" s="2"/>
      <c r="C1" s="2"/>
      <c r="D1" s="2"/>
      <c r="E1" s="2"/>
      <c r="F1" s="2"/>
      <c r="G1" s="2"/>
      <c r="H1" s="2"/>
      <c r="I1" s="2"/>
      <c r="J1" s="3"/>
    </row>
    <row r="2" spans="1:10" x14ac:dyDescent="0.2">
      <c r="A2" s="5"/>
      <c r="B2" s="6"/>
      <c r="C2" s="6"/>
      <c r="D2" s="6"/>
      <c r="E2" s="6"/>
      <c r="F2" s="6"/>
      <c r="G2" s="6"/>
      <c r="H2" s="6"/>
      <c r="I2" s="6"/>
      <c r="J2" s="7"/>
    </row>
    <row r="3" spans="1:10" x14ac:dyDescent="0.2">
      <c r="A3" s="5"/>
      <c r="B3" s="6"/>
      <c r="C3" s="6"/>
      <c r="D3" s="6"/>
      <c r="E3" s="6"/>
      <c r="F3" s="6"/>
      <c r="G3" s="6"/>
      <c r="H3" s="6"/>
      <c r="I3" s="6"/>
      <c r="J3" s="7"/>
    </row>
    <row r="4" spans="1:10" x14ac:dyDescent="0.2">
      <c r="A4" s="5"/>
      <c r="B4" s="6"/>
      <c r="C4" s="6"/>
      <c r="D4" s="6"/>
      <c r="E4" s="6"/>
      <c r="F4" s="6"/>
      <c r="G4" s="6"/>
      <c r="H4" s="6"/>
      <c r="I4" s="6"/>
      <c r="J4" s="7"/>
    </row>
    <row r="5" spans="1:10" x14ac:dyDescent="0.2">
      <c r="A5" s="5"/>
      <c r="B5" s="6"/>
      <c r="C5" s="6"/>
      <c r="D5" s="6"/>
      <c r="E5" s="6"/>
      <c r="F5" s="6"/>
      <c r="G5" s="6"/>
      <c r="H5" s="6"/>
      <c r="I5" s="6"/>
      <c r="J5" s="7"/>
    </row>
    <row r="6" spans="1:10" x14ac:dyDescent="0.2">
      <c r="A6" s="5"/>
      <c r="B6" s="6"/>
      <c r="C6" s="6"/>
      <c r="D6" s="6"/>
      <c r="E6" s="6"/>
      <c r="F6" s="6"/>
      <c r="G6" s="6"/>
      <c r="H6" s="6"/>
      <c r="I6" s="6"/>
      <c r="J6" s="7"/>
    </row>
    <row r="7" spans="1:10" x14ac:dyDescent="0.2">
      <c r="A7" s="5"/>
      <c r="B7" s="6"/>
      <c r="C7" s="6"/>
      <c r="D7" s="6"/>
      <c r="E7" s="6"/>
      <c r="F7" s="6"/>
      <c r="G7" s="6"/>
      <c r="H7" s="6"/>
      <c r="I7" s="6"/>
      <c r="J7" s="7"/>
    </row>
    <row r="8" spans="1:10" x14ac:dyDescent="0.2">
      <c r="A8" s="5"/>
      <c r="B8" s="6"/>
      <c r="C8" s="6"/>
      <c r="D8" s="6"/>
      <c r="E8" s="6"/>
      <c r="F8" s="6"/>
      <c r="G8" s="6"/>
      <c r="H8" s="6"/>
      <c r="I8" s="6"/>
      <c r="J8" s="7"/>
    </row>
    <row r="9" spans="1:10" x14ac:dyDescent="0.2">
      <c r="A9" s="5"/>
      <c r="B9" s="6"/>
      <c r="C9" s="6"/>
      <c r="D9" s="6"/>
      <c r="E9" s="6"/>
      <c r="F9" s="6"/>
      <c r="G9" s="6"/>
      <c r="H9" s="6"/>
      <c r="I9" s="6"/>
      <c r="J9" s="7"/>
    </row>
    <row r="10" spans="1:10" x14ac:dyDescent="0.2">
      <c r="A10" s="5"/>
      <c r="B10" s="6"/>
      <c r="C10" s="6"/>
      <c r="D10" s="6"/>
      <c r="E10" s="6"/>
      <c r="F10" s="6"/>
      <c r="G10" s="6"/>
      <c r="H10" s="6"/>
      <c r="I10" s="6"/>
      <c r="J10" s="7"/>
    </row>
    <row r="11" spans="1:10" x14ac:dyDescent="0.2">
      <c r="A11" s="5"/>
      <c r="B11" s="6"/>
      <c r="C11" s="6"/>
      <c r="D11" s="6"/>
      <c r="E11" s="6"/>
      <c r="F11" s="6"/>
      <c r="G11" s="6"/>
      <c r="H11" s="6"/>
      <c r="I11" s="6"/>
      <c r="J11" s="7"/>
    </row>
    <row r="12" spans="1:10" ht="26.25" x14ac:dyDescent="0.45">
      <c r="A12" s="216" t="s">
        <v>84</v>
      </c>
      <c r="B12" s="217"/>
      <c r="C12" s="217"/>
      <c r="D12" s="217"/>
      <c r="E12" s="217"/>
      <c r="F12" s="217"/>
      <c r="G12" s="217"/>
      <c r="H12" s="217"/>
      <c r="I12" s="217"/>
      <c r="J12" s="218"/>
    </row>
    <row r="13" spans="1:10" ht="27.6" customHeight="1" x14ac:dyDescent="0.2">
      <c r="A13" s="219" t="s">
        <v>182</v>
      </c>
      <c r="B13" s="220"/>
      <c r="C13" s="220"/>
      <c r="D13" s="220"/>
      <c r="E13" s="220"/>
      <c r="F13" s="220"/>
      <c r="G13" s="220"/>
      <c r="H13" s="220"/>
      <c r="I13" s="220"/>
      <c r="J13" s="221"/>
    </row>
    <row r="14" spans="1:10" x14ac:dyDescent="0.2">
      <c r="A14" s="5"/>
      <c r="B14" s="6"/>
      <c r="C14" s="6"/>
      <c r="D14" s="6"/>
      <c r="E14" s="6"/>
      <c r="F14" s="6"/>
      <c r="G14" s="6"/>
      <c r="H14" s="6"/>
      <c r="I14" s="6"/>
      <c r="J14" s="7"/>
    </row>
    <row r="15" spans="1:10" x14ac:dyDescent="0.2">
      <c r="A15" s="5"/>
      <c r="B15" s="6"/>
      <c r="C15" s="6"/>
      <c r="D15" s="6"/>
      <c r="E15" s="6"/>
      <c r="F15" s="6"/>
      <c r="G15" s="6"/>
      <c r="H15" s="6"/>
      <c r="I15" s="6"/>
      <c r="J15" s="7"/>
    </row>
    <row r="16" spans="1:10" x14ac:dyDescent="0.2">
      <c r="A16" s="5"/>
      <c r="B16" s="6"/>
      <c r="C16" s="6"/>
      <c r="D16" s="6"/>
      <c r="E16" s="6"/>
      <c r="F16" s="6"/>
      <c r="G16" s="6"/>
      <c r="H16" s="6"/>
      <c r="I16" s="6"/>
      <c r="J16" s="7"/>
    </row>
    <row r="17" spans="1:10" x14ac:dyDescent="0.2">
      <c r="A17" s="5"/>
      <c r="B17" s="6"/>
      <c r="C17" s="6"/>
      <c r="D17" s="6"/>
      <c r="E17" s="6"/>
      <c r="F17" s="6"/>
      <c r="G17" s="6"/>
      <c r="H17" s="6"/>
      <c r="I17" s="6"/>
      <c r="J17" s="7"/>
    </row>
    <row r="18" spans="1:10" x14ac:dyDescent="0.2">
      <c r="A18" s="5"/>
      <c r="B18" s="6"/>
      <c r="C18" s="6"/>
      <c r="D18" s="6"/>
      <c r="E18" s="6"/>
      <c r="F18" s="6"/>
      <c r="G18" s="6"/>
      <c r="H18" s="6"/>
      <c r="I18" s="6"/>
      <c r="J18" s="7"/>
    </row>
    <row r="19" spans="1:10" x14ac:dyDescent="0.2">
      <c r="A19" s="5"/>
      <c r="B19" s="6"/>
      <c r="C19" s="6"/>
      <c r="D19" s="6"/>
      <c r="E19" s="6"/>
      <c r="F19" s="6"/>
      <c r="G19" s="6"/>
      <c r="H19" s="6"/>
      <c r="I19" s="6"/>
      <c r="J19" s="7"/>
    </row>
    <row r="20" spans="1:10" x14ac:dyDescent="0.2">
      <c r="A20" s="5"/>
      <c r="B20" s="6"/>
      <c r="C20" s="6"/>
      <c r="D20" s="6"/>
      <c r="E20" s="6"/>
      <c r="F20" s="6"/>
      <c r="G20" s="6"/>
      <c r="H20" s="6"/>
      <c r="I20" s="6"/>
      <c r="J20" s="7"/>
    </row>
    <row r="21" spans="1:10" x14ac:dyDescent="0.2">
      <c r="A21" s="5"/>
      <c r="B21" s="6"/>
      <c r="C21" s="6"/>
      <c r="D21" s="6"/>
      <c r="E21" s="6"/>
      <c r="F21" s="6"/>
      <c r="G21" s="6"/>
      <c r="H21" s="6"/>
      <c r="I21" s="6"/>
      <c r="J21" s="7"/>
    </row>
    <row r="22" spans="1:10" ht="20.25" x14ac:dyDescent="0.2">
      <c r="A22" s="222" t="s">
        <v>2</v>
      </c>
      <c r="B22" s="223"/>
      <c r="C22" s="223"/>
      <c r="D22" s="223"/>
      <c r="E22" s="223"/>
      <c r="F22" s="223"/>
      <c r="G22" s="223"/>
      <c r="H22" s="223"/>
      <c r="I22" s="223"/>
      <c r="J22" s="7"/>
    </row>
    <row r="23" spans="1:10" ht="20.25" x14ac:dyDescent="0.2">
      <c r="A23" s="222" t="s">
        <v>3</v>
      </c>
      <c r="B23" s="223"/>
      <c r="C23" s="223"/>
      <c r="D23" s="223"/>
      <c r="E23" s="223"/>
      <c r="F23" s="223"/>
      <c r="G23" s="223"/>
      <c r="H23" s="223"/>
      <c r="I23" s="223"/>
      <c r="J23" s="7"/>
    </row>
    <row r="24" spans="1:10" ht="20.25" x14ac:dyDescent="0.2">
      <c r="A24" s="222" t="s">
        <v>4</v>
      </c>
      <c r="B24" s="223"/>
      <c r="C24" s="223"/>
      <c r="D24" s="223"/>
      <c r="E24" s="223"/>
      <c r="F24" s="223"/>
      <c r="G24" s="223"/>
      <c r="H24" s="223"/>
      <c r="I24" s="223"/>
      <c r="J24" s="7"/>
    </row>
    <row r="25" spans="1:10" ht="36" thickBot="1" x14ac:dyDescent="0.25">
      <c r="A25" s="8"/>
      <c r="B25" s="9"/>
      <c r="C25" s="9"/>
      <c r="D25" s="9"/>
      <c r="E25" s="9"/>
      <c r="F25" s="9"/>
      <c r="G25" s="9"/>
      <c r="H25" s="9"/>
      <c r="I25" s="9"/>
      <c r="J25" s="10"/>
    </row>
  </sheetData>
  <mergeCells count="5">
    <mergeCell ref="A12:J12"/>
    <mergeCell ref="A13:J13"/>
    <mergeCell ref="A22:I22"/>
    <mergeCell ref="A23:I23"/>
    <mergeCell ref="A24:I24"/>
  </mergeCells>
  <printOptions horizontalCentered="1" verticalCentered="1"/>
  <pageMargins left="0.25" right="0.25" top="0.25" bottom="0.25" header="0" footer="0"/>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93447-4B04-4459-8EFA-AA96E692B728}">
  <sheetPr>
    <pageSetUpPr fitToPage="1"/>
  </sheetPr>
  <dimension ref="A1:J32"/>
  <sheetViews>
    <sheetView topLeftCell="A19" zoomScale="115" zoomScaleNormal="115" zoomScaleSheetLayoutView="100" workbookViewId="0">
      <selection activeCell="T8" sqref="T8"/>
    </sheetView>
  </sheetViews>
  <sheetFormatPr defaultColWidth="9.140625" defaultRowHeight="14.25" x14ac:dyDescent="0.2"/>
  <cols>
    <col min="1" max="1" width="10.85546875" style="21" customWidth="1"/>
    <col min="2" max="2" width="27.7109375" style="30" customWidth="1"/>
    <col min="3" max="3" width="25" style="30" customWidth="1"/>
    <col min="4" max="4" width="28.85546875" style="30" customWidth="1"/>
    <col min="5" max="5" width="31.5703125" style="30" customWidth="1"/>
    <col min="6" max="6" width="28.5703125" style="21" customWidth="1"/>
    <col min="7" max="7" width="8.28515625" style="21" customWidth="1"/>
    <col min="8" max="16384" width="9.140625" style="21"/>
  </cols>
  <sheetData>
    <row r="1" spans="1:9" s="12" customFormat="1" ht="78.75" customHeight="1" x14ac:dyDescent="0.2">
      <c r="A1" s="225" t="s">
        <v>183</v>
      </c>
      <c r="B1" s="225"/>
      <c r="C1" s="225"/>
      <c r="D1" s="225"/>
      <c r="E1" s="225"/>
      <c r="F1" s="225"/>
    </row>
    <row r="2" spans="1:9" s="15" customFormat="1" ht="11.25" x14ac:dyDescent="0.2">
      <c r="A2" s="13"/>
      <c r="B2" s="14"/>
      <c r="C2" s="14"/>
      <c r="D2" s="14"/>
      <c r="E2" s="14"/>
    </row>
    <row r="3" spans="1:9" s="12" customFormat="1" ht="16.5" x14ac:dyDescent="0.3">
      <c r="A3" s="16" t="s">
        <v>5</v>
      </c>
      <c r="B3" s="228" t="s">
        <v>48</v>
      </c>
      <c r="C3" s="228"/>
      <c r="D3" s="228"/>
      <c r="E3" s="228"/>
      <c r="F3" s="228"/>
      <c r="G3" s="17"/>
      <c r="H3" s="17"/>
      <c r="I3" s="17"/>
    </row>
    <row r="4" spans="1:9" s="12" customFormat="1" ht="16.5" x14ac:dyDescent="0.3">
      <c r="A4" s="226" t="s">
        <v>144</v>
      </c>
      <c r="B4" s="226"/>
      <c r="C4" s="226"/>
      <c r="D4" s="226"/>
      <c r="E4" s="226"/>
      <c r="F4" s="226"/>
      <c r="G4" s="17"/>
      <c r="H4" s="17"/>
      <c r="I4" s="17"/>
    </row>
    <row r="5" spans="1:9" s="15" customFormat="1" ht="11.25" x14ac:dyDescent="0.2">
      <c r="A5" s="13"/>
      <c r="B5" s="14"/>
      <c r="C5" s="14"/>
      <c r="D5" s="14"/>
      <c r="E5" s="14"/>
    </row>
    <row r="6" spans="1:9" s="12" customFormat="1" ht="16.5" customHeight="1" x14ac:dyDescent="0.3">
      <c r="A6" s="18" t="s">
        <v>6</v>
      </c>
      <c r="B6" s="231" t="s">
        <v>7</v>
      </c>
      <c r="C6" s="231"/>
      <c r="D6" s="231"/>
      <c r="E6" s="184"/>
      <c r="F6" s="17"/>
      <c r="G6" s="17"/>
      <c r="H6" s="17"/>
      <c r="I6" s="17"/>
    </row>
    <row r="7" spans="1:9" s="12" customFormat="1" ht="116.45" customHeight="1" x14ac:dyDescent="0.3">
      <c r="A7" s="229" t="s">
        <v>8</v>
      </c>
      <c r="B7" s="229"/>
      <c r="C7" s="229"/>
      <c r="D7" s="229"/>
      <c r="E7" s="229"/>
      <c r="F7" s="229"/>
      <c r="G7" s="17"/>
      <c r="H7" s="17"/>
      <c r="I7" s="17"/>
    </row>
    <row r="8" spans="1:9" s="15" customFormat="1" ht="11.25" x14ac:dyDescent="0.2">
      <c r="A8" s="13"/>
      <c r="B8" s="14"/>
      <c r="C8" s="14"/>
      <c r="D8" s="14"/>
      <c r="E8" s="14"/>
    </row>
    <row r="9" spans="1:9" s="12" customFormat="1" ht="16.5" customHeight="1" x14ac:dyDescent="0.3">
      <c r="A9" s="19" t="s">
        <v>9</v>
      </c>
      <c r="B9" s="231" t="s">
        <v>10</v>
      </c>
      <c r="C9" s="231"/>
      <c r="D9" s="231"/>
      <c r="E9" s="184"/>
      <c r="F9" s="17"/>
      <c r="G9" s="17"/>
      <c r="H9" s="17"/>
      <c r="I9" s="17"/>
    </row>
    <row r="10" spans="1:9" s="12" customFormat="1" ht="43.5" customHeight="1" x14ac:dyDescent="0.3">
      <c r="A10" s="230" t="s">
        <v>47</v>
      </c>
      <c r="B10" s="230"/>
      <c r="C10" s="230"/>
      <c r="D10" s="230"/>
      <c r="E10" s="230"/>
      <c r="F10" s="230"/>
      <c r="G10" s="17"/>
      <c r="H10" s="17"/>
      <c r="I10" s="17"/>
    </row>
    <row r="11" spans="1:9" s="15" customFormat="1" ht="11.25" x14ac:dyDescent="0.2">
      <c r="A11" s="13"/>
      <c r="B11" s="14"/>
      <c r="C11" s="14"/>
      <c r="D11" s="14"/>
      <c r="E11" s="14"/>
    </row>
    <row r="12" spans="1:9" ht="16.5" x14ac:dyDescent="0.3">
      <c r="A12" s="22" t="s">
        <v>12</v>
      </c>
      <c r="B12" s="23"/>
      <c r="C12" s="23"/>
      <c r="D12" s="23"/>
      <c r="E12" s="23"/>
      <c r="F12" s="20"/>
      <c r="G12" s="20"/>
      <c r="H12" s="20"/>
      <c r="I12" s="20"/>
    </row>
    <row r="13" spans="1:9" s="15" customFormat="1" ht="11.25" x14ac:dyDescent="0.2">
      <c r="A13" s="13"/>
      <c r="B13" s="14"/>
      <c r="C13" s="14"/>
      <c r="D13" s="14"/>
      <c r="E13" s="14"/>
    </row>
    <row r="14" spans="1:9" ht="16.5" x14ac:dyDescent="0.3">
      <c r="A14" s="186" t="s">
        <v>91</v>
      </c>
      <c r="B14" s="232" t="s">
        <v>14</v>
      </c>
      <c r="C14" s="232"/>
      <c r="D14" s="232"/>
      <c r="E14" s="185"/>
      <c r="F14" s="20"/>
      <c r="G14" s="20"/>
      <c r="H14" s="20"/>
      <c r="I14" s="20"/>
    </row>
    <row r="15" spans="1:9" ht="16.5" x14ac:dyDescent="0.3">
      <c r="A15" s="224" t="s">
        <v>15</v>
      </c>
      <c r="B15" s="224"/>
      <c r="C15" s="224"/>
      <c r="D15" s="224"/>
      <c r="E15" s="224"/>
      <c r="F15" s="224"/>
      <c r="G15" s="20"/>
      <c r="H15" s="20"/>
      <c r="I15" s="20"/>
    </row>
    <row r="16" spans="1:9" s="15" customFormat="1" ht="11.25" x14ac:dyDescent="0.2">
      <c r="A16" s="13"/>
      <c r="B16" s="14"/>
      <c r="C16" s="14"/>
      <c r="D16" s="14"/>
      <c r="E16" s="14"/>
    </row>
    <row r="17" spans="1:10" ht="16.5" x14ac:dyDescent="0.3">
      <c r="A17" s="24" t="s">
        <v>16</v>
      </c>
      <c r="B17" s="25" t="s">
        <v>17</v>
      </c>
      <c r="C17" s="26" t="s">
        <v>18</v>
      </c>
      <c r="D17" s="26" t="s">
        <v>19</v>
      </c>
      <c r="E17" s="26" t="s">
        <v>20</v>
      </c>
      <c r="F17" s="26" t="s">
        <v>173</v>
      </c>
    </row>
    <row r="18" spans="1:10" ht="16.5" x14ac:dyDescent="0.3">
      <c r="A18" s="24" t="s">
        <v>21</v>
      </c>
      <c r="B18" s="24" t="s">
        <v>22</v>
      </c>
      <c r="C18" s="27" t="s">
        <v>23</v>
      </c>
      <c r="D18" s="27" t="s">
        <v>23</v>
      </c>
      <c r="E18" s="27" t="s">
        <v>23</v>
      </c>
      <c r="F18" s="27" t="s">
        <v>23</v>
      </c>
    </row>
    <row r="19" spans="1:10" ht="16.5" x14ac:dyDescent="0.3">
      <c r="A19" s="24" t="s">
        <v>24</v>
      </c>
      <c r="B19" s="24" t="s">
        <v>25</v>
      </c>
      <c r="C19" s="27" t="s">
        <v>26</v>
      </c>
      <c r="D19" s="27" t="s">
        <v>27</v>
      </c>
      <c r="E19" s="27" t="s">
        <v>28</v>
      </c>
      <c r="F19" s="27" t="s">
        <v>174</v>
      </c>
    </row>
    <row r="20" spans="1:10" ht="16.5" x14ac:dyDescent="0.3">
      <c r="A20" s="24" t="s">
        <v>29</v>
      </c>
      <c r="B20" s="24" t="s">
        <v>30</v>
      </c>
      <c r="C20" s="24" t="s">
        <v>31</v>
      </c>
      <c r="D20" s="24" t="s">
        <v>32</v>
      </c>
      <c r="E20" s="24" t="s">
        <v>33</v>
      </c>
      <c r="F20" s="24" t="s">
        <v>175</v>
      </c>
    </row>
    <row r="21" spans="1:10" s="15" customFormat="1" ht="16.5" x14ac:dyDescent="0.3">
      <c r="A21" s="13"/>
      <c r="B21" s="14"/>
      <c r="C21" s="14"/>
      <c r="D21" s="14"/>
      <c r="E21" s="23"/>
    </row>
    <row r="22" spans="1:10" ht="16.5" x14ac:dyDescent="0.3">
      <c r="A22" s="28" t="s">
        <v>11</v>
      </c>
      <c r="B22" s="29" t="s">
        <v>35</v>
      </c>
      <c r="C22" s="23"/>
      <c r="D22" s="23"/>
      <c r="E22" s="23"/>
      <c r="F22" s="20"/>
      <c r="G22" s="20"/>
      <c r="H22" s="20"/>
      <c r="I22" s="20"/>
    </row>
    <row r="23" spans="1:10" ht="39.75" customHeight="1" x14ac:dyDescent="0.3">
      <c r="A23" s="227" t="s">
        <v>208</v>
      </c>
      <c r="B23" s="227"/>
      <c r="C23" s="227"/>
      <c r="D23" s="227"/>
      <c r="E23" s="227"/>
      <c r="F23" s="227"/>
      <c r="G23" s="20"/>
      <c r="H23" s="20"/>
      <c r="I23" s="20"/>
    </row>
    <row r="24" spans="1:10" s="15" customFormat="1" ht="16.5" x14ac:dyDescent="0.3">
      <c r="A24" s="13"/>
      <c r="B24" s="14"/>
      <c r="C24" s="14"/>
      <c r="D24" s="14"/>
      <c r="E24" s="14"/>
      <c r="G24" s="20"/>
      <c r="H24" s="20"/>
      <c r="I24" s="20"/>
      <c r="J24" s="21"/>
    </row>
    <row r="25" spans="1:10" ht="16.5" x14ac:dyDescent="0.3">
      <c r="A25" s="29" t="s">
        <v>103</v>
      </c>
      <c r="B25" s="29" t="s">
        <v>36</v>
      </c>
      <c r="C25" s="29"/>
      <c r="D25" s="29"/>
      <c r="E25" s="29"/>
      <c r="F25" s="20"/>
      <c r="G25" s="20"/>
      <c r="H25" s="20"/>
      <c r="I25" s="20"/>
    </row>
    <row r="26" spans="1:10" ht="16.5" x14ac:dyDescent="0.3">
      <c r="A26" s="224" t="s">
        <v>37</v>
      </c>
      <c r="B26" s="224"/>
      <c r="C26" s="224"/>
      <c r="D26" s="224"/>
      <c r="E26" s="224"/>
      <c r="F26" s="224"/>
      <c r="G26" s="20"/>
      <c r="H26" s="20"/>
      <c r="I26" s="20"/>
    </row>
    <row r="27" spans="1:10" s="15" customFormat="1" ht="11.25" x14ac:dyDescent="0.2">
      <c r="A27" s="13"/>
      <c r="B27" s="14"/>
      <c r="C27" s="14"/>
      <c r="D27" s="14"/>
      <c r="E27" s="14"/>
    </row>
    <row r="28" spans="1:10" ht="16.5" x14ac:dyDescent="0.3">
      <c r="A28" s="28"/>
      <c r="B28" s="28"/>
      <c r="C28" s="23"/>
      <c r="D28" s="23"/>
      <c r="E28" s="23"/>
      <c r="F28" s="20"/>
      <c r="G28" s="20"/>
      <c r="H28" s="20"/>
      <c r="I28" s="20"/>
    </row>
    <row r="29" spans="1:10" ht="16.5" customHeight="1" x14ac:dyDescent="0.3">
      <c r="A29" s="224"/>
      <c r="B29" s="224"/>
      <c r="C29" s="224"/>
      <c r="D29" s="224"/>
      <c r="E29" s="224"/>
      <c r="F29" s="20"/>
      <c r="G29" s="20"/>
      <c r="H29" s="20"/>
      <c r="I29" s="20"/>
    </row>
    <row r="30" spans="1:10" ht="16.5" customHeight="1" x14ac:dyDescent="0.3">
      <c r="A30" s="224"/>
      <c r="B30" s="224"/>
      <c r="C30" s="224"/>
      <c r="D30" s="224"/>
      <c r="E30" s="224"/>
      <c r="F30" s="20"/>
      <c r="G30" s="20"/>
      <c r="H30" s="20"/>
      <c r="I30" s="20"/>
    </row>
    <row r="31" spans="1:10" ht="16.5" customHeight="1" x14ac:dyDescent="0.3">
      <c r="A31" s="224"/>
      <c r="B31" s="224"/>
      <c r="C31" s="224"/>
      <c r="D31" s="224"/>
      <c r="E31" s="224"/>
      <c r="F31" s="20"/>
      <c r="G31" s="20"/>
      <c r="H31" s="20"/>
      <c r="I31" s="20"/>
    </row>
    <row r="32" spans="1:10" ht="16.5" customHeight="1" x14ac:dyDescent="0.3">
      <c r="A32" s="224"/>
      <c r="B32" s="224"/>
      <c r="C32" s="224"/>
      <c r="D32" s="224"/>
      <c r="E32" s="224"/>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B20" r:id="rId1" xr:uid="{AF449827-5D6A-495F-B7B3-EDFE2CDE2B6A}"/>
    <hyperlink ref="F20" r:id="rId2" xr:uid="{6DE935EF-C643-4EB9-A34E-8642884F7BA3}"/>
  </hyperlinks>
  <pageMargins left="0.5" right="0.5" top="0.25" bottom="0.25" header="0" footer="0"/>
  <pageSetup paperSize="9" scale="60" fitToHeight="0" orientation="portrait" r:id="rId3"/>
  <headerFooter scaleWithDoc="0">
    <oddFooter>&amp;R&amp;P</oddFooter>
  </headerFooter>
  <rowBreaks count="1" manualBreakCount="1">
    <brk id="33" max="5" man="1"/>
  </rowBreaks>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713AF-A91B-48F8-B16B-7BDA227C4B5C}">
  <dimension ref="A1:N33"/>
  <sheetViews>
    <sheetView zoomScale="130" zoomScaleNormal="130" workbookViewId="0">
      <selection activeCell="T8" sqref="T8"/>
    </sheetView>
  </sheetViews>
  <sheetFormatPr defaultColWidth="9.140625" defaultRowHeight="17.25" x14ac:dyDescent="0.3"/>
  <cols>
    <col min="1" max="1" width="9.28515625" style="59" customWidth="1"/>
    <col min="2" max="2" width="7.28515625" style="59" customWidth="1"/>
    <col min="3" max="9" width="9.140625" style="59"/>
    <col min="10" max="10" width="27.5703125" style="59" customWidth="1"/>
    <col min="11" max="13" width="9.140625" style="59"/>
    <col min="14" max="14" width="14.5703125" style="59" bestFit="1" customWidth="1"/>
    <col min="15" max="16384" width="9.140625" style="59"/>
  </cols>
  <sheetData>
    <row r="1" spans="1:14" s="55" customFormat="1" ht="27" customHeight="1" x14ac:dyDescent="0.35">
      <c r="A1" s="236" t="s">
        <v>85</v>
      </c>
      <c r="B1" s="236"/>
      <c r="C1" s="236"/>
      <c r="D1" s="236"/>
      <c r="E1" s="236"/>
      <c r="F1" s="236"/>
      <c r="G1" s="236"/>
      <c r="H1" s="236"/>
      <c r="I1" s="236"/>
      <c r="J1" s="236"/>
    </row>
    <row r="2" spans="1:14" s="55" customFormat="1" ht="13.15" customHeight="1" x14ac:dyDescent="0.35">
      <c r="A2" s="149"/>
      <c r="B2" s="149"/>
      <c r="C2" s="149"/>
      <c r="D2" s="149"/>
      <c r="E2" s="149"/>
      <c r="F2" s="149"/>
      <c r="G2" s="149"/>
      <c r="H2" s="149"/>
      <c r="I2" s="149"/>
      <c r="J2" s="149"/>
    </row>
    <row r="3" spans="1:14" s="56" customFormat="1" ht="16.5" x14ac:dyDescent="0.3">
      <c r="A3" s="57" t="s">
        <v>5</v>
      </c>
      <c r="B3" s="58" t="s">
        <v>86</v>
      </c>
      <c r="C3" s="58"/>
      <c r="D3" s="58"/>
      <c r="E3" s="58"/>
    </row>
    <row r="4" spans="1:14" s="56" customFormat="1" ht="69" customHeight="1" x14ac:dyDescent="0.3">
      <c r="A4" s="227" t="s">
        <v>143</v>
      </c>
      <c r="B4" s="227"/>
      <c r="C4" s="227"/>
      <c r="D4" s="227"/>
      <c r="E4" s="227"/>
      <c r="F4" s="227"/>
      <c r="G4" s="227"/>
      <c r="H4" s="227"/>
      <c r="I4" s="227"/>
      <c r="J4" s="227"/>
    </row>
    <row r="5" spans="1:14" s="15" customFormat="1" ht="13.15" customHeight="1" x14ac:dyDescent="0.3">
      <c r="A5" s="224"/>
      <c r="B5" s="224"/>
      <c r="C5" s="224"/>
      <c r="D5" s="224"/>
      <c r="E5" s="224"/>
      <c r="F5" s="224"/>
      <c r="G5" s="224"/>
      <c r="H5" s="224"/>
      <c r="I5" s="224"/>
      <c r="J5" s="224"/>
    </row>
    <row r="6" spans="1:14" s="56" customFormat="1" ht="16.5" x14ac:dyDescent="0.3">
      <c r="A6" s="57" t="s">
        <v>87</v>
      </c>
      <c r="B6" s="237" t="s">
        <v>88</v>
      </c>
      <c r="C6" s="237"/>
      <c r="D6" s="237"/>
      <c r="E6" s="237"/>
      <c r="F6" s="237"/>
      <c r="G6" s="237"/>
      <c r="H6" s="237"/>
      <c r="I6" s="237"/>
      <c r="J6" s="237"/>
    </row>
    <row r="7" spans="1:14" s="56" customFormat="1" ht="41.45" customHeight="1" x14ac:dyDescent="0.3">
      <c r="A7" s="227" t="s">
        <v>184</v>
      </c>
      <c r="B7" s="227"/>
      <c r="C7" s="227"/>
      <c r="D7" s="227"/>
      <c r="E7" s="227"/>
      <c r="F7" s="227"/>
      <c r="G7" s="227"/>
      <c r="H7" s="227"/>
      <c r="I7" s="227"/>
      <c r="J7" s="227"/>
      <c r="N7" s="61"/>
    </row>
    <row r="8" spans="1:14" s="15" customFormat="1" ht="11.25" x14ac:dyDescent="0.2">
      <c r="A8" s="13"/>
      <c r="B8" s="14"/>
      <c r="C8" s="14"/>
      <c r="D8" s="14"/>
      <c r="E8" s="14"/>
    </row>
    <row r="9" spans="1:14" s="56" customFormat="1" ht="16.5" x14ac:dyDescent="0.3">
      <c r="A9" s="57" t="s">
        <v>89</v>
      </c>
      <c r="B9" s="237" t="s">
        <v>90</v>
      </c>
      <c r="C9" s="237"/>
      <c r="D9" s="237"/>
      <c r="E9" s="237"/>
      <c r="F9" s="237"/>
      <c r="G9" s="237"/>
      <c r="H9" s="237"/>
      <c r="I9" s="237"/>
      <c r="J9" s="237"/>
    </row>
    <row r="10" spans="1:14" s="56" customFormat="1" ht="70.5" customHeight="1" x14ac:dyDescent="0.3">
      <c r="A10" s="224" t="s">
        <v>166</v>
      </c>
      <c r="B10" s="224"/>
      <c r="C10" s="224"/>
      <c r="D10" s="224"/>
      <c r="E10" s="224"/>
      <c r="F10" s="224"/>
      <c r="G10" s="224"/>
      <c r="H10" s="224"/>
      <c r="I10" s="224"/>
      <c r="J10" s="224"/>
    </row>
    <row r="11" spans="1:14" s="15" customFormat="1" ht="11.25" x14ac:dyDescent="0.2">
      <c r="A11" s="13"/>
      <c r="B11" s="14"/>
      <c r="C11" s="14"/>
      <c r="D11" s="14"/>
      <c r="E11" s="14"/>
    </row>
    <row r="12" spans="1:14" s="56" customFormat="1" ht="16.5" x14ac:dyDescent="0.3">
      <c r="A12" s="57" t="s">
        <v>91</v>
      </c>
      <c r="B12" s="237" t="s">
        <v>92</v>
      </c>
      <c r="C12" s="237"/>
      <c r="D12" s="237"/>
      <c r="E12" s="237"/>
      <c r="F12" s="237"/>
      <c r="G12" s="237"/>
      <c r="H12" s="237"/>
      <c r="I12" s="237"/>
      <c r="J12" s="237"/>
    </row>
    <row r="13" spans="1:14" s="56" customFormat="1" ht="39.6" customHeight="1" x14ac:dyDescent="0.3">
      <c r="A13" s="227" t="s">
        <v>99</v>
      </c>
      <c r="B13" s="227"/>
      <c r="C13" s="227"/>
      <c r="D13" s="227"/>
      <c r="E13" s="227"/>
      <c r="F13" s="227"/>
      <c r="G13" s="227"/>
      <c r="H13" s="227"/>
      <c r="I13" s="227"/>
      <c r="J13" s="227"/>
    </row>
    <row r="14" spans="1:14" s="15" customFormat="1" ht="11.25" x14ac:dyDescent="0.2">
      <c r="A14" s="13"/>
      <c r="B14" s="14"/>
      <c r="C14" s="14"/>
      <c r="D14" s="14"/>
      <c r="E14" s="14"/>
    </row>
    <row r="15" spans="1:14" s="58" customFormat="1" ht="16.5" x14ac:dyDescent="0.3">
      <c r="A15" s="57" t="s">
        <v>11</v>
      </c>
      <c r="B15" s="237" t="s">
        <v>93</v>
      </c>
      <c r="C15" s="237"/>
      <c r="D15" s="237"/>
      <c r="E15" s="237"/>
      <c r="F15" s="237"/>
      <c r="G15" s="237"/>
      <c r="H15" s="237"/>
      <c r="I15" s="237"/>
      <c r="J15" s="237"/>
    </row>
    <row r="16" spans="1:14" s="56" customFormat="1" ht="117" customHeight="1" x14ac:dyDescent="0.3">
      <c r="A16" s="224" t="s">
        <v>171</v>
      </c>
      <c r="B16" s="224"/>
      <c r="C16" s="224"/>
      <c r="D16" s="224"/>
      <c r="E16" s="224"/>
      <c r="F16" s="224"/>
      <c r="G16" s="224"/>
      <c r="H16" s="224"/>
      <c r="I16" s="224"/>
      <c r="J16" s="224"/>
    </row>
    <row r="17" spans="1:10" s="15" customFormat="1" ht="11.25" x14ac:dyDescent="0.2">
      <c r="A17" s="13"/>
      <c r="B17" s="14"/>
      <c r="C17" s="14"/>
      <c r="D17" s="14"/>
      <c r="E17" s="14"/>
    </row>
    <row r="18" spans="1:10" s="56" customFormat="1" ht="15" customHeight="1" x14ac:dyDescent="0.3">
      <c r="A18" s="57" t="s">
        <v>13</v>
      </c>
      <c r="B18" s="237" t="s">
        <v>94</v>
      </c>
      <c r="C18" s="237"/>
      <c r="D18" s="237"/>
      <c r="E18" s="237"/>
      <c r="F18" s="237"/>
      <c r="G18" s="237"/>
      <c r="H18" s="237"/>
      <c r="I18" s="237"/>
      <c r="J18" s="237"/>
    </row>
    <row r="19" spans="1:10" s="56" customFormat="1" ht="50.25" customHeight="1" x14ac:dyDescent="0.3">
      <c r="A19" s="224" t="s">
        <v>104</v>
      </c>
      <c r="B19" s="224"/>
      <c r="C19" s="224"/>
      <c r="D19" s="224"/>
      <c r="E19" s="224"/>
      <c r="F19" s="224"/>
      <c r="G19" s="224"/>
      <c r="H19" s="224"/>
      <c r="I19" s="224"/>
      <c r="J19" s="224"/>
    </row>
    <row r="20" spans="1:10" s="15" customFormat="1" ht="11.25" x14ac:dyDescent="0.2">
      <c r="A20" s="13"/>
      <c r="B20" s="14"/>
      <c r="C20" s="14"/>
      <c r="D20" s="14"/>
      <c r="E20" s="14"/>
    </row>
    <row r="21" spans="1:10" s="56" customFormat="1" ht="16.5" x14ac:dyDescent="0.3">
      <c r="A21" s="57" t="s">
        <v>34</v>
      </c>
      <c r="B21" s="238" t="s">
        <v>95</v>
      </c>
      <c r="C21" s="238"/>
      <c r="D21" s="238"/>
      <c r="E21" s="238"/>
      <c r="F21" s="238"/>
      <c r="G21" s="238"/>
      <c r="H21" s="238"/>
      <c r="I21" s="238"/>
      <c r="J21" s="238"/>
    </row>
    <row r="22" spans="1:10" s="56" customFormat="1" ht="19.899999999999999" customHeight="1" x14ac:dyDescent="0.3">
      <c r="A22" s="239" t="s">
        <v>101</v>
      </c>
      <c r="B22" s="239"/>
      <c r="C22" s="239"/>
      <c r="D22" s="239"/>
      <c r="E22" s="239"/>
      <c r="F22" s="239"/>
      <c r="G22" s="239"/>
      <c r="H22" s="239"/>
      <c r="I22" s="239"/>
      <c r="J22" s="239"/>
    </row>
    <row r="23" spans="1:10" s="15" customFormat="1" ht="11.25" x14ac:dyDescent="0.2">
      <c r="A23" s="13"/>
      <c r="B23" s="14"/>
      <c r="C23" s="14"/>
      <c r="D23" s="14"/>
      <c r="E23" s="14"/>
    </row>
    <row r="24" spans="1:10" s="56" customFormat="1" ht="16.5" x14ac:dyDescent="0.3">
      <c r="A24" s="57" t="s">
        <v>96</v>
      </c>
      <c r="B24" s="238" t="s">
        <v>102</v>
      </c>
      <c r="C24" s="238"/>
      <c r="D24" s="238"/>
      <c r="E24" s="238"/>
      <c r="F24" s="238"/>
      <c r="G24" s="238"/>
      <c r="H24" s="238"/>
      <c r="I24" s="238"/>
      <c r="J24" s="238"/>
    </row>
    <row r="25" spans="1:10" s="56" customFormat="1" ht="19.149999999999999" customHeight="1" x14ac:dyDescent="0.3">
      <c r="A25" s="224" t="s">
        <v>100</v>
      </c>
      <c r="B25" s="224"/>
      <c r="C25" s="224"/>
      <c r="D25" s="224"/>
      <c r="E25" s="224"/>
      <c r="F25" s="224"/>
      <c r="G25" s="224"/>
      <c r="H25" s="224"/>
      <c r="I25" s="224"/>
      <c r="J25" s="224"/>
    </row>
    <row r="26" spans="1:10" s="15" customFormat="1" ht="11.25" x14ac:dyDescent="0.2">
      <c r="A26" s="13"/>
      <c r="B26" s="14"/>
      <c r="C26" s="14"/>
      <c r="D26" s="14"/>
      <c r="E26" s="14"/>
    </row>
    <row r="27" spans="1:10" s="56" customFormat="1" ht="16.5" x14ac:dyDescent="0.3">
      <c r="A27" s="176" t="s">
        <v>165</v>
      </c>
      <c r="B27" s="176" t="s">
        <v>157</v>
      </c>
      <c r="C27" s="176"/>
      <c r="D27" s="176"/>
      <c r="E27" s="176"/>
      <c r="F27" s="176"/>
      <c r="G27" s="176"/>
      <c r="H27" s="176"/>
      <c r="I27" s="176"/>
      <c r="J27" s="176"/>
    </row>
    <row r="28" spans="1:10" s="56" customFormat="1" ht="81.75" customHeight="1" x14ac:dyDescent="0.3">
      <c r="A28" s="234" t="s">
        <v>167</v>
      </c>
      <c r="B28" s="234"/>
      <c r="C28" s="234"/>
      <c r="D28" s="234"/>
      <c r="E28" s="234"/>
      <c r="F28" s="234"/>
      <c r="G28" s="234"/>
      <c r="H28" s="234"/>
      <c r="I28" s="234"/>
      <c r="J28" s="234"/>
    </row>
    <row r="29" spans="1:10" ht="33" customHeight="1" x14ac:dyDescent="0.3">
      <c r="A29" s="234" t="s">
        <v>158</v>
      </c>
      <c r="B29" s="234"/>
      <c r="C29" s="234"/>
      <c r="D29" s="234"/>
      <c r="E29" s="234"/>
      <c r="F29" s="234"/>
      <c r="G29" s="234"/>
      <c r="H29" s="234"/>
      <c r="I29" s="234"/>
      <c r="J29" s="234"/>
    </row>
    <row r="30" spans="1:10" ht="36.75" customHeight="1" x14ac:dyDescent="0.3">
      <c r="A30" s="234" t="s">
        <v>159</v>
      </c>
      <c r="B30" s="234"/>
      <c r="C30" s="234"/>
      <c r="D30" s="234"/>
      <c r="E30" s="234"/>
      <c r="F30" s="234"/>
      <c r="G30" s="234"/>
      <c r="H30" s="234"/>
      <c r="I30" s="234"/>
      <c r="J30" s="234"/>
    </row>
    <row r="31" spans="1:10" x14ac:dyDescent="0.3">
      <c r="A31" s="177" t="s">
        <v>160</v>
      </c>
      <c r="B31" s="235" t="s">
        <v>161</v>
      </c>
      <c r="C31" s="235"/>
      <c r="D31" s="235"/>
      <c r="E31" s="235"/>
      <c r="F31" s="235"/>
      <c r="G31" s="235"/>
      <c r="H31" s="235"/>
      <c r="I31" s="235"/>
      <c r="J31" s="235"/>
    </row>
    <row r="32" spans="1:10" x14ac:dyDescent="0.3">
      <c r="A32" s="178" t="s">
        <v>59</v>
      </c>
      <c r="B32" s="235" t="s">
        <v>162</v>
      </c>
      <c r="C32" s="235"/>
      <c r="D32" s="235"/>
      <c r="E32" s="235"/>
      <c r="F32" s="235"/>
      <c r="G32" s="235"/>
      <c r="H32" s="235"/>
      <c r="I32" s="235"/>
      <c r="J32" s="235"/>
    </row>
    <row r="33" spans="1:10" ht="50.25" customHeight="1" x14ac:dyDescent="0.3">
      <c r="A33" s="177" t="s">
        <v>163</v>
      </c>
      <c r="B33" s="233" t="s">
        <v>164</v>
      </c>
      <c r="C33" s="233"/>
      <c r="D33" s="233"/>
      <c r="E33" s="233"/>
      <c r="F33" s="233"/>
      <c r="G33" s="233"/>
      <c r="H33" s="233"/>
      <c r="I33" s="233"/>
      <c r="J33" s="233"/>
    </row>
  </sheetData>
  <mergeCells count="23">
    <mergeCell ref="B9:J9"/>
    <mergeCell ref="A10:J10"/>
    <mergeCell ref="B12:J12"/>
    <mergeCell ref="A13:J13"/>
    <mergeCell ref="A28:J28"/>
    <mergeCell ref="B15:J15"/>
    <mergeCell ref="A16:J16"/>
    <mergeCell ref="B18:J18"/>
    <mergeCell ref="A19:J19"/>
    <mergeCell ref="B21:J21"/>
    <mergeCell ref="A22:J22"/>
    <mergeCell ref="B24:J24"/>
    <mergeCell ref="A25:J25"/>
    <mergeCell ref="A1:J1"/>
    <mergeCell ref="A4:J4"/>
    <mergeCell ref="B6:J6"/>
    <mergeCell ref="A7:J7"/>
    <mergeCell ref="A5:J5"/>
    <mergeCell ref="B33:J33"/>
    <mergeCell ref="A29:J29"/>
    <mergeCell ref="A30:J30"/>
    <mergeCell ref="B31:J31"/>
    <mergeCell ref="B32:J32"/>
  </mergeCells>
  <printOptions horizontalCentered="1"/>
  <pageMargins left="0.5" right="0.5" top="0.25" bottom="0.25" header="0" footer="0"/>
  <pageSetup paperSize="9" scale="85" fitToWidth="0" orientation="portrait" r:id="rId1"/>
  <headerFooter scaleWithDoc="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79750-DE77-456B-B15D-03769230A749}">
  <sheetPr>
    <pageSetUpPr fitToPage="1"/>
  </sheetPr>
  <dimension ref="A3:J43"/>
  <sheetViews>
    <sheetView topLeftCell="A28" zoomScaleNormal="100" zoomScaleSheetLayoutView="115" workbookViewId="0">
      <selection activeCell="T8" sqref="T8"/>
    </sheetView>
  </sheetViews>
  <sheetFormatPr defaultColWidth="9.140625" defaultRowHeight="16.5" x14ac:dyDescent="0.25"/>
  <cols>
    <col min="1" max="1" width="9.28515625" style="70" customWidth="1"/>
    <col min="2" max="2" width="13.85546875" style="70" customWidth="1"/>
    <col min="3" max="3" width="9.42578125" style="70" customWidth="1"/>
    <col min="4" max="4" width="19.7109375" style="70" customWidth="1"/>
    <col min="5" max="5" width="16.7109375" style="70" customWidth="1"/>
    <col min="6" max="6" width="19.28515625" style="70" customWidth="1"/>
    <col min="7" max="7" width="12.7109375" style="70" customWidth="1"/>
    <col min="8" max="8" width="17.5703125" style="70" customWidth="1"/>
    <col min="9" max="9" width="11.28515625" style="70" customWidth="1"/>
    <col min="10" max="16384" width="9.140625" style="70"/>
  </cols>
  <sheetData>
    <row r="3" spans="1:10" ht="54" customHeight="1" x14ac:dyDescent="0.25">
      <c r="A3" s="263" t="s">
        <v>205</v>
      </c>
      <c r="B3" s="263"/>
      <c r="C3" s="263"/>
      <c r="D3" s="263"/>
      <c r="E3" s="263"/>
      <c r="F3" s="263"/>
      <c r="G3" s="263"/>
      <c r="H3" s="263"/>
      <c r="I3" s="263"/>
    </row>
    <row r="4" spans="1:10" ht="24.75" customHeight="1" x14ac:dyDescent="0.25">
      <c r="A4" s="264" t="s">
        <v>49</v>
      </c>
      <c r="B4" s="264"/>
      <c r="C4" s="264"/>
      <c r="D4" s="264"/>
      <c r="E4" s="264"/>
      <c r="F4" s="264"/>
      <c r="G4" s="264"/>
      <c r="H4" s="264"/>
      <c r="I4" s="264"/>
    </row>
    <row r="5" spans="1:10" ht="17.45" customHeight="1" x14ac:dyDescent="0.25">
      <c r="A5" s="265"/>
      <c r="B5" s="265"/>
      <c r="C5" s="265"/>
      <c r="D5" s="265"/>
      <c r="E5" s="265"/>
      <c r="F5" s="265"/>
      <c r="G5" s="265"/>
      <c r="H5" s="265"/>
      <c r="I5" s="265"/>
    </row>
    <row r="6" spans="1:10" ht="32.450000000000003" customHeight="1" x14ac:dyDescent="0.25">
      <c r="A6" s="71" t="s">
        <v>50</v>
      </c>
      <c r="B6" s="72" t="s">
        <v>185</v>
      </c>
      <c r="C6" s="73"/>
      <c r="D6" s="74"/>
      <c r="E6" s="75"/>
      <c r="F6" s="71"/>
      <c r="G6" s="71"/>
      <c r="I6" s="143" t="s">
        <v>51</v>
      </c>
    </row>
    <row r="7" spans="1:10" ht="18.75" customHeight="1" thickBot="1" x14ac:dyDescent="0.3">
      <c r="A7" s="71"/>
      <c r="B7" s="77"/>
      <c r="C7" s="77"/>
      <c r="D7" s="75"/>
      <c r="E7" s="75"/>
      <c r="F7" s="71"/>
      <c r="G7" s="71"/>
      <c r="H7" s="78"/>
      <c r="I7" s="78"/>
    </row>
    <row r="8" spans="1:10" s="71" customFormat="1" ht="25.5" customHeight="1" thickBot="1" x14ac:dyDescent="0.3">
      <c r="A8" s="266" t="s">
        <v>52</v>
      </c>
      <c r="B8" s="267"/>
      <c r="C8" s="267"/>
      <c r="D8" s="267"/>
      <c r="E8" s="267"/>
      <c r="F8" s="267"/>
      <c r="G8" s="267"/>
      <c r="H8" s="267"/>
      <c r="I8" s="268"/>
    </row>
    <row r="9" spans="1:10" s="71" customFormat="1" x14ac:dyDescent="0.25">
      <c r="A9" s="251" t="s">
        <v>53</v>
      </c>
      <c r="B9" s="262"/>
      <c r="C9" s="262"/>
      <c r="D9" s="262"/>
      <c r="E9" s="251" t="s">
        <v>54</v>
      </c>
      <c r="F9" s="262"/>
      <c r="G9" s="262"/>
      <c r="H9" s="262"/>
      <c r="I9" s="252"/>
    </row>
    <row r="10" spans="1:10" s="71" customFormat="1" x14ac:dyDescent="0.25">
      <c r="A10" s="249" t="s">
        <v>55</v>
      </c>
      <c r="B10" s="250"/>
      <c r="C10" s="79" t="s">
        <v>46</v>
      </c>
      <c r="D10" s="253" t="s">
        <v>56</v>
      </c>
      <c r="E10" s="254"/>
      <c r="F10" s="255" t="s">
        <v>57</v>
      </c>
      <c r="G10" s="79" t="s">
        <v>46</v>
      </c>
      <c r="H10" s="240" t="s">
        <v>58</v>
      </c>
      <c r="I10" s="242"/>
    </row>
    <row r="11" spans="1:10" s="71" customFormat="1" x14ac:dyDescent="0.25">
      <c r="A11" s="251"/>
      <c r="B11" s="252"/>
      <c r="C11" s="80" t="s">
        <v>59</v>
      </c>
      <c r="D11" s="253" t="s">
        <v>56</v>
      </c>
      <c r="E11" s="254"/>
      <c r="F11" s="256"/>
      <c r="G11" s="80" t="s">
        <v>60</v>
      </c>
      <c r="H11" s="240" t="s">
        <v>58</v>
      </c>
      <c r="I11" s="242"/>
    </row>
    <row r="12" spans="1:10" s="71" customFormat="1" x14ac:dyDescent="0.25">
      <c r="A12" s="253" t="s">
        <v>61</v>
      </c>
      <c r="B12" s="254"/>
      <c r="C12" s="257"/>
      <c r="D12" s="253" t="s">
        <v>56</v>
      </c>
      <c r="E12" s="254"/>
      <c r="F12" s="81" t="s">
        <v>62</v>
      </c>
      <c r="G12" s="240" t="s">
        <v>63</v>
      </c>
      <c r="H12" s="241"/>
      <c r="I12" s="242"/>
    </row>
    <row r="13" spans="1:10" s="71" customFormat="1" ht="11.25" customHeight="1" x14ac:dyDescent="0.25">
      <c r="A13" s="82"/>
      <c r="B13" s="82"/>
      <c r="C13" s="82"/>
      <c r="D13" s="83"/>
      <c r="E13" s="83"/>
      <c r="F13" s="84"/>
      <c r="G13" s="82"/>
      <c r="H13" s="82"/>
      <c r="I13" s="82"/>
    </row>
    <row r="14" spans="1:10" s="71" customFormat="1" ht="11.25" customHeight="1" x14ac:dyDescent="0.25">
      <c r="A14" s="85"/>
      <c r="B14" s="85"/>
      <c r="C14" s="85"/>
      <c r="D14" s="77"/>
      <c r="E14" s="77"/>
      <c r="F14" s="76"/>
      <c r="G14" s="85"/>
      <c r="H14" s="85"/>
      <c r="I14" s="85"/>
    </row>
    <row r="15" spans="1:10" s="71" customFormat="1" ht="9.75" customHeight="1" thickBot="1" x14ac:dyDescent="0.3">
      <c r="A15" s="85"/>
      <c r="B15" s="85"/>
      <c r="C15" s="85"/>
      <c r="D15" s="77"/>
      <c r="E15" s="77"/>
      <c r="F15" s="76"/>
      <c r="G15" s="85"/>
      <c r="H15" s="85"/>
      <c r="I15" s="85"/>
    </row>
    <row r="16" spans="1:10" s="76" customFormat="1" ht="30.6" customHeight="1" thickBot="1" x14ac:dyDescent="0.3">
      <c r="A16" s="259" t="s">
        <v>64</v>
      </c>
      <c r="B16" s="260"/>
      <c r="C16" s="260"/>
      <c r="D16" s="260"/>
      <c r="E16" s="260"/>
      <c r="F16" s="260"/>
      <c r="G16" s="260"/>
      <c r="H16" s="260"/>
      <c r="I16" s="261"/>
      <c r="J16" s="75"/>
    </row>
    <row r="17" spans="1:10" s="76" customFormat="1" x14ac:dyDescent="0.25">
      <c r="A17" s="86"/>
      <c r="B17" s="75"/>
      <c r="C17" s="75"/>
      <c r="D17" s="75"/>
      <c r="E17" s="75"/>
      <c r="F17" s="75"/>
      <c r="G17" s="75"/>
      <c r="H17" s="75"/>
      <c r="I17" s="87"/>
      <c r="J17" s="75"/>
    </row>
    <row r="18" spans="1:10" s="76" customFormat="1" ht="20.25" x14ac:dyDescent="0.25">
      <c r="A18" s="258" t="s">
        <v>97</v>
      </c>
      <c r="B18" s="258"/>
      <c r="C18" s="258"/>
      <c r="D18" s="258"/>
      <c r="E18" s="258"/>
      <c r="F18" s="258"/>
      <c r="G18" s="258"/>
      <c r="H18" s="258"/>
      <c r="I18" s="258"/>
      <c r="J18" s="75"/>
    </row>
    <row r="19" spans="1:10" s="76" customFormat="1" x14ac:dyDescent="0.25">
      <c r="A19" s="86"/>
      <c r="B19" s="75"/>
      <c r="C19" s="75"/>
      <c r="D19" s="75"/>
      <c r="E19" s="75"/>
      <c r="F19" s="75"/>
      <c r="G19" s="75"/>
      <c r="H19" s="75"/>
      <c r="I19" s="87"/>
      <c r="J19" s="75"/>
    </row>
    <row r="20" spans="1:10" s="71" customFormat="1" ht="31.5" customHeight="1" x14ac:dyDescent="0.25">
      <c r="A20" s="88" t="s">
        <v>65</v>
      </c>
      <c r="E20" s="89"/>
      <c r="F20" s="90"/>
      <c r="G20" s="90"/>
      <c r="H20" s="90"/>
      <c r="I20" s="91"/>
    </row>
    <row r="21" spans="1:10" s="71" customFormat="1" ht="24" customHeight="1" x14ac:dyDescent="0.25">
      <c r="A21" s="88"/>
      <c r="E21" s="76"/>
      <c r="F21" s="76"/>
      <c r="G21" s="76"/>
      <c r="H21" s="76"/>
      <c r="I21" s="76"/>
    </row>
    <row r="22" spans="1:10" s="71" customFormat="1" ht="31.5" customHeight="1" x14ac:dyDescent="0.25">
      <c r="A22" s="88" t="s">
        <v>66</v>
      </c>
      <c r="E22" s="89"/>
      <c r="F22" s="90"/>
      <c r="G22" s="90"/>
      <c r="H22" s="90"/>
      <c r="I22" s="91"/>
    </row>
    <row r="23" spans="1:10" ht="29.25" customHeight="1" x14ac:dyDescent="0.25"/>
    <row r="24" spans="1:10" s="71" customFormat="1" ht="29.25" customHeight="1" x14ac:dyDescent="0.25">
      <c r="A24" s="245" t="s">
        <v>67</v>
      </c>
      <c r="B24" s="245"/>
      <c r="C24" s="245"/>
      <c r="D24" s="245"/>
      <c r="E24" s="89"/>
      <c r="F24" s="90"/>
      <c r="G24" s="90"/>
      <c r="H24" s="90"/>
      <c r="I24" s="91"/>
    </row>
    <row r="25" spans="1:10" s="71" customFormat="1" ht="29.25" customHeight="1" x14ac:dyDescent="0.25">
      <c r="A25" s="245" t="s">
        <v>68</v>
      </c>
      <c r="B25" s="245"/>
      <c r="C25" s="245"/>
      <c r="D25" s="245"/>
      <c r="E25" s="89"/>
      <c r="F25" s="90"/>
      <c r="G25" s="90"/>
      <c r="H25" s="90"/>
      <c r="I25" s="91"/>
    </row>
    <row r="26" spans="1:10" s="71" customFormat="1" x14ac:dyDescent="0.25"/>
    <row r="27" spans="1:10" s="71" customFormat="1" ht="25.5" customHeight="1" x14ac:dyDescent="0.25">
      <c r="A27" s="88" t="s">
        <v>123</v>
      </c>
      <c r="E27" s="240"/>
      <c r="F27" s="241"/>
      <c r="G27" s="241"/>
      <c r="H27" s="241"/>
      <c r="I27" s="242"/>
    </row>
    <row r="28" spans="1:10" s="71" customFormat="1" ht="34.5" customHeight="1" x14ac:dyDescent="0.25">
      <c r="A28" s="92" t="s">
        <v>69</v>
      </c>
      <c r="C28" s="240"/>
      <c r="D28" s="242"/>
      <c r="E28" s="92" t="s">
        <v>70</v>
      </c>
      <c r="F28" s="246"/>
      <c r="G28" s="247"/>
      <c r="H28" s="247"/>
      <c r="I28" s="248"/>
    </row>
    <row r="29" spans="1:10" s="71" customFormat="1" ht="34.5" customHeight="1" x14ac:dyDescent="0.25">
      <c r="A29" s="71" t="s">
        <v>71</v>
      </c>
      <c r="C29" s="240"/>
      <c r="D29" s="241"/>
      <c r="E29" s="94" t="s">
        <v>72</v>
      </c>
      <c r="F29" s="243"/>
      <c r="G29" s="243"/>
      <c r="H29" s="243"/>
      <c r="I29" s="244"/>
      <c r="J29" s="76"/>
    </row>
    <row r="30" spans="1:10" s="71" customFormat="1" x14ac:dyDescent="0.25">
      <c r="E30" s="93"/>
    </row>
    <row r="31" spans="1:10" s="71" customFormat="1" ht="25.5" customHeight="1" x14ac:dyDescent="0.25">
      <c r="A31" s="88" t="s">
        <v>124</v>
      </c>
      <c r="E31" s="240"/>
      <c r="F31" s="241"/>
      <c r="G31" s="241"/>
      <c r="H31" s="241"/>
      <c r="I31" s="242"/>
    </row>
    <row r="32" spans="1:10" s="71" customFormat="1" ht="32.25" customHeight="1" x14ac:dyDescent="0.25">
      <c r="A32" s="92" t="s">
        <v>69</v>
      </c>
      <c r="C32" s="240"/>
      <c r="D32" s="242"/>
      <c r="E32" s="71" t="s">
        <v>70</v>
      </c>
      <c r="F32" s="240"/>
      <c r="G32" s="241"/>
      <c r="H32" s="241"/>
      <c r="I32" s="242"/>
    </row>
    <row r="33" spans="1:10" s="71" customFormat="1" ht="32.25" customHeight="1" x14ac:dyDescent="0.25">
      <c r="A33" s="71" t="s">
        <v>71</v>
      </c>
      <c r="C33" s="240"/>
      <c r="D33" s="241"/>
      <c r="E33" s="94" t="s">
        <v>72</v>
      </c>
      <c r="F33" s="243"/>
      <c r="G33" s="243"/>
      <c r="H33" s="243"/>
      <c r="I33" s="244"/>
      <c r="J33" s="76"/>
    </row>
    <row r="34" spans="1:10" s="71" customFormat="1" ht="4.5" customHeight="1" x14ac:dyDescent="0.25">
      <c r="E34" s="76"/>
      <c r="H34" s="76"/>
      <c r="I34" s="76"/>
    </row>
    <row r="35" spans="1:10" s="71" customFormat="1" ht="4.5" customHeight="1" x14ac:dyDescent="0.25">
      <c r="E35" s="76"/>
      <c r="H35" s="76"/>
      <c r="I35" s="76"/>
    </row>
    <row r="36" spans="1:10" s="71" customFormat="1" ht="17.25" customHeight="1" x14ac:dyDescent="0.25">
      <c r="A36" s="229" t="s">
        <v>73</v>
      </c>
      <c r="B36" s="229"/>
      <c r="C36" s="229"/>
      <c r="D36" s="229"/>
      <c r="E36" s="229"/>
      <c r="F36" s="229"/>
      <c r="G36" s="229"/>
      <c r="H36" s="229"/>
      <c r="I36" s="229"/>
    </row>
    <row r="37" spans="1:10" s="71" customFormat="1" ht="30" customHeight="1" x14ac:dyDescent="0.25">
      <c r="A37" s="229"/>
      <c r="B37" s="229"/>
      <c r="C37" s="229"/>
      <c r="D37" s="229"/>
      <c r="E37" s="229"/>
      <c r="F37" s="229"/>
      <c r="G37" s="229"/>
      <c r="H37" s="229"/>
      <c r="I37" s="229"/>
    </row>
    <row r="38" spans="1:10" s="71" customFormat="1" ht="6" customHeight="1" x14ac:dyDescent="0.25">
      <c r="A38" s="69"/>
      <c r="B38" s="69"/>
      <c r="C38" s="69"/>
      <c r="D38" s="69"/>
      <c r="E38" s="69"/>
      <c r="F38" s="69"/>
      <c r="G38" s="69"/>
      <c r="H38" s="69"/>
      <c r="I38" s="69"/>
    </row>
    <row r="39" spans="1:10" s="71" customFormat="1" ht="33.75" customHeight="1" x14ac:dyDescent="0.25">
      <c r="B39" s="71" t="s">
        <v>74</v>
      </c>
      <c r="D39" s="240"/>
      <c r="E39" s="241"/>
      <c r="F39" s="241"/>
      <c r="G39" s="241"/>
      <c r="H39" s="241"/>
      <c r="I39" s="242"/>
    </row>
    <row r="40" spans="1:10" s="71" customFormat="1" ht="33.75" customHeight="1" x14ac:dyDescent="0.25">
      <c r="B40" s="71" t="s">
        <v>75</v>
      </c>
      <c r="D40" s="240"/>
      <c r="E40" s="241"/>
      <c r="F40" s="241"/>
      <c r="G40" s="241"/>
      <c r="H40" s="241"/>
      <c r="I40" s="242"/>
    </row>
    <row r="41" spans="1:10" s="71" customFormat="1" ht="33.75" customHeight="1" x14ac:dyDescent="0.25">
      <c r="B41" s="71" t="s">
        <v>70</v>
      </c>
      <c r="D41" s="240"/>
      <c r="E41" s="241"/>
      <c r="F41" s="241"/>
      <c r="G41" s="241"/>
      <c r="H41" s="241"/>
      <c r="I41" s="242"/>
    </row>
    <row r="42" spans="1:10" s="71" customFormat="1" ht="33.75" customHeight="1" x14ac:dyDescent="0.25">
      <c r="B42" s="71" t="s">
        <v>76</v>
      </c>
      <c r="D42" s="240"/>
      <c r="E42" s="241"/>
      <c r="F42" s="94" t="s">
        <v>72</v>
      </c>
      <c r="G42" s="240"/>
      <c r="H42" s="241"/>
      <c r="I42" s="242"/>
    </row>
    <row r="43" spans="1:10" s="71" customFormat="1" x14ac:dyDescent="0.25"/>
  </sheetData>
  <mergeCells count="35">
    <mergeCell ref="A9:D9"/>
    <mergeCell ref="E9:I9"/>
    <mergeCell ref="A3:I3"/>
    <mergeCell ref="A4:I4"/>
    <mergeCell ref="A5:I5"/>
    <mergeCell ref="A8:I8"/>
    <mergeCell ref="A24:D24"/>
    <mergeCell ref="A10:B11"/>
    <mergeCell ref="D10:E10"/>
    <mergeCell ref="F10:F11"/>
    <mergeCell ref="H10:I10"/>
    <mergeCell ref="D11:E11"/>
    <mergeCell ref="H11:I11"/>
    <mergeCell ref="A12:C12"/>
    <mergeCell ref="D12:E12"/>
    <mergeCell ref="G12:I12"/>
    <mergeCell ref="A18:I18"/>
    <mergeCell ref="A16:I16"/>
    <mergeCell ref="A25:D25"/>
    <mergeCell ref="E27:I27"/>
    <mergeCell ref="C28:D28"/>
    <mergeCell ref="F28:I28"/>
    <mergeCell ref="C29:D29"/>
    <mergeCell ref="F29:I29"/>
    <mergeCell ref="E31:I31"/>
    <mergeCell ref="C32:D32"/>
    <mergeCell ref="F32:I32"/>
    <mergeCell ref="C33:D33"/>
    <mergeCell ref="F33:I33"/>
    <mergeCell ref="A36:I37"/>
    <mergeCell ref="D39:I39"/>
    <mergeCell ref="D40:I40"/>
    <mergeCell ref="D41:I41"/>
    <mergeCell ref="D42:E42"/>
    <mergeCell ref="G42:I42"/>
  </mergeCells>
  <printOptions horizontalCentered="1"/>
  <pageMargins left="0.5" right="0.5" top="0.25" bottom="0.25" header="0" footer="0"/>
  <pageSetup paperSize="9" scale="71" fitToHeight="0"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B9B37-AA02-40E0-A255-497C63C74233}">
  <sheetPr>
    <pageSetUpPr fitToPage="1"/>
  </sheetPr>
  <dimension ref="A2:E22"/>
  <sheetViews>
    <sheetView showWhiteSpace="0" zoomScaleNormal="100" zoomScaleSheetLayoutView="100" workbookViewId="0">
      <selection activeCell="T8" sqref="T8"/>
    </sheetView>
  </sheetViews>
  <sheetFormatPr defaultColWidth="9.140625" defaultRowHeight="16.5" x14ac:dyDescent="0.25"/>
  <cols>
    <col min="1" max="1" width="5.42578125" style="96" customWidth="1"/>
    <col min="2" max="2" width="48.5703125" style="96" customWidth="1"/>
    <col min="3" max="3" width="10.7109375" style="96" customWidth="1"/>
    <col min="4" max="4" width="48.5703125" style="96" customWidth="1"/>
    <col min="5" max="5" width="10.7109375" style="96" customWidth="1"/>
    <col min="6" max="16384" width="9.140625" style="96"/>
  </cols>
  <sheetData>
    <row r="2" spans="1:5" ht="38.25" customHeight="1" x14ac:dyDescent="0.25">
      <c r="A2" s="95">
        <v>1.7</v>
      </c>
      <c r="B2" s="269" t="s">
        <v>125</v>
      </c>
      <c r="C2" s="269"/>
      <c r="D2" s="269"/>
      <c r="E2" s="269"/>
    </row>
    <row r="3" spans="1:5" ht="30" customHeight="1" x14ac:dyDescent="0.25">
      <c r="B3" s="97"/>
      <c r="C3" s="98"/>
      <c r="D3" s="98"/>
      <c r="E3" s="99"/>
    </row>
    <row r="4" spans="1:5" ht="30" customHeight="1" x14ac:dyDescent="0.25">
      <c r="B4" s="100" t="s">
        <v>126</v>
      </c>
      <c r="C4" s="101"/>
      <c r="D4" s="100" t="s">
        <v>127</v>
      </c>
      <c r="E4" s="101"/>
    </row>
    <row r="5" spans="1:5" ht="30" customHeight="1" x14ac:dyDescent="0.25">
      <c r="B5" s="102" t="s">
        <v>128</v>
      </c>
      <c r="C5" s="101"/>
      <c r="D5" s="102" t="s">
        <v>129</v>
      </c>
      <c r="E5" s="101"/>
    </row>
    <row r="6" spans="1:5" ht="30" customHeight="1" x14ac:dyDescent="0.25">
      <c r="B6" s="103" t="s">
        <v>130</v>
      </c>
      <c r="C6" s="101"/>
      <c r="D6" s="100" t="s">
        <v>131</v>
      </c>
      <c r="E6" s="101"/>
    </row>
    <row r="7" spans="1:5" ht="30" customHeight="1" x14ac:dyDescent="0.25">
      <c r="B7" s="102" t="s">
        <v>132</v>
      </c>
      <c r="C7" s="101"/>
      <c r="D7" s="96" t="s">
        <v>133</v>
      </c>
      <c r="E7" s="101"/>
    </row>
    <row r="8" spans="1:5" ht="30" customHeight="1" x14ac:dyDescent="0.25">
      <c r="B8" s="103" t="s">
        <v>134</v>
      </c>
      <c r="C8" s="101"/>
      <c r="D8" s="102" t="s">
        <v>135</v>
      </c>
      <c r="E8" s="101"/>
    </row>
    <row r="9" spans="1:5" ht="30" customHeight="1" x14ac:dyDescent="0.25">
      <c r="B9" s="102" t="s">
        <v>136</v>
      </c>
      <c r="C9" s="101"/>
      <c r="D9" s="102" t="s">
        <v>137</v>
      </c>
      <c r="E9" s="101"/>
    </row>
    <row r="10" spans="1:5" ht="30" customHeight="1" x14ac:dyDescent="0.25">
      <c r="B10" s="103" t="s">
        <v>138</v>
      </c>
      <c r="C10" s="101"/>
      <c r="D10" s="102" t="s">
        <v>139</v>
      </c>
      <c r="E10" s="101"/>
    </row>
    <row r="11" spans="1:5" ht="30" customHeight="1" x14ac:dyDescent="0.25">
      <c r="B11" s="103" t="s">
        <v>140</v>
      </c>
      <c r="C11" s="101"/>
      <c r="D11" s="104" t="s">
        <v>141</v>
      </c>
      <c r="E11" s="101"/>
    </row>
    <row r="13" spans="1:5" x14ac:dyDescent="0.25">
      <c r="A13" s="105"/>
      <c r="B13" s="106"/>
    </row>
    <row r="15" spans="1:5" ht="40.5" customHeight="1" x14ac:dyDescent="0.25">
      <c r="A15" s="105">
        <v>1.8</v>
      </c>
      <c r="B15" s="270" t="s">
        <v>181</v>
      </c>
      <c r="C15" s="270"/>
      <c r="D15" s="270"/>
      <c r="E15" s="270"/>
    </row>
    <row r="16" spans="1:5" ht="28.5" customHeight="1" x14ac:dyDescent="0.25">
      <c r="B16" s="107"/>
    </row>
    <row r="17" spans="2:2" ht="28.5" customHeight="1" x14ac:dyDescent="0.25">
      <c r="B17" s="107"/>
    </row>
    <row r="18" spans="2:2" ht="28.5" customHeight="1" x14ac:dyDescent="0.25">
      <c r="B18" s="107"/>
    </row>
    <row r="19" spans="2:2" ht="28.5" customHeight="1" x14ac:dyDescent="0.25">
      <c r="B19" s="107"/>
    </row>
    <row r="20" spans="2:2" ht="28.5" customHeight="1" x14ac:dyDescent="0.25">
      <c r="B20" s="107"/>
    </row>
    <row r="21" spans="2:2" ht="28.5" customHeight="1" x14ac:dyDescent="0.25">
      <c r="B21" s="107"/>
    </row>
    <row r="22" spans="2:2" ht="28.5" customHeight="1" x14ac:dyDescent="0.25">
      <c r="B22" s="107"/>
    </row>
  </sheetData>
  <mergeCells count="2">
    <mergeCell ref="B2:E2"/>
    <mergeCell ref="B15:E15"/>
  </mergeCells>
  <printOptions horizontalCentered="1"/>
  <pageMargins left="0.5" right="0.5" top="0.25" bottom="0.25" header="0" footer="0"/>
  <pageSetup paperSize="9" scale="74" fitToHeight="0" orientation="portrait" r:id="rId1"/>
  <headerFooter scaleWithDoc="0">
    <oddFooter>&amp;R&amp;P</oddFooter>
  </headerFooter>
  <rowBreaks count="1" manualBreakCount="1">
    <brk id="24"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4D1F-E215-4AC2-8FCB-B06BA3118F2F}">
  <sheetPr>
    <pageSetUpPr fitToPage="1"/>
  </sheetPr>
  <dimension ref="A1:H42"/>
  <sheetViews>
    <sheetView topLeftCell="A22" zoomScale="85" zoomScaleNormal="85" zoomScaleSheetLayoutView="115" workbookViewId="0">
      <selection activeCell="T8" sqref="T8"/>
    </sheetView>
  </sheetViews>
  <sheetFormatPr defaultColWidth="71.28515625" defaultRowHeight="16.5" x14ac:dyDescent="0.3"/>
  <cols>
    <col min="1" max="1" width="71.140625" style="31" customWidth="1"/>
    <col min="2" max="7" width="18" style="31" customWidth="1"/>
    <col min="8" max="8" width="5.42578125" style="31" customWidth="1"/>
    <col min="9" max="16384" width="71.28515625" style="31"/>
  </cols>
  <sheetData>
    <row r="1" spans="1:8" s="76" customFormat="1" ht="21" thickBot="1" x14ac:dyDescent="0.3">
      <c r="A1" s="271" t="s">
        <v>204</v>
      </c>
      <c r="B1" s="272"/>
      <c r="C1" s="272"/>
      <c r="D1" s="272"/>
      <c r="E1" s="272"/>
      <c r="F1" s="272"/>
      <c r="G1" s="272"/>
      <c r="H1" s="273"/>
    </row>
    <row r="2" spans="1:8" s="76" customFormat="1" ht="13.9" customHeight="1" x14ac:dyDescent="0.25">
      <c r="A2" s="122"/>
      <c r="B2" s="122"/>
      <c r="C2" s="122"/>
      <c r="D2" s="122"/>
      <c r="E2" s="122"/>
      <c r="F2" s="122"/>
      <c r="G2" s="122"/>
      <c r="H2" s="122"/>
    </row>
    <row r="3" spans="1:8" s="76" customFormat="1" x14ac:dyDescent="0.3">
      <c r="A3" s="121" t="s">
        <v>105</v>
      </c>
      <c r="B3" s="75"/>
      <c r="C3" s="75"/>
      <c r="D3" s="75"/>
      <c r="E3" s="75"/>
      <c r="F3" s="75"/>
      <c r="G3" s="75"/>
      <c r="H3" s="75"/>
    </row>
    <row r="4" spans="1:8" ht="15" customHeight="1" thickBot="1" x14ac:dyDescent="0.35">
      <c r="A4" s="120"/>
      <c r="B4" s="54"/>
      <c r="C4" s="147" t="s">
        <v>38</v>
      </c>
      <c r="D4" s="54"/>
      <c r="E4" s="54"/>
      <c r="F4" s="54"/>
      <c r="G4" s="54"/>
      <c r="H4" s="54"/>
    </row>
    <row r="5" spans="1:8" ht="33.75" thickBot="1" x14ac:dyDescent="0.35">
      <c r="A5" s="108"/>
      <c r="B5" s="109" t="s">
        <v>39</v>
      </c>
      <c r="C5" s="110" t="s">
        <v>40</v>
      </c>
      <c r="D5" s="54"/>
      <c r="E5" s="54"/>
      <c r="F5" s="54"/>
      <c r="G5" s="54"/>
      <c r="H5" s="54"/>
    </row>
    <row r="6" spans="1:8" x14ac:dyDescent="0.3">
      <c r="A6" s="111" t="s">
        <v>41</v>
      </c>
      <c r="B6" s="112"/>
      <c r="C6" s="113"/>
      <c r="D6" s="54"/>
      <c r="E6" s="54"/>
      <c r="F6" s="54"/>
      <c r="G6" s="54"/>
      <c r="H6" s="54"/>
    </row>
    <row r="7" spans="1:8" s="62" customFormat="1" x14ac:dyDescent="0.3">
      <c r="A7" s="114" t="s">
        <v>145</v>
      </c>
      <c r="B7" s="115"/>
      <c r="C7" s="116"/>
      <c r="D7" s="63"/>
      <c r="E7" s="63"/>
      <c r="F7" s="63"/>
      <c r="G7" s="63"/>
      <c r="H7" s="63"/>
    </row>
    <row r="8" spans="1:8" s="62" customFormat="1" x14ac:dyDescent="0.3">
      <c r="A8" s="148" t="s">
        <v>146</v>
      </c>
      <c r="B8" s="115"/>
      <c r="C8" s="116"/>
      <c r="D8" s="63"/>
      <c r="E8" s="63"/>
      <c r="F8" s="63"/>
      <c r="G8" s="63"/>
      <c r="H8" s="63"/>
    </row>
    <row r="9" spans="1:8" s="62" customFormat="1" x14ac:dyDescent="0.3">
      <c r="A9" s="148" t="s">
        <v>121</v>
      </c>
      <c r="B9" s="115"/>
      <c r="C9" s="116"/>
      <c r="D9" s="63"/>
      <c r="E9" s="63"/>
      <c r="F9" s="63"/>
      <c r="G9" s="63"/>
      <c r="H9" s="63"/>
    </row>
    <row r="10" spans="1:8" s="62" customFormat="1" x14ac:dyDescent="0.3">
      <c r="A10" s="148" t="s">
        <v>122</v>
      </c>
      <c r="B10" s="115"/>
      <c r="C10" s="116"/>
      <c r="D10" s="63"/>
      <c r="E10" s="63"/>
      <c r="F10" s="63"/>
      <c r="G10" s="63"/>
      <c r="H10" s="63"/>
    </row>
    <row r="11" spans="1:8" x14ac:dyDescent="0.3">
      <c r="A11" s="111" t="s">
        <v>81</v>
      </c>
      <c r="B11" s="112"/>
      <c r="C11" s="113"/>
      <c r="D11" s="54"/>
      <c r="E11" s="54"/>
      <c r="F11" s="54"/>
      <c r="G11" s="54"/>
      <c r="H11" s="54"/>
    </row>
    <row r="12" spans="1:8" x14ac:dyDescent="0.3">
      <c r="A12" s="111" t="s">
        <v>82</v>
      </c>
      <c r="B12" s="112"/>
      <c r="C12" s="113"/>
      <c r="D12" s="54"/>
      <c r="E12" s="54"/>
      <c r="F12" s="54"/>
      <c r="G12" s="54"/>
      <c r="H12" s="54"/>
    </row>
    <row r="13" spans="1:8" x14ac:dyDescent="0.3">
      <c r="A13" s="111" t="s">
        <v>108</v>
      </c>
      <c r="B13" s="112"/>
      <c r="C13" s="113"/>
      <c r="D13" s="54"/>
      <c r="E13" s="54"/>
      <c r="F13" s="54"/>
      <c r="G13" s="54"/>
      <c r="H13" s="54"/>
    </row>
    <row r="14" spans="1:8" ht="17.25" thickBot="1" x14ac:dyDescent="0.35">
      <c r="A14" s="117" t="s">
        <v>107</v>
      </c>
      <c r="B14" s="118"/>
      <c r="C14" s="119"/>
      <c r="D14" s="54"/>
      <c r="E14" s="54"/>
      <c r="F14" s="54"/>
      <c r="G14" s="54"/>
      <c r="H14" s="54"/>
    </row>
    <row r="15" spans="1:8" x14ac:dyDescent="0.3">
      <c r="A15" s="54"/>
      <c r="B15" s="54"/>
      <c r="C15" s="54"/>
      <c r="D15" s="54"/>
      <c r="E15" s="54"/>
      <c r="F15" s="54"/>
      <c r="G15" s="54"/>
      <c r="H15" s="54"/>
    </row>
    <row r="16" spans="1:8" x14ac:dyDescent="0.3">
      <c r="A16" s="121" t="s">
        <v>106</v>
      </c>
      <c r="B16" s="54"/>
      <c r="C16" s="54"/>
      <c r="D16" s="54"/>
      <c r="E16" s="54"/>
      <c r="F16" s="54"/>
      <c r="G16" s="54"/>
      <c r="H16" s="54"/>
    </row>
    <row r="17" spans="1:8" ht="17.25" thickBot="1" x14ac:dyDescent="0.35">
      <c r="A17" s="54"/>
      <c r="B17" s="54"/>
      <c r="C17" s="54"/>
      <c r="D17" s="54"/>
      <c r="E17" s="54"/>
      <c r="F17" s="54"/>
      <c r="G17" s="147" t="s">
        <v>38</v>
      </c>
      <c r="H17" s="54"/>
    </row>
    <row r="18" spans="1:8" ht="19.5" customHeight="1" x14ac:dyDescent="0.3">
      <c r="A18" s="179"/>
      <c r="B18" s="274" t="s">
        <v>151</v>
      </c>
      <c r="C18" s="274"/>
      <c r="D18" s="275"/>
      <c r="E18" s="276" t="s">
        <v>152</v>
      </c>
      <c r="F18" s="274"/>
      <c r="G18" s="277"/>
      <c r="H18" s="54"/>
    </row>
    <row r="19" spans="1:8" ht="17.25" thickBot="1" x14ac:dyDescent="0.35">
      <c r="A19" s="150"/>
      <c r="B19" s="151" t="s">
        <v>148</v>
      </c>
      <c r="C19" s="151" t="s">
        <v>149</v>
      </c>
      <c r="D19" s="172" t="s">
        <v>150</v>
      </c>
      <c r="E19" s="166" t="s">
        <v>148</v>
      </c>
      <c r="F19" s="151" t="s">
        <v>149</v>
      </c>
      <c r="G19" s="152" t="s">
        <v>150</v>
      </c>
      <c r="H19" s="54"/>
    </row>
    <row r="20" spans="1:8" ht="17.25" thickBot="1" x14ac:dyDescent="0.35">
      <c r="A20" s="153" t="s">
        <v>83</v>
      </c>
      <c r="B20" s="154">
        <f>SUM(B21:B30)</f>
        <v>0</v>
      </c>
      <c r="C20" s="154">
        <f t="shared" ref="C20:F20" si="0">SUM(C21:C30)</f>
        <v>0</v>
      </c>
      <c r="D20" s="173">
        <f t="shared" si="0"/>
        <v>0</v>
      </c>
      <c r="E20" s="167">
        <f t="shared" si="0"/>
        <v>0</v>
      </c>
      <c r="F20" s="154">
        <f t="shared" si="0"/>
        <v>0</v>
      </c>
      <c r="G20" s="155">
        <f>SUM(G21:G30)</f>
        <v>0</v>
      </c>
      <c r="H20" s="54"/>
    </row>
    <row r="21" spans="1:8" x14ac:dyDescent="0.3">
      <c r="A21" s="156" t="s">
        <v>168</v>
      </c>
      <c r="B21" s="157"/>
      <c r="C21" s="157"/>
      <c r="D21" s="174">
        <f>B21+C21</f>
        <v>0</v>
      </c>
      <c r="E21" s="168"/>
      <c r="F21" s="157"/>
      <c r="G21" s="158">
        <f>E21+F21</f>
        <v>0</v>
      </c>
      <c r="H21" s="54"/>
    </row>
    <row r="22" spans="1:8" x14ac:dyDescent="0.3">
      <c r="A22" s="156" t="s">
        <v>153</v>
      </c>
      <c r="B22" s="157">
        <f>B23+B24+B25</f>
        <v>0</v>
      </c>
      <c r="C22" s="157">
        <f>C23+C24+C25</f>
        <v>0</v>
      </c>
      <c r="D22" s="174">
        <f t="shared" ref="D22:D30" si="1">B22+C22</f>
        <v>0</v>
      </c>
      <c r="E22" s="168">
        <f>E23+E24+E25</f>
        <v>0</v>
      </c>
      <c r="F22" s="157">
        <f>F23+F24+F25</f>
        <v>0</v>
      </c>
      <c r="G22" s="158">
        <f t="shared" ref="G22:G40" si="2">E22+F22</f>
        <v>0</v>
      </c>
      <c r="H22" s="54"/>
    </row>
    <row r="23" spans="1:8" s="62" customFormat="1" x14ac:dyDescent="0.3">
      <c r="A23" s="159" t="s">
        <v>112</v>
      </c>
      <c r="B23" s="160"/>
      <c r="C23" s="160"/>
      <c r="D23" s="174">
        <f t="shared" si="1"/>
        <v>0</v>
      </c>
      <c r="E23" s="169"/>
      <c r="F23" s="160"/>
      <c r="G23" s="161"/>
      <c r="H23" s="63"/>
    </row>
    <row r="24" spans="1:8" s="62" customFormat="1" x14ac:dyDescent="0.3">
      <c r="A24" s="159" t="s">
        <v>111</v>
      </c>
      <c r="B24" s="160"/>
      <c r="C24" s="160"/>
      <c r="D24" s="174">
        <f t="shared" si="1"/>
        <v>0</v>
      </c>
      <c r="E24" s="169"/>
      <c r="F24" s="160"/>
      <c r="G24" s="161"/>
      <c r="H24" s="63"/>
    </row>
    <row r="25" spans="1:8" x14ac:dyDescent="0.3">
      <c r="A25" s="156" t="s">
        <v>172</v>
      </c>
      <c r="B25" s="157"/>
      <c r="C25" s="157"/>
      <c r="D25" s="174">
        <f t="shared" si="1"/>
        <v>0</v>
      </c>
      <c r="E25" s="168"/>
      <c r="F25" s="157"/>
      <c r="G25" s="158">
        <f t="shared" si="2"/>
        <v>0</v>
      </c>
      <c r="H25" s="54"/>
    </row>
    <row r="26" spans="1:8" x14ac:dyDescent="0.3">
      <c r="A26" s="156" t="s">
        <v>156</v>
      </c>
      <c r="B26" s="157"/>
      <c r="C26" s="157"/>
      <c r="D26" s="174">
        <f t="shared" si="1"/>
        <v>0</v>
      </c>
      <c r="E26" s="168"/>
      <c r="F26" s="157"/>
      <c r="G26" s="158">
        <f t="shared" si="2"/>
        <v>0</v>
      </c>
      <c r="H26" s="54"/>
    </row>
    <row r="27" spans="1:8" s="62" customFormat="1" x14ac:dyDescent="0.3">
      <c r="A27" s="159" t="s">
        <v>112</v>
      </c>
      <c r="B27" s="160"/>
      <c r="C27" s="160"/>
      <c r="D27" s="174">
        <f t="shared" ref="D27:D28" si="3">B27+C27</f>
        <v>0</v>
      </c>
      <c r="E27" s="169"/>
      <c r="F27" s="160"/>
      <c r="G27" s="161"/>
      <c r="H27" s="63"/>
    </row>
    <row r="28" spans="1:8" s="62" customFormat="1" x14ac:dyDescent="0.3">
      <c r="A28" s="159" t="s">
        <v>111</v>
      </c>
      <c r="B28" s="160"/>
      <c r="C28" s="160"/>
      <c r="D28" s="174">
        <f t="shared" si="3"/>
        <v>0</v>
      </c>
      <c r="E28" s="169"/>
      <c r="F28" s="160"/>
      <c r="G28" s="161"/>
      <c r="H28" s="63"/>
    </row>
    <row r="29" spans="1:8" x14ac:dyDescent="0.3">
      <c r="A29" s="156" t="s">
        <v>42</v>
      </c>
      <c r="B29" s="157"/>
      <c r="C29" s="157"/>
      <c r="D29" s="174">
        <f t="shared" si="1"/>
        <v>0</v>
      </c>
      <c r="E29" s="168"/>
      <c r="F29" s="157"/>
      <c r="G29" s="158">
        <f t="shared" si="2"/>
        <v>0</v>
      </c>
      <c r="H29" s="54"/>
    </row>
    <row r="30" spans="1:8" ht="17.25" thickBot="1" x14ac:dyDescent="0.35">
      <c r="A30" s="162" t="s">
        <v>43</v>
      </c>
      <c r="B30" s="163"/>
      <c r="C30" s="163"/>
      <c r="D30" s="173">
        <f t="shared" si="1"/>
        <v>0</v>
      </c>
      <c r="E30" s="170"/>
      <c r="F30" s="163"/>
      <c r="G30" s="155">
        <f t="shared" si="2"/>
        <v>0</v>
      </c>
      <c r="H30" s="54"/>
    </row>
    <row r="31" spans="1:8" ht="17.25" thickBot="1" x14ac:dyDescent="0.35">
      <c r="A31" s="153" t="s">
        <v>44</v>
      </c>
      <c r="B31" s="154">
        <f t="shared" ref="B31:G31" si="4">SUM(B32:B40)</f>
        <v>0</v>
      </c>
      <c r="C31" s="154">
        <f t="shared" si="4"/>
        <v>0</v>
      </c>
      <c r="D31" s="173">
        <f t="shared" si="4"/>
        <v>0</v>
      </c>
      <c r="E31" s="167">
        <f t="shared" si="4"/>
        <v>0</v>
      </c>
      <c r="F31" s="154">
        <f t="shared" si="4"/>
        <v>0</v>
      </c>
      <c r="G31" s="155">
        <f t="shared" si="4"/>
        <v>0</v>
      </c>
      <c r="H31" s="54"/>
    </row>
    <row r="32" spans="1:8" x14ac:dyDescent="0.3">
      <c r="A32" s="164" t="s">
        <v>154</v>
      </c>
      <c r="B32" s="165">
        <f>B33+B34+B35</f>
        <v>0</v>
      </c>
      <c r="C32" s="165">
        <f>C33+C34+C35</f>
        <v>0</v>
      </c>
      <c r="D32" s="175">
        <f>B32+C32</f>
        <v>0</v>
      </c>
      <c r="E32" s="169">
        <f>E33+E34+E35</f>
        <v>0</v>
      </c>
      <c r="F32" s="165">
        <f>F33+F34+F35</f>
        <v>0</v>
      </c>
      <c r="G32" s="158">
        <f t="shared" si="2"/>
        <v>0</v>
      </c>
      <c r="H32" s="54"/>
    </row>
    <row r="33" spans="1:8" s="62" customFormat="1" x14ac:dyDescent="0.3">
      <c r="A33" s="159" t="s">
        <v>169</v>
      </c>
      <c r="B33" s="160"/>
      <c r="C33" s="160"/>
      <c r="D33" s="175">
        <f t="shared" ref="D33:D35" si="5">B33+C33</f>
        <v>0</v>
      </c>
      <c r="E33" s="169"/>
      <c r="F33" s="160"/>
      <c r="G33" s="158">
        <f t="shared" si="2"/>
        <v>0</v>
      </c>
      <c r="H33" s="63"/>
    </row>
    <row r="34" spans="1:8" s="62" customFormat="1" x14ac:dyDescent="0.3">
      <c r="A34" s="159" t="s">
        <v>112</v>
      </c>
      <c r="B34" s="160"/>
      <c r="C34" s="160"/>
      <c r="D34" s="175">
        <f t="shared" si="5"/>
        <v>0</v>
      </c>
      <c r="E34" s="169"/>
      <c r="F34" s="160"/>
      <c r="G34" s="158">
        <f t="shared" si="2"/>
        <v>0</v>
      </c>
      <c r="H34" s="63"/>
    </row>
    <row r="35" spans="1:8" s="62" customFormat="1" x14ac:dyDescent="0.3">
      <c r="A35" s="159" t="s">
        <v>111</v>
      </c>
      <c r="B35" s="160"/>
      <c r="C35" s="160"/>
      <c r="D35" s="175">
        <f t="shared" si="5"/>
        <v>0</v>
      </c>
      <c r="E35" s="169"/>
      <c r="F35" s="160"/>
      <c r="G35" s="158">
        <f t="shared" si="2"/>
        <v>0</v>
      </c>
      <c r="H35" s="63"/>
    </row>
    <row r="36" spans="1:8" x14ac:dyDescent="0.3">
      <c r="A36" s="164" t="s">
        <v>170</v>
      </c>
      <c r="B36" s="165"/>
      <c r="C36" s="165"/>
      <c r="D36" s="174">
        <f t="shared" ref="D36:D40" si="6">B36+C36</f>
        <v>0</v>
      </c>
      <c r="E36" s="171"/>
      <c r="F36" s="165"/>
      <c r="G36" s="158">
        <f t="shared" si="2"/>
        <v>0</v>
      </c>
      <c r="H36" s="54"/>
    </row>
    <row r="37" spans="1:8" x14ac:dyDescent="0.3">
      <c r="A37" s="156" t="s">
        <v>155</v>
      </c>
      <c r="B37" s="157"/>
      <c r="C37" s="157"/>
      <c r="D37" s="174">
        <f t="shared" si="6"/>
        <v>0</v>
      </c>
      <c r="E37" s="168"/>
      <c r="F37" s="157"/>
      <c r="G37" s="158">
        <f t="shared" si="2"/>
        <v>0</v>
      </c>
      <c r="H37" s="54"/>
    </row>
    <row r="38" spans="1:8" s="62" customFormat="1" x14ac:dyDescent="0.3">
      <c r="A38" s="159" t="s">
        <v>112</v>
      </c>
      <c r="B38" s="160"/>
      <c r="C38" s="160"/>
      <c r="D38" s="175">
        <f t="shared" si="6"/>
        <v>0</v>
      </c>
      <c r="E38" s="169"/>
      <c r="F38" s="160"/>
      <c r="G38" s="158"/>
      <c r="H38" s="63"/>
    </row>
    <row r="39" spans="1:8" s="62" customFormat="1" x14ac:dyDescent="0.3">
      <c r="A39" s="180" t="s">
        <v>111</v>
      </c>
      <c r="B39" s="181"/>
      <c r="C39" s="181"/>
      <c r="D39" s="175">
        <f t="shared" si="6"/>
        <v>0</v>
      </c>
      <c r="E39" s="182"/>
      <c r="F39" s="181"/>
      <c r="G39" s="158"/>
      <c r="H39" s="63"/>
    </row>
    <row r="40" spans="1:8" ht="17.25" thickBot="1" x14ac:dyDescent="0.35">
      <c r="A40" s="162" t="s">
        <v>45</v>
      </c>
      <c r="B40" s="163"/>
      <c r="C40" s="163"/>
      <c r="D40" s="173">
        <f t="shared" si="6"/>
        <v>0</v>
      </c>
      <c r="E40" s="170"/>
      <c r="F40" s="163"/>
      <c r="G40" s="155">
        <f t="shared" si="2"/>
        <v>0</v>
      </c>
      <c r="H40" s="54"/>
    </row>
    <row r="41" spans="1:8" x14ac:dyDescent="0.3">
      <c r="A41" s="54"/>
      <c r="B41" s="54"/>
      <c r="C41" s="54"/>
      <c r="D41" s="54"/>
      <c r="E41" s="54"/>
      <c r="F41" s="54"/>
      <c r="G41" s="54"/>
      <c r="H41" s="54"/>
    </row>
    <row r="42" spans="1:8" x14ac:dyDescent="0.3">
      <c r="A42" s="54"/>
      <c r="B42" s="54"/>
      <c r="C42" s="54"/>
      <c r="D42" s="54"/>
      <c r="E42" s="54"/>
      <c r="F42" s="54"/>
      <c r="G42" s="54"/>
      <c r="H42" s="54"/>
    </row>
  </sheetData>
  <mergeCells count="3">
    <mergeCell ref="A1:H1"/>
    <mergeCell ref="B18:D18"/>
    <mergeCell ref="E18:G18"/>
  </mergeCells>
  <pageMargins left="0.7" right="0.7" top="0.75" bottom="0.75" header="0.3" footer="0.3"/>
  <pageSetup paperSize="9" scale="7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7E8F-6D6A-4D09-B555-FC388745965B}">
  <sheetPr>
    <pageSetUpPr fitToPage="1"/>
  </sheetPr>
  <dimension ref="A1:E30"/>
  <sheetViews>
    <sheetView zoomScaleNormal="100" zoomScaleSheetLayoutView="115" workbookViewId="0">
      <selection activeCell="T8" sqref="T8"/>
    </sheetView>
  </sheetViews>
  <sheetFormatPr defaultColWidth="8.85546875" defaultRowHeight="16.5" x14ac:dyDescent="0.3"/>
  <cols>
    <col min="1" max="1" width="80.42578125" style="31" customWidth="1"/>
    <col min="2" max="3" width="24.140625" style="31" customWidth="1"/>
    <col min="4" max="4" width="26.5703125" style="31" customWidth="1"/>
    <col min="5" max="5" width="5.7109375" style="31" customWidth="1"/>
    <col min="6" max="6" width="15.28515625" style="31" customWidth="1"/>
    <col min="7" max="7" width="14.28515625" style="31" customWidth="1"/>
    <col min="8" max="16384" width="8.85546875" style="31"/>
  </cols>
  <sheetData>
    <row r="1" spans="1:5" ht="21" thickBot="1" x14ac:dyDescent="0.4">
      <c r="A1" s="278" t="s">
        <v>206</v>
      </c>
      <c r="B1" s="279"/>
      <c r="C1" s="279"/>
      <c r="D1" s="280"/>
    </row>
    <row r="2" spans="1:5" ht="20.25" x14ac:dyDescent="0.35">
      <c r="A2" s="145"/>
      <c r="B2" s="144"/>
      <c r="C2" s="144"/>
      <c r="D2" s="144"/>
    </row>
    <row r="3" spans="1:5" x14ac:dyDescent="0.3">
      <c r="A3" s="121" t="s">
        <v>98</v>
      </c>
      <c r="B3" s="54"/>
      <c r="C3" s="54"/>
      <c r="D3" s="54"/>
      <c r="E3" s="54"/>
    </row>
    <row r="4" spans="1:5" ht="17.25" thickBot="1" x14ac:dyDescent="0.35">
      <c r="A4" s="120"/>
      <c r="B4" s="147" t="s">
        <v>38</v>
      </c>
      <c r="C4" s="54"/>
      <c r="D4" s="54"/>
      <c r="E4" s="54"/>
    </row>
    <row r="5" spans="1:5" x14ac:dyDescent="0.3">
      <c r="A5" s="124" t="s">
        <v>0</v>
      </c>
      <c r="B5" s="125"/>
      <c r="C5" s="54"/>
      <c r="D5" s="54"/>
      <c r="E5" s="54"/>
    </row>
    <row r="6" spans="1:5" x14ac:dyDescent="0.3">
      <c r="A6" s="66" t="s">
        <v>115</v>
      </c>
      <c r="B6" s="126"/>
      <c r="C6" s="54"/>
      <c r="D6" s="54"/>
      <c r="E6" s="54"/>
    </row>
    <row r="7" spans="1:5" x14ac:dyDescent="0.3">
      <c r="A7" s="65" t="s">
        <v>113</v>
      </c>
      <c r="B7" s="126"/>
      <c r="C7" s="54"/>
      <c r="D7" s="54"/>
      <c r="E7" s="54"/>
    </row>
    <row r="8" spans="1:5" x14ac:dyDescent="0.3">
      <c r="A8" s="65" t="s">
        <v>114</v>
      </c>
      <c r="B8" s="126"/>
      <c r="C8" s="54"/>
      <c r="D8" s="54"/>
      <c r="E8" s="54"/>
    </row>
    <row r="9" spans="1:5" x14ac:dyDescent="0.3">
      <c r="A9" s="66" t="s">
        <v>116</v>
      </c>
      <c r="B9" s="126"/>
      <c r="C9" s="54"/>
      <c r="D9" s="54"/>
      <c r="E9" s="54"/>
    </row>
    <row r="10" spans="1:5" x14ac:dyDescent="0.3">
      <c r="A10" s="65" t="s">
        <v>113</v>
      </c>
      <c r="B10" s="126"/>
      <c r="C10" s="54"/>
      <c r="D10" s="54"/>
      <c r="E10" s="54"/>
    </row>
    <row r="11" spans="1:5" x14ac:dyDescent="0.3">
      <c r="A11" s="65" t="s">
        <v>114</v>
      </c>
      <c r="B11" s="126"/>
      <c r="C11" s="54"/>
      <c r="D11" s="54"/>
      <c r="E11" s="54"/>
    </row>
    <row r="12" spans="1:5" x14ac:dyDescent="0.3">
      <c r="A12" s="60" t="s">
        <v>110</v>
      </c>
      <c r="B12" s="127"/>
      <c r="C12" s="54"/>
      <c r="D12" s="54"/>
      <c r="E12" s="54"/>
    </row>
    <row r="13" spans="1:5" x14ac:dyDescent="0.3">
      <c r="A13" s="60" t="s">
        <v>1</v>
      </c>
      <c r="B13" s="126"/>
      <c r="C13" s="54"/>
      <c r="D13" s="54"/>
      <c r="E13" s="54"/>
    </row>
    <row r="14" spans="1:5" ht="17.25" thickBot="1" x14ac:dyDescent="0.35">
      <c r="A14" s="128" t="s">
        <v>109</v>
      </c>
      <c r="B14" s="129"/>
      <c r="C14" s="54"/>
      <c r="D14" s="54"/>
      <c r="E14" s="54"/>
    </row>
    <row r="15" spans="1:5" ht="17.25" thickBot="1" x14ac:dyDescent="0.35">
      <c r="A15" s="54"/>
      <c r="B15" s="54"/>
      <c r="C15" s="54"/>
      <c r="D15" s="54"/>
      <c r="E15" s="54"/>
    </row>
    <row r="16" spans="1:5" ht="21" thickBot="1" x14ac:dyDescent="0.4">
      <c r="A16" s="278" t="s">
        <v>207</v>
      </c>
      <c r="B16" s="279"/>
      <c r="C16" s="279"/>
      <c r="D16" s="280"/>
      <c r="E16" s="54"/>
    </row>
    <row r="17" spans="1:5" ht="20.25" x14ac:dyDescent="0.35">
      <c r="A17" s="146"/>
      <c r="B17" s="123"/>
      <c r="C17" s="123"/>
      <c r="D17" s="123"/>
      <c r="E17" s="123"/>
    </row>
    <row r="18" spans="1:5" x14ac:dyDescent="0.3">
      <c r="A18" s="121" t="s">
        <v>147</v>
      </c>
      <c r="B18" s="54"/>
      <c r="C18" s="54"/>
      <c r="D18" s="54"/>
      <c r="E18" s="54"/>
    </row>
    <row r="19" spans="1:5" ht="17.25" thickBot="1" x14ac:dyDescent="0.35">
      <c r="A19" s="120"/>
      <c r="B19" s="54"/>
      <c r="C19" s="54"/>
      <c r="D19" s="147" t="s">
        <v>38</v>
      </c>
      <c r="E19" s="54"/>
    </row>
    <row r="20" spans="1:5" ht="52.5" customHeight="1" thickBot="1" x14ac:dyDescent="0.35">
      <c r="A20" s="137"/>
      <c r="B20" s="109" t="s">
        <v>119</v>
      </c>
      <c r="C20" s="109" t="s">
        <v>120</v>
      </c>
      <c r="D20" s="138" t="s">
        <v>179</v>
      </c>
      <c r="E20" s="54"/>
    </row>
    <row r="21" spans="1:5" x14ac:dyDescent="0.3">
      <c r="A21" s="134" t="s">
        <v>176</v>
      </c>
      <c r="B21" s="135"/>
      <c r="C21" s="135"/>
      <c r="D21" s="136"/>
      <c r="E21" s="54"/>
    </row>
    <row r="22" spans="1:5" s="62" customFormat="1" x14ac:dyDescent="0.3">
      <c r="A22" s="64" t="s">
        <v>117</v>
      </c>
      <c r="B22" s="67"/>
      <c r="C22" s="67"/>
      <c r="D22" s="130"/>
      <c r="E22" s="63"/>
    </row>
    <row r="23" spans="1:5" s="62" customFormat="1" x14ac:dyDescent="0.3">
      <c r="A23" s="68" t="s">
        <v>142</v>
      </c>
      <c r="B23" s="67"/>
      <c r="C23" s="67"/>
      <c r="D23" s="130"/>
      <c r="E23" s="63"/>
    </row>
    <row r="24" spans="1:5" s="62" customFormat="1" ht="17.25" thickBot="1" x14ac:dyDescent="0.35">
      <c r="A24" s="139" t="s">
        <v>118</v>
      </c>
      <c r="B24" s="140"/>
      <c r="C24" s="140"/>
      <c r="D24" s="141"/>
      <c r="E24" s="63"/>
    </row>
    <row r="25" spans="1:5" ht="50.25" thickBot="1" x14ac:dyDescent="0.35">
      <c r="A25" s="142"/>
      <c r="B25" s="109" t="s">
        <v>119</v>
      </c>
      <c r="C25" s="109" t="s">
        <v>120</v>
      </c>
      <c r="D25" s="138" t="s">
        <v>180</v>
      </c>
      <c r="E25" s="54"/>
    </row>
    <row r="26" spans="1:5" x14ac:dyDescent="0.3">
      <c r="A26" s="134" t="s">
        <v>177</v>
      </c>
      <c r="B26" s="135"/>
      <c r="C26" s="135"/>
      <c r="D26" s="136"/>
      <c r="E26" s="54"/>
    </row>
    <row r="27" spans="1:5" s="62" customFormat="1" x14ac:dyDescent="0.3">
      <c r="A27" s="64" t="s">
        <v>117</v>
      </c>
      <c r="B27" s="67"/>
      <c r="C27" s="67"/>
      <c r="D27" s="130"/>
      <c r="E27" s="63"/>
    </row>
    <row r="28" spans="1:5" s="62" customFormat="1" x14ac:dyDescent="0.3">
      <c r="A28" s="68" t="s">
        <v>142</v>
      </c>
      <c r="B28" s="67"/>
      <c r="C28" s="67"/>
      <c r="D28" s="130"/>
      <c r="E28" s="63"/>
    </row>
    <row r="29" spans="1:5" s="62" customFormat="1" ht="17.25" thickBot="1" x14ac:dyDescent="0.35">
      <c r="A29" s="131" t="s">
        <v>118</v>
      </c>
      <c r="B29" s="132"/>
      <c r="C29" s="132"/>
      <c r="D29" s="133"/>
      <c r="E29" s="63"/>
    </row>
    <row r="30" spans="1:5" x14ac:dyDescent="0.3">
      <c r="A30" s="183" t="s">
        <v>178</v>
      </c>
      <c r="B30" s="54"/>
      <c r="C30" s="54"/>
      <c r="D30" s="54"/>
      <c r="E30" s="54"/>
    </row>
  </sheetData>
  <mergeCells count="2">
    <mergeCell ref="A1:D1"/>
    <mergeCell ref="A16:D16"/>
  </mergeCells>
  <pageMargins left="0.7" right="0.7" top="0.75" bottom="0.75" header="0.3" footer="0.3"/>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8D5C-833F-4472-9BB8-715A71CE53FD}">
  <dimension ref="A2:K61"/>
  <sheetViews>
    <sheetView zoomScaleNormal="100" workbookViewId="0">
      <selection activeCell="T8" sqref="T8"/>
    </sheetView>
  </sheetViews>
  <sheetFormatPr defaultColWidth="9.140625" defaultRowHeight="12.75" x14ac:dyDescent="0.2"/>
  <cols>
    <col min="1" max="1" width="4.5703125" style="33" customWidth="1"/>
    <col min="2" max="2" width="3" style="33" customWidth="1"/>
    <col min="3" max="8" width="9.140625" style="33"/>
    <col min="9" max="9" width="21.7109375" style="33" customWidth="1"/>
    <col min="10" max="10" width="4.5703125" style="33" customWidth="1"/>
    <col min="11" max="11" width="6.28515625" style="33" customWidth="1"/>
    <col min="12" max="12" width="12.28515625" style="33" customWidth="1"/>
    <col min="13" max="16384" width="9.140625" style="33"/>
  </cols>
  <sheetData>
    <row r="2" spans="1:11" ht="20.25" x14ac:dyDescent="0.2">
      <c r="A2" s="281" t="s">
        <v>77</v>
      </c>
      <c r="B2" s="281"/>
      <c r="C2" s="281"/>
      <c r="D2" s="281"/>
      <c r="E2" s="281"/>
      <c r="F2" s="281"/>
      <c r="G2" s="281"/>
      <c r="H2" s="281"/>
      <c r="I2" s="281"/>
      <c r="J2" s="281"/>
      <c r="K2" s="32"/>
    </row>
    <row r="4" spans="1:11" x14ac:dyDescent="0.2">
      <c r="B4" s="34"/>
      <c r="C4" s="35"/>
      <c r="D4" s="35"/>
      <c r="E4" s="35"/>
      <c r="F4" s="35"/>
      <c r="G4" s="35"/>
      <c r="H4" s="35"/>
      <c r="I4" s="35"/>
      <c r="J4" s="36"/>
    </row>
    <row r="5" spans="1:11" x14ac:dyDescent="0.2">
      <c r="B5" s="37"/>
      <c r="J5" s="38"/>
    </row>
    <row r="6" spans="1:11" x14ac:dyDescent="0.2">
      <c r="B6" s="37"/>
      <c r="J6" s="38"/>
    </row>
    <row r="7" spans="1:11" x14ac:dyDescent="0.2">
      <c r="B7" s="37"/>
      <c r="J7" s="38"/>
    </row>
    <row r="8" spans="1:11" x14ac:dyDescent="0.2">
      <c r="B8" s="37"/>
      <c r="J8" s="38"/>
    </row>
    <row r="9" spans="1:11" x14ac:dyDescent="0.2">
      <c r="B9" s="37"/>
      <c r="J9" s="38"/>
    </row>
    <row r="10" spans="1:11" x14ac:dyDescent="0.2">
      <c r="B10" s="37"/>
      <c r="J10" s="38"/>
    </row>
    <row r="11" spans="1:11" x14ac:dyDescent="0.2">
      <c r="B11" s="37"/>
      <c r="J11" s="38"/>
    </row>
    <row r="12" spans="1:11" x14ac:dyDescent="0.2">
      <c r="B12" s="37"/>
      <c r="J12" s="38"/>
    </row>
    <row r="13" spans="1:11" x14ac:dyDescent="0.2">
      <c r="B13" s="37"/>
      <c r="J13" s="38"/>
    </row>
    <row r="14" spans="1:11" x14ac:dyDescent="0.2">
      <c r="B14" s="37"/>
      <c r="J14" s="38"/>
    </row>
    <row r="15" spans="1:11" x14ac:dyDescent="0.2">
      <c r="B15" s="37"/>
      <c r="J15" s="38"/>
    </row>
    <row r="16" spans="1:11" x14ac:dyDescent="0.2">
      <c r="B16" s="37"/>
      <c r="J16" s="38"/>
    </row>
    <row r="17" spans="2:10" x14ac:dyDescent="0.2">
      <c r="B17" s="37"/>
      <c r="J17" s="38"/>
    </row>
    <row r="18" spans="2:10" x14ac:dyDescent="0.2">
      <c r="B18" s="37"/>
      <c r="J18" s="38"/>
    </row>
    <row r="19" spans="2:10" x14ac:dyDescent="0.2">
      <c r="B19" s="37"/>
      <c r="J19" s="38"/>
    </row>
    <row r="20" spans="2:10" x14ac:dyDescent="0.2">
      <c r="B20" s="37"/>
      <c r="J20" s="38"/>
    </row>
    <row r="21" spans="2:10" x14ac:dyDescent="0.2">
      <c r="B21" s="37"/>
      <c r="J21" s="38"/>
    </row>
    <row r="22" spans="2:10" x14ac:dyDescent="0.2">
      <c r="B22" s="37"/>
      <c r="J22" s="38"/>
    </row>
    <row r="23" spans="2:10" x14ac:dyDescent="0.2">
      <c r="B23" s="37"/>
      <c r="J23" s="38"/>
    </row>
    <row r="24" spans="2:10" x14ac:dyDescent="0.2">
      <c r="B24" s="37"/>
      <c r="J24" s="38"/>
    </row>
    <row r="25" spans="2:10" x14ac:dyDescent="0.2">
      <c r="B25" s="37"/>
      <c r="J25" s="38"/>
    </row>
    <row r="26" spans="2:10" x14ac:dyDescent="0.2">
      <c r="B26" s="37"/>
      <c r="J26" s="38"/>
    </row>
    <row r="27" spans="2:10" x14ac:dyDescent="0.2">
      <c r="B27" s="37"/>
      <c r="J27" s="38"/>
    </row>
    <row r="28" spans="2:10" x14ac:dyDescent="0.2">
      <c r="B28" s="37"/>
      <c r="J28" s="38"/>
    </row>
    <row r="29" spans="2:10" x14ac:dyDescent="0.2">
      <c r="B29" s="37"/>
      <c r="J29" s="38"/>
    </row>
    <row r="30" spans="2:10" x14ac:dyDescent="0.2">
      <c r="B30" s="37"/>
      <c r="J30" s="38"/>
    </row>
    <row r="31" spans="2:10" x14ac:dyDescent="0.2">
      <c r="B31" s="37"/>
      <c r="J31" s="38"/>
    </row>
    <row r="32" spans="2:10" x14ac:dyDescent="0.2">
      <c r="B32" s="37"/>
      <c r="J32" s="38"/>
    </row>
    <row r="33" spans="2:10" x14ac:dyDescent="0.2">
      <c r="B33" s="37"/>
      <c r="J33" s="38"/>
    </row>
    <row r="34" spans="2:10" x14ac:dyDescent="0.2">
      <c r="B34" s="37"/>
      <c r="J34" s="38"/>
    </row>
    <row r="35" spans="2:10" x14ac:dyDescent="0.2">
      <c r="B35" s="37"/>
      <c r="J35" s="38"/>
    </row>
    <row r="36" spans="2:10" x14ac:dyDescent="0.2">
      <c r="B36" s="37"/>
      <c r="J36" s="38"/>
    </row>
    <row r="37" spans="2:10" x14ac:dyDescent="0.2">
      <c r="B37" s="37"/>
      <c r="J37" s="38"/>
    </row>
    <row r="38" spans="2:10" x14ac:dyDescent="0.2">
      <c r="B38" s="37"/>
      <c r="J38" s="38"/>
    </row>
    <row r="39" spans="2:10" x14ac:dyDescent="0.2">
      <c r="B39" s="37"/>
      <c r="J39" s="38"/>
    </row>
    <row r="40" spans="2:10" x14ac:dyDescent="0.2">
      <c r="B40" s="37"/>
      <c r="J40" s="38"/>
    </row>
    <row r="41" spans="2:10" x14ac:dyDescent="0.2">
      <c r="B41" s="37"/>
      <c r="J41" s="38"/>
    </row>
    <row r="42" spans="2:10" x14ac:dyDescent="0.2">
      <c r="B42" s="37"/>
      <c r="J42" s="38"/>
    </row>
    <row r="43" spans="2:10" x14ac:dyDescent="0.2">
      <c r="B43" s="37"/>
      <c r="J43" s="38"/>
    </row>
    <row r="44" spans="2:10" x14ac:dyDescent="0.2">
      <c r="B44" s="37"/>
      <c r="J44" s="38"/>
    </row>
    <row r="45" spans="2:10" x14ac:dyDescent="0.2">
      <c r="B45" s="37"/>
      <c r="J45" s="38"/>
    </row>
    <row r="46" spans="2:10" x14ac:dyDescent="0.2">
      <c r="B46" s="37"/>
      <c r="J46" s="38"/>
    </row>
    <row r="47" spans="2:10" x14ac:dyDescent="0.2">
      <c r="B47" s="37"/>
      <c r="J47" s="38"/>
    </row>
    <row r="48" spans="2:10" x14ac:dyDescent="0.2">
      <c r="B48" s="37"/>
      <c r="J48" s="38"/>
    </row>
    <row r="49" spans="1:11" x14ac:dyDescent="0.2">
      <c r="B49" s="37"/>
      <c r="J49" s="38"/>
    </row>
    <row r="50" spans="1:11" x14ac:dyDescent="0.2">
      <c r="B50" s="39"/>
      <c r="C50" s="40"/>
      <c r="D50" s="40"/>
      <c r="E50" s="40"/>
      <c r="F50" s="40"/>
      <c r="G50" s="40"/>
      <c r="H50" s="40"/>
      <c r="I50" s="40"/>
      <c r="J50" s="41"/>
    </row>
    <row r="52" spans="1:11" ht="14.25" x14ac:dyDescent="0.25">
      <c r="A52" s="42"/>
      <c r="B52" s="43"/>
      <c r="C52" s="44"/>
      <c r="D52" s="44"/>
      <c r="E52" s="44"/>
      <c r="F52" s="44"/>
      <c r="G52" s="44"/>
      <c r="H52" s="44"/>
      <c r="I52" s="44"/>
      <c r="J52" s="45"/>
      <c r="K52" s="42"/>
    </row>
    <row r="53" spans="1:11" ht="17.25" customHeight="1" x14ac:dyDescent="0.25">
      <c r="A53" s="42"/>
      <c r="B53" s="46"/>
      <c r="C53" s="282" t="s">
        <v>78</v>
      </c>
      <c r="D53" s="282"/>
      <c r="E53" s="282"/>
      <c r="F53" s="282"/>
      <c r="G53" s="282"/>
      <c r="H53" s="282"/>
      <c r="I53" s="282"/>
      <c r="J53" s="47"/>
      <c r="K53" s="42"/>
    </row>
    <row r="54" spans="1:11" ht="30" customHeight="1" x14ac:dyDescent="0.25">
      <c r="A54" s="42"/>
      <c r="B54" s="46"/>
      <c r="C54" s="282"/>
      <c r="D54" s="282"/>
      <c r="E54" s="282"/>
      <c r="F54" s="282"/>
      <c r="G54" s="282"/>
      <c r="H54" s="282"/>
      <c r="I54" s="282"/>
      <c r="J54" s="47"/>
      <c r="K54" s="42"/>
    </row>
    <row r="55" spans="1:11" ht="17.25" x14ac:dyDescent="0.3">
      <c r="A55" s="42"/>
      <c r="B55" s="46"/>
      <c r="C55" s="48" t="s">
        <v>79</v>
      </c>
      <c r="D55" s="48"/>
      <c r="E55" s="42"/>
      <c r="F55" s="42"/>
      <c r="G55" s="42"/>
      <c r="H55" s="42"/>
      <c r="I55" s="42"/>
      <c r="J55" s="47"/>
      <c r="K55" s="42"/>
    </row>
    <row r="56" spans="1:11" ht="14.25" x14ac:dyDescent="0.25">
      <c r="A56" s="42"/>
      <c r="B56" s="49"/>
      <c r="C56" s="50"/>
      <c r="D56" s="50"/>
      <c r="E56" s="50"/>
      <c r="F56" s="50"/>
      <c r="G56" s="50"/>
      <c r="H56" s="50"/>
      <c r="I56" s="50"/>
      <c r="J56" s="51"/>
      <c r="K56" s="42"/>
    </row>
    <row r="57" spans="1:11" ht="14.25" x14ac:dyDescent="0.25">
      <c r="A57" s="42"/>
      <c r="B57" s="42"/>
      <c r="C57" s="42"/>
      <c r="D57" s="42"/>
      <c r="E57" s="42"/>
      <c r="F57" s="42"/>
      <c r="G57" s="42"/>
      <c r="H57" s="42"/>
      <c r="I57" s="42"/>
      <c r="J57" s="42"/>
      <c r="K57" s="42"/>
    </row>
    <row r="58" spans="1:11" ht="17.25" x14ac:dyDescent="0.3">
      <c r="B58" s="48" t="s">
        <v>80</v>
      </c>
    </row>
    <row r="59" spans="1:11" x14ac:dyDescent="0.2">
      <c r="B59" s="52"/>
    </row>
    <row r="61" spans="1:11" ht="18" x14ac:dyDescent="0.25">
      <c r="B61" s="53"/>
      <c r="C61" s="52"/>
    </row>
  </sheetData>
  <mergeCells count="2">
    <mergeCell ref="A2:J2"/>
    <mergeCell ref="C53:I54"/>
  </mergeCells>
  <printOptions horizontalCentered="1"/>
  <pageMargins left="0.5" right="0.5" top="0.25" bottom="0.25" header="0" footer="0"/>
  <pageSetup paperSize="9" scale="97" orientation="portrait" r:id="rId1"/>
  <headerFooter scaleWithDoc="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FA2E-F070-4C0F-977C-5FE6D0C8E77C}">
  <sheetPr>
    <pageSetUpPr fitToPage="1"/>
  </sheetPr>
  <dimension ref="A1:IM282"/>
  <sheetViews>
    <sheetView showGridLines="0" zoomScale="85" zoomScaleNormal="85" zoomScaleSheetLayoutView="85" workbookViewId="0">
      <selection activeCell="T8" sqref="T8"/>
    </sheetView>
  </sheetViews>
  <sheetFormatPr defaultRowHeight="16.5" x14ac:dyDescent="0.3"/>
  <cols>
    <col min="1" max="1" width="23.7109375" style="189" customWidth="1"/>
    <col min="2" max="2" width="9.5703125" style="215" hidden="1" customWidth="1"/>
    <col min="3" max="37" width="9.140625" style="189" hidden="1" customWidth="1"/>
    <col min="38" max="38" width="9.7109375" style="189" hidden="1" customWidth="1"/>
    <col min="39" max="39" width="10.140625" style="189" hidden="1" customWidth="1"/>
    <col min="40" max="41" width="9.28515625" style="189" hidden="1" customWidth="1"/>
    <col min="42" max="42" width="9.85546875" style="189" hidden="1" customWidth="1"/>
    <col min="43" max="43" width="9.140625" style="189" hidden="1" customWidth="1"/>
    <col min="44" max="44" width="7.7109375" style="189" hidden="1" customWidth="1"/>
    <col min="45" max="45" width="9.85546875" style="189" hidden="1" customWidth="1"/>
    <col min="46" max="46" width="9.7109375" style="189" hidden="1" customWidth="1"/>
    <col min="47" max="47" width="9.42578125" style="189" hidden="1" customWidth="1"/>
    <col min="48" max="48" width="10" style="189" hidden="1" customWidth="1"/>
    <col min="49" max="49" width="10.28515625" style="189" hidden="1" customWidth="1"/>
    <col min="50" max="50" width="10" style="189" hidden="1" customWidth="1"/>
    <col min="51" max="51" width="10.5703125" style="189" hidden="1" customWidth="1"/>
    <col min="52" max="52" width="9.5703125" style="189" hidden="1" customWidth="1"/>
    <col min="53" max="53" width="9.42578125" style="189" hidden="1" customWidth="1"/>
    <col min="54" max="54" width="10.140625" style="189" hidden="1" customWidth="1"/>
    <col min="55" max="55" width="10" style="189" hidden="1" customWidth="1"/>
    <col min="56" max="56" width="9.85546875" style="189" hidden="1" customWidth="1"/>
    <col min="57" max="57" width="10.28515625" style="189" hidden="1" customWidth="1"/>
    <col min="58" max="58" width="10" style="189" hidden="1" customWidth="1"/>
    <col min="59" max="59" width="9.42578125" style="189" hidden="1" customWidth="1"/>
    <col min="60" max="60" width="10" style="189" hidden="1" customWidth="1"/>
    <col min="61" max="61" width="10.140625" style="189" hidden="1" customWidth="1"/>
    <col min="62" max="62" width="9.85546875" style="189" hidden="1" customWidth="1"/>
    <col min="63" max="63" width="10.28515625" style="189" hidden="1" customWidth="1"/>
    <col min="64" max="65" width="9.42578125" style="189" hidden="1" customWidth="1"/>
    <col min="66" max="66" width="10" style="189" hidden="1" customWidth="1"/>
    <col min="67" max="67" width="9.85546875" style="189" hidden="1" customWidth="1"/>
    <col min="68" max="68" width="9.5703125" style="189" hidden="1" customWidth="1"/>
    <col min="69" max="69" width="9.85546875" style="189" hidden="1" customWidth="1"/>
    <col min="70" max="70" width="9.7109375" style="189" hidden="1" customWidth="1"/>
    <col min="71" max="94" width="9.140625" style="189" hidden="1" customWidth="1"/>
    <col min="95" max="95" width="6.5703125" style="189" hidden="1" customWidth="1"/>
    <col min="96" max="106" width="7.42578125" style="189" hidden="1" customWidth="1"/>
    <col min="107" max="144" width="9.140625" style="189" hidden="1" customWidth="1"/>
    <col min="145" max="158" width="8.85546875" style="189" hidden="1" customWidth="1"/>
    <col min="159" max="159" width="9.28515625" style="189" hidden="1" customWidth="1"/>
    <col min="160" max="164" width="8.85546875" style="189" hidden="1" customWidth="1"/>
    <col min="165" max="165" width="9.42578125" style="189" hidden="1" customWidth="1"/>
    <col min="166" max="170" width="8.85546875" style="189" hidden="1" customWidth="1"/>
    <col min="171" max="171" width="9.28515625" style="189" hidden="1" customWidth="1"/>
    <col min="172" max="176" width="8.85546875" style="189" hidden="1" customWidth="1"/>
    <col min="177" max="177" width="9.28515625" style="189" hidden="1" customWidth="1"/>
    <col min="178" max="178" width="8.85546875" style="189" hidden="1" customWidth="1"/>
    <col min="179" max="179" width="9.28515625" style="189" hidden="1" customWidth="1"/>
    <col min="180" max="180" width="8.85546875" style="189" hidden="1" customWidth="1"/>
    <col min="181" max="181" width="9.28515625" style="189" hidden="1" customWidth="1"/>
    <col min="182" max="182" width="8.85546875" style="189" hidden="1" customWidth="1"/>
    <col min="183" max="187" width="9.5703125" style="189" hidden="1" customWidth="1"/>
    <col min="188" max="188" width="9.28515625" style="189" hidden="1" customWidth="1"/>
    <col min="189" max="209" width="9.5703125" style="189" hidden="1" customWidth="1"/>
    <col min="210" max="210" width="10.140625" style="189" hidden="1" customWidth="1"/>
    <col min="211" max="211" width="10" style="189" hidden="1" customWidth="1"/>
    <col min="212" max="213" width="9.7109375" style="189" hidden="1" customWidth="1"/>
    <col min="214" max="214" width="10.28515625" style="189" hidden="1" customWidth="1"/>
    <col min="215" max="234" width="9.7109375" style="189" hidden="1" customWidth="1"/>
    <col min="235" max="247" width="9.7109375" style="189" bestFit="1" customWidth="1"/>
    <col min="248" max="248" width="3.7109375" style="189" customWidth="1"/>
    <col min="249" max="286" width="9.140625" style="189"/>
    <col min="287" max="287" width="28.7109375" style="189" customWidth="1"/>
    <col min="288" max="489" width="0" style="189" hidden="1" customWidth="1"/>
    <col min="490" max="495" width="9.5703125" style="189" customWidth="1"/>
    <col min="496" max="496" width="10.140625" style="189" bestFit="1" customWidth="1"/>
    <col min="497" max="497" width="10" style="189" bestFit="1" customWidth="1"/>
    <col min="498" max="499" width="9.7109375" style="189" bestFit="1" customWidth="1"/>
    <col min="500" max="500" width="10.28515625" style="189" bestFit="1" customWidth="1"/>
    <col min="501" max="501" width="9.7109375" style="189" bestFit="1" customWidth="1"/>
    <col min="502" max="502" width="10" style="189" bestFit="1" customWidth="1"/>
    <col min="503" max="542" width="9.140625" style="189"/>
    <col min="543" max="543" width="28.7109375" style="189" customWidth="1"/>
    <col min="544" max="745" width="0" style="189" hidden="1" customWidth="1"/>
    <col min="746" max="751" width="9.5703125" style="189" customWidth="1"/>
    <col min="752" max="752" width="10.140625" style="189" bestFit="1" customWidth="1"/>
    <col min="753" max="753" width="10" style="189" bestFit="1" customWidth="1"/>
    <col min="754" max="755" width="9.7109375" style="189" bestFit="1" customWidth="1"/>
    <col min="756" max="756" width="10.28515625" style="189" bestFit="1" customWidth="1"/>
    <col min="757" max="757" width="9.7109375" style="189" bestFit="1" customWidth="1"/>
    <col min="758" max="758" width="10" style="189" bestFit="1" customWidth="1"/>
    <col min="759" max="798" width="9.140625" style="189"/>
    <col min="799" max="799" width="28.7109375" style="189" customWidth="1"/>
    <col min="800" max="1001" width="0" style="189" hidden="1" customWidth="1"/>
    <col min="1002" max="1007" width="9.5703125" style="189" customWidth="1"/>
    <col min="1008" max="1008" width="10.140625" style="189" bestFit="1" customWidth="1"/>
    <col min="1009" max="1009" width="10" style="189" bestFit="1" customWidth="1"/>
    <col min="1010" max="1011" width="9.7109375" style="189" bestFit="1" customWidth="1"/>
    <col min="1012" max="1012" width="10.28515625" style="189" bestFit="1" customWidth="1"/>
    <col min="1013" max="1013" width="9.7109375" style="189" bestFit="1" customWidth="1"/>
    <col min="1014" max="1014" width="10" style="189" bestFit="1" customWidth="1"/>
    <col min="1015" max="1054" width="9.140625" style="189"/>
    <col min="1055" max="1055" width="28.7109375" style="189" customWidth="1"/>
    <col min="1056" max="1257" width="0" style="189" hidden="1" customWidth="1"/>
    <col min="1258" max="1263" width="9.5703125" style="189" customWidth="1"/>
    <col min="1264" max="1264" width="10.140625" style="189" bestFit="1" customWidth="1"/>
    <col min="1265" max="1265" width="10" style="189" bestFit="1" customWidth="1"/>
    <col min="1266" max="1267" width="9.7109375" style="189" bestFit="1" customWidth="1"/>
    <col min="1268" max="1268" width="10.28515625" style="189" bestFit="1" customWidth="1"/>
    <col min="1269" max="1269" width="9.7109375" style="189" bestFit="1" customWidth="1"/>
    <col min="1270" max="1270" width="10" style="189" bestFit="1" customWidth="1"/>
    <col min="1271" max="1310" width="9.140625" style="189"/>
    <col min="1311" max="1311" width="28.7109375" style="189" customWidth="1"/>
    <col min="1312" max="1513" width="0" style="189" hidden="1" customWidth="1"/>
    <col min="1514" max="1519" width="9.5703125" style="189" customWidth="1"/>
    <col min="1520" max="1520" width="10.140625" style="189" bestFit="1" customWidth="1"/>
    <col min="1521" max="1521" width="10" style="189" bestFit="1" customWidth="1"/>
    <col min="1522" max="1523" width="9.7109375" style="189" bestFit="1" customWidth="1"/>
    <col min="1524" max="1524" width="10.28515625" style="189" bestFit="1" customWidth="1"/>
    <col min="1525" max="1525" width="9.7109375" style="189" bestFit="1" customWidth="1"/>
    <col min="1526" max="1526" width="10" style="189" bestFit="1" customWidth="1"/>
    <col min="1527" max="1566" width="9.140625" style="189"/>
    <col min="1567" max="1567" width="28.7109375" style="189" customWidth="1"/>
    <col min="1568" max="1769" width="0" style="189" hidden="1" customWidth="1"/>
    <col min="1770" max="1775" width="9.5703125" style="189" customWidth="1"/>
    <col min="1776" max="1776" width="10.140625" style="189" bestFit="1" customWidth="1"/>
    <col min="1777" max="1777" width="10" style="189" bestFit="1" customWidth="1"/>
    <col min="1778" max="1779" width="9.7109375" style="189" bestFit="1" customWidth="1"/>
    <col min="1780" max="1780" width="10.28515625" style="189" bestFit="1" customWidth="1"/>
    <col min="1781" max="1781" width="9.7109375" style="189" bestFit="1" customWidth="1"/>
    <col min="1782" max="1782" width="10" style="189" bestFit="1" customWidth="1"/>
    <col min="1783" max="1822" width="9.140625" style="189"/>
    <col min="1823" max="1823" width="28.7109375" style="189" customWidth="1"/>
    <col min="1824" max="2025" width="0" style="189" hidden="1" customWidth="1"/>
    <col min="2026" max="2031" width="9.5703125" style="189" customWidth="1"/>
    <col min="2032" max="2032" width="10.140625" style="189" bestFit="1" customWidth="1"/>
    <col min="2033" max="2033" width="10" style="189" bestFit="1" customWidth="1"/>
    <col min="2034" max="2035" width="9.7109375" style="189" bestFit="1" customWidth="1"/>
    <col min="2036" max="2036" width="10.28515625" style="189" bestFit="1" customWidth="1"/>
    <col min="2037" max="2037" width="9.7109375" style="189" bestFit="1" customWidth="1"/>
    <col min="2038" max="2038" width="10" style="189" bestFit="1" customWidth="1"/>
    <col min="2039" max="2078" width="9.140625" style="189"/>
    <col min="2079" max="2079" width="28.7109375" style="189" customWidth="1"/>
    <col min="2080" max="2281" width="0" style="189" hidden="1" customWidth="1"/>
    <col min="2282" max="2287" width="9.5703125" style="189" customWidth="1"/>
    <col min="2288" max="2288" width="10.140625" style="189" bestFit="1" customWidth="1"/>
    <col min="2289" max="2289" width="10" style="189" bestFit="1" customWidth="1"/>
    <col min="2290" max="2291" width="9.7109375" style="189" bestFit="1" customWidth="1"/>
    <col min="2292" max="2292" width="10.28515625" style="189" bestFit="1" customWidth="1"/>
    <col min="2293" max="2293" width="9.7109375" style="189" bestFit="1" customWidth="1"/>
    <col min="2294" max="2294" width="10" style="189" bestFit="1" customWidth="1"/>
    <col min="2295" max="2334" width="9.140625" style="189"/>
    <col min="2335" max="2335" width="28.7109375" style="189" customWidth="1"/>
    <col min="2336" max="2537" width="0" style="189" hidden="1" customWidth="1"/>
    <col min="2538" max="2543" width="9.5703125" style="189" customWidth="1"/>
    <col min="2544" max="2544" width="10.140625" style="189" bestFit="1" customWidth="1"/>
    <col min="2545" max="2545" width="10" style="189" bestFit="1" customWidth="1"/>
    <col min="2546" max="2547" width="9.7109375" style="189" bestFit="1" customWidth="1"/>
    <col min="2548" max="2548" width="10.28515625" style="189" bestFit="1" customWidth="1"/>
    <col min="2549" max="2549" width="9.7109375" style="189" bestFit="1" customWidth="1"/>
    <col min="2550" max="2550" width="10" style="189" bestFit="1" customWidth="1"/>
    <col min="2551" max="2590" width="9.140625" style="189"/>
    <col min="2591" max="2591" width="28.7109375" style="189" customWidth="1"/>
    <col min="2592" max="2793" width="0" style="189" hidden="1" customWidth="1"/>
    <col min="2794" max="2799" width="9.5703125" style="189" customWidth="1"/>
    <col min="2800" max="2800" width="10.140625" style="189" bestFit="1" customWidth="1"/>
    <col min="2801" max="2801" width="10" style="189" bestFit="1" customWidth="1"/>
    <col min="2802" max="2803" width="9.7109375" style="189" bestFit="1" customWidth="1"/>
    <col min="2804" max="2804" width="10.28515625" style="189" bestFit="1" customWidth="1"/>
    <col min="2805" max="2805" width="9.7109375" style="189" bestFit="1" customWidth="1"/>
    <col min="2806" max="2806" width="10" style="189" bestFit="1" customWidth="1"/>
    <col min="2807" max="2846" width="9.140625" style="189"/>
    <col min="2847" max="2847" width="28.7109375" style="189" customWidth="1"/>
    <col min="2848" max="3049" width="0" style="189" hidden="1" customWidth="1"/>
    <col min="3050" max="3055" width="9.5703125" style="189" customWidth="1"/>
    <col min="3056" max="3056" width="10.140625" style="189" bestFit="1" customWidth="1"/>
    <col min="3057" max="3057" width="10" style="189" bestFit="1" customWidth="1"/>
    <col min="3058" max="3059" width="9.7109375" style="189" bestFit="1" customWidth="1"/>
    <col min="3060" max="3060" width="10.28515625" style="189" bestFit="1" customWidth="1"/>
    <col min="3061" max="3061" width="9.7109375" style="189" bestFit="1" customWidth="1"/>
    <col min="3062" max="3062" width="10" style="189" bestFit="1" customWidth="1"/>
    <col min="3063" max="3102" width="9.140625" style="189"/>
    <col min="3103" max="3103" width="28.7109375" style="189" customWidth="1"/>
    <col min="3104" max="3305" width="0" style="189" hidden="1" customWidth="1"/>
    <col min="3306" max="3311" width="9.5703125" style="189" customWidth="1"/>
    <col min="3312" max="3312" width="10.140625" style="189" bestFit="1" customWidth="1"/>
    <col min="3313" max="3313" width="10" style="189" bestFit="1" customWidth="1"/>
    <col min="3314" max="3315" width="9.7109375" style="189" bestFit="1" customWidth="1"/>
    <col min="3316" max="3316" width="10.28515625" style="189" bestFit="1" customWidth="1"/>
    <col min="3317" max="3317" width="9.7109375" style="189" bestFit="1" customWidth="1"/>
    <col min="3318" max="3318" width="10" style="189" bestFit="1" customWidth="1"/>
    <col min="3319" max="3358" width="9.140625" style="189"/>
    <col min="3359" max="3359" width="28.7109375" style="189" customWidth="1"/>
    <col min="3360" max="3561" width="0" style="189" hidden="1" customWidth="1"/>
    <col min="3562" max="3567" width="9.5703125" style="189" customWidth="1"/>
    <col min="3568" max="3568" width="10.140625" style="189" bestFit="1" customWidth="1"/>
    <col min="3569" max="3569" width="10" style="189" bestFit="1" customWidth="1"/>
    <col min="3570" max="3571" width="9.7109375" style="189" bestFit="1" customWidth="1"/>
    <col min="3572" max="3572" width="10.28515625" style="189" bestFit="1" customWidth="1"/>
    <col min="3573" max="3573" width="9.7109375" style="189" bestFit="1" customWidth="1"/>
    <col min="3574" max="3574" width="10" style="189" bestFit="1" customWidth="1"/>
    <col min="3575" max="3614" width="9.140625" style="189"/>
    <col min="3615" max="3615" width="28.7109375" style="189" customWidth="1"/>
    <col min="3616" max="3817" width="0" style="189" hidden="1" customWidth="1"/>
    <col min="3818" max="3823" width="9.5703125" style="189" customWidth="1"/>
    <col min="3824" max="3824" width="10.140625" style="189" bestFit="1" customWidth="1"/>
    <col min="3825" max="3825" width="10" style="189" bestFit="1" customWidth="1"/>
    <col min="3826" max="3827" width="9.7109375" style="189" bestFit="1" customWidth="1"/>
    <col min="3828" max="3828" width="10.28515625" style="189" bestFit="1" customWidth="1"/>
    <col min="3829" max="3829" width="9.7109375" style="189" bestFit="1" customWidth="1"/>
    <col min="3830" max="3830" width="10" style="189" bestFit="1" customWidth="1"/>
    <col min="3831" max="3870" width="9.140625" style="189"/>
    <col min="3871" max="3871" width="28.7109375" style="189" customWidth="1"/>
    <col min="3872" max="4073" width="0" style="189" hidden="1" customWidth="1"/>
    <col min="4074" max="4079" width="9.5703125" style="189" customWidth="1"/>
    <col min="4080" max="4080" width="10.140625" style="189" bestFit="1" customWidth="1"/>
    <col min="4081" max="4081" width="10" style="189" bestFit="1" customWidth="1"/>
    <col min="4082" max="4083" width="9.7109375" style="189" bestFit="1" customWidth="1"/>
    <col min="4084" max="4084" width="10.28515625" style="189" bestFit="1" customWidth="1"/>
    <col min="4085" max="4085" width="9.7109375" style="189" bestFit="1" customWidth="1"/>
    <col min="4086" max="4086" width="10" style="189" bestFit="1" customWidth="1"/>
    <col min="4087" max="4126" width="9.140625" style="189"/>
    <col min="4127" max="4127" width="28.7109375" style="189" customWidth="1"/>
    <col min="4128" max="4329" width="0" style="189" hidden="1" customWidth="1"/>
    <col min="4330" max="4335" width="9.5703125" style="189" customWidth="1"/>
    <col min="4336" max="4336" width="10.140625" style="189" bestFit="1" customWidth="1"/>
    <col min="4337" max="4337" width="10" style="189" bestFit="1" customWidth="1"/>
    <col min="4338" max="4339" width="9.7109375" style="189" bestFit="1" customWidth="1"/>
    <col min="4340" max="4340" width="10.28515625" style="189" bestFit="1" customWidth="1"/>
    <col min="4341" max="4341" width="9.7109375" style="189" bestFit="1" customWidth="1"/>
    <col min="4342" max="4342" width="10" style="189" bestFit="1" customWidth="1"/>
    <col min="4343" max="4382" width="9.140625" style="189"/>
    <col min="4383" max="4383" width="28.7109375" style="189" customWidth="1"/>
    <col min="4384" max="4585" width="0" style="189" hidden="1" customWidth="1"/>
    <col min="4586" max="4591" width="9.5703125" style="189" customWidth="1"/>
    <col min="4592" max="4592" width="10.140625" style="189" bestFit="1" customWidth="1"/>
    <col min="4593" max="4593" width="10" style="189" bestFit="1" customWidth="1"/>
    <col min="4594" max="4595" width="9.7109375" style="189" bestFit="1" customWidth="1"/>
    <col min="4596" max="4596" width="10.28515625" style="189" bestFit="1" customWidth="1"/>
    <col min="4597" max="4597" width="9.7109375" style="189" bestFit="1" customWidth="1"/>
    <col min="4598" max="4598" width="10" style="189" bestFit="1" customWidth="1"/>
    <col min="4599" max="4638" width="9.140625" style="189"/>
    <col min="4639" max="4639" width="28.7109375" style="189" customWidth="1"/>
    <col min="4640" max="4841" width="0" style="189" hidden="1" customWidth="1"/>
    <col min="4842" max="4847" width="9.5703125" style="189" customWidth="1"/>
    <col min="4848" max="4848" width="10.140625" style="189" bestFit="1" customWidth="1"/>
    <col min="4849" max="4849" width="10" style="189" bestFit="1" customWidth="1"/>
    <col min="4850" max="4851" width="9.7109375" style="189" bestFit="1" customWidth="1"/>
    <col min="4852" max="4852" width="10.28515625" style="189" bestFit="1" customWidth="1"/>
    <col min="4853" max="4853" width="9.7109375" style="189" bestFit="1" customWidth="1"/>
    <col min="4854" max="4854" width="10" style="189" bestFit="1" customWidth="1"/>
    <col min="4855" max="4894" width="9.140625" style="189"/>
    <col min="4895" max="4895" width="28.7109375" style="189" customWidth="1"/>
    <col min="4896" max="5097" width="0" style="189" hidden="1" customWidth="1"/>
    <col min="5098" max="5103" width="9.5703125" style="189" customWidth="1"/>
    <col min="5104" max="5104" width="10.140625" style="189" bestFit="1" customWidth="1"/>
    <col min="5105" max="5105" width="10" style="189" bestFit="1" customWidth="1"/>
    <col min="5106" max="5107" width="9.7109375" style="189" bestFit="1" customWidth="1"/>
    <col min="5108" max="5108" width="10.28515625" style="189" bestFit="1" customWidth="1"/>
    <col min="5109" max="5109" width="9.7109375" style="189" bestFit="1" customWidth="1"/>
    <col min="5110" max="5110" width="10" style="189" bestFit="1" customWidth="1"/>
    <col min="5111" max="5150" width="9.140625" style="189"/>
    <col min="5151" max="5151" width="28.7109375" style="189" customWidth="1"/>
    <col min="5152" max="5353" width="0" style="189" hidden="1" customWidth="1"/>
    <col min="5354" max="5359" width="9.5703125" style="189" customWidth="1"/>
    <col min="5360" max="5360" width="10.140625" style="189" bestFit="1" customWidth="1"/>
    <col min="5361" max="5361" width="10" style="189" bestFit="1" customWidth="1"/>
    <col min="5362" max="5363" width="9.7109375" style="189" bestFit="1" customWidth="1"/>
    <col min="5364" max="5364" width="10.28515625" style="189" bestFit="1" customWidth="1"/>
    <col min="5365" max="5365" width="9.7109375" style="189" bestFit="1" customWidth="1"/>
    <col min="5366" max="5366" width="10" style="189" bestFit="1" customWidth="1"/>
    <col min="5367" max="5406" width="9.140625" style="189"/>
    <col min="5407" max="5407" width="28.7109375" style="189" customWidth="1"/>
    <col min="5408" max="5609" width="0" style="189" hidden="1" customWidth="1"/>
    <col min="5610" max="5615" width="9.5703125" style="189" customWidth="1"/>
    <col min="5616" max="5616" width="10.140625" style="189" bestFit="1" customWidth="1"/>
    <col min="5617" max="5617" width="10" style="189" bestFit="1" customWidth="1"/>
    <col min="5618" max="5619" width="9.7109375" style="189" bestFit="1" customWidth="1"/>
    <col min="5620" max="5620" width="10.28515625" style="189" bestFit="1" customWidth="1"/>
    <col min="5621" max="5621" width="9.7109375" style="189" bestFit="1" customWidth="1"/>
    <col min="5622" max="5622" width="10" style="189" bestFit="1" customWidth="1"/>
    <col min="5623" max="5662" width="9.140625" style="189"/>
    <col min="5663" max="5663" width="28.7109375" style="189" customWidth="1"/>
    <col min="5664" max="5865" width="0" style="189" hidden="1" customWidth="1"/>
    <col min="5866" max="5871" width="9.5703125" style="189" customWidth="1"/>
    <col min="5872" max="5872" width="10.140625" style="189" bestFit="1" customWidth="1"/>
    <col min="5873" max="5873" width="10" style="189" bestFit="1" customWidth="1"/>
    <col min="5874" max="5875" width="9.7109375" style="189" bestFit="1" customWidth="1"/>
    <col min="5876" max="5876" width="10.28515625" style="189" bestFit="1" customWidth="1"/>
    <col min="5877" max="5877" width="9.7109375" style="189" bestFit="1" customWidth="1"/>
    <col min="5878" max="5878" width="10" style="189" bestFit="1" customWidth="1"/>
    <col min="5879" max="5918" width="9.140625" style="189"/>
    <col min="5919" max="5919" width="28.7109375" style="189" customWidth="1"/>
    <col min="5920" max="6121" width="0" style="189" hidden="1" customWidth="1"/>
    <col min="6122" max="6127" width="9.5703125" style="189" customWidth="1"/>
    <col min="6128" max="6128" width="10.140625" style="189" bestFit="1" customWidth="1"/>
    <col min="6129" max="6129" width="10" style="189" bestFit="1" customWidth="1"/>
    <col min="6130" max="6131" width="9.7109375" style="189" bestFit="1" customWidth="1"/>
    <col min="6132" max="6132" width="10.28515625" style="189" bestFit="1" customWidth="1"/>
    <col min="6133" max="6133" width="9.7109375" style="189" bestFit="1" customWidth="1"/>
    <col min="6134" max="6134" width="10" style="189" bestFit="1" customWidth="1"/>
    <col min="6135" max="6174" width="9.140625" style="189"/>
    <col min="6175" max="6175" width="28.7109375" style="189" customWidth="1"/>
    <col min="6176" max="6377" width="0" style="189" hidden="1" customWidth="1"/>
    <col min="6378" max="6383" width="9.5703125" style="189" customWidth="1"/>
    <col min="6384" max="6384" width="10.140625" style="189" bestFit="1" customWidth="1"/>
    <col min="6385" max="6385" width="10" style="189" bestFit="1" customWidth="1"/>
    <col min="6386" max="6387" width="9.7109375" style="189" bestFit="1" customWidth="1"/>
    <col min="6388" max="6388" width="10.28515625" style="189" bestFit="1" customWidth="1"/>
    <col min="6389" max="6389" width="9.7109375" style="189" bestFit="1" customWidth="1"/>
    <col min="6390" max="6390" width="10" style="189" bestFit="1" customWidth="1"/>
    <col min="6391" max="6430" width="9.140625" style="189"/>
    <col min="6431" max="6431" width="28.7109375" style="189" customWidth="1"/>
    <col min="6432" max="6633" width="0" style="189" hidden="1" customWidth="1"/>
    <col min="6634" max="6639" width="9.5703125" style="189" customWidth="1"/>
    <col min="6640" max="6640" width="10.140625" style="189" bestFit="1" customWidth="1"/>
    <col min="6641" max="6641" width="10" style="189" bestFit="1" customWidth="1"/>
    <col min="6642" max="6643" width="9.7109375" style="189" bestFit="1" customWidth="1"/>
    <col min="6644" max="6644" width="10.28515625" style="189" bestFit="1" customWidth="1"/>
    <col min="6645" max="6645" width="9.7109375" style="189" bestFit="1" customWidth="1"/>
    <col min="6646" max="6646" width="10" style="189" bestFit="1" customWidth="1"/>
    <col min="6647" max="6686" width="9.140625" style="189"/>
    <col min="6687" max="6687" width="28.7109375" style="189" customWidth="1"/>
    <col min="6688" max="6889" width="0" style="189" hidden="1" customWidth="1"/>
    <col min="6890" max="6895" width="9.5703125" style="189" customWidth="1"/>
    <col min="6896" max="6896" width="10.140625" style="189" bestFit="1" customWidth="1"/>
    <col min="6897" max="6897" width="10" style="189" bestFit="1" customWidth="1"/>
    <col min="6898" max="6899" width="9.7109375" style="189" bestFit="1" customWidth="1"/>
    <col min="6900" max="6900" width="10.28515625" style="189" bestFit="1" customWidth="1"/>
    <col min="6901" max="6901" width="9.7109375" style="189" bestFit="1" customWidth="1"/>
    <col min="6902" max="6902" width="10" style="189" bestFit="1" customWidth="1"/>
    <col min="6903" max="6942" width="9.140625" style="189"/>
    <col min="6943" max="6943" width="28.7109375" style="189" customWidth="1"/>
    <col min="6944" max="7145" width="0" style="189" hidden="1" customWidth="1"/>
    <col min="7146" max="7151" width="9.5703125" style="189" customWidth="1"/>
    <col min="7152" max="7152" width="10.140625" style="189" bestFit="1" customWidth="1"/>
    <col min="7153" max="7153" width="10" style="189" bestFit="1" customWidth="1"/>
    <col min="7154" max="7155" width="9.7109375" style="189" bestFit="1" customWidth="1"/>
    <col min="7156" max="7156" width="10.28515625" style="189" bestFit="1" customWidth="1"/>
    <col min="7157" max="7157" width="9.7109375" style="189" bestFit="1" customWidth="1"/>
    <col min="7158" max="7158" width="10" style="189" bestFit="1" customWidth="1"/>
    <col min="7159" max="7198" width="9.140625" style="189"/>
    <col min="7199" max="7199" width="28.7109375" style="189" customWidth="1"/>
    <col min="7200" max="7401" width="0" style="189" hidden="1" customWidth="1"/>
    <col min="7402" max="7407" width="9.5703125" style="189" customWidth="1"/>
    <col min="7408" max="7408" width="10.140625" style="189" bestFit="1" customWidth="1"/>
    <col min="7409" max="7409" width="10" style="189" bestFit="1" customWidth="1"/>
    <col min="7410" max="7411" width="9.7109375" style="189" bestFit="1" customWidth="1"/>
    <col min="7412" max="7412" width="10.28515625" style="189" bestFit="1" customWidth="1"/>
    <col min="7413" max="7413" width="9.7109375" style="189" bestFit="1" customWidth="1"/>
    <col min="7414" max="7414" width="10" style="189" bestFit="1" customWidth="1"/>
    <col min="7415" max="7454" width="9.140625" style="189"/>
    <col min="7455" max="7455" width="28.7109375" style="189" customWidth="1"/>
    <col min="7456" max="7657" width="0" style="189" hidden="1" customWidth="1"/>
    <col min="7658" max="7663" width="9.5703125" style="189" customWidth="1"/>
    <col min="7664" max="7664" width="10.140625" style="189" bestFit="1" customWidth="1"/>
    <col min="7665" max="7665" width="10" style="189" bestFit="1" customWidth="1"/>
    <col min="7666" max="7667" width="9.7109375" style="189" bestFit="1" customWidth="1"/>
    <col min="7668" max="7668" width="10.28515625" style="189" bestFit="1" customWidth="1"/>
    <col min="7669" max="7669" width="9.7109375" style="189" bestFit="1" customWidth="1"/>
    <col min="7670" max="7670" width="10" style="189" bestFit="1" customWidth="1"/>
    <col min="7671" max="7710" width="9.140625" style="189"/>
    <col min="7711" max="7711" width="28.7109375" style="189" customWidth="1"/>
    <col min="7712" max="7913" width="0" style="189" hidden="1" customWidth="1"/>
    <col min="7914" max="7919" width="9.5703125" style="189" customWidth="1"/>
    <col min="7920" max="7920" width="10.140625" style="189" bestFit="1" customWidth="1"/>
    <col min="7921" max="7921" width="10" style="189" bestFit="1" customWidth="1"/>
    <col min="7922" max="7923" width="9.7109375" style="189" bestFit="1" customWidth="1"/>
    <col min="7924" max="7924" width="10.28515625" style="189" bestFit="1" customWidth="1"/>
    <col min="7925" max="7925" width="9.7109375" style="189" bestFit="1" customWidth="1"/>
    <col min="7926" max="7926" width="10" style="189" bestFit="1" customWidth="1"/>
    <col min="7927" max="7966" width="9.140625" style="189"/>
    <col min="7967" max="7967" width="28.7109375" style="189" customWidth="1"/>
    <col min="7968" max="8169" width="0" style="189" hidden="1" customWidth="1"/>
    <col min="8170" max="8175" width="9.5703125" style="189" customWidth="1"/>
    <col min="8176" max="8176" width="10.140625" style="189" bestFit="1" customWidth="1"/>
    <col min="8177" max="8177" width="10" style="189" bestFit="1" customWidth="1"/>
    <col min="8178" max="8179" width="9.7109375" style="189" bestFit="1" customWidth="1"/>
    <col min="8180" max="8180" width="10.28515625" style="189" bestFit="1" customWidth="1"/>
    <col min="8181" max="8181" width="9.7109375" style="189" bestFit="1" customWidth="1"/>
    <col min="8182" max="8182" width="10" style="189" bestFit="1" customWidth="1"/>
    <col min="8183" max="8222" width="9.140625" style="189"/>
    <col min="8223" max="8223" width="28.7109375" style="189" customWidth="1"/>
    <col min="8224" max="8425" width="0" style="189" hidden="1" customWidth="1"/>
    <col min="8426" max="8431" width="9.5703125" style="189" customWidth="1"/>
    <col min="8432" max="8432" width="10.140625" style="189" bestFit="1" customWidth="1"/>
    <col min="8433" max="8433" width="10" style="189" bestFit="1" customWidth="1"/>
    <col min="8434" max="8435" width="9.7109375" style="189" bestFit="1" customWidth="1"/>
    <col min="8436" max="8436" width="10.28515625" style="189" bestFit="1" customWidth="1"/>
    <col min="8437" max="8437" width="9.7109375" style="189" bestFit="1" customWidth="1"/>
    <col min="8438" max="8438" width="10" style="189" bestFit="1" customWidth="1"/>
    <col min="8439" max="8478" width="9.140625" style="189"/>
    <col min="8479" max="8479" width="28.7109375" style="189" customWidth="1"/>
    <col min="8480" max="8681" width="0" style="189" hidden="1" customWidth="1"/>
    <col min="8682" max="8687" width="9.5703125" style="189" customWidth="1"/>
    <col min="8688" max="8688" width="10.140625" style="189" bestFit="1" customWidth="1"/>
    <col min="8689" max="8689" width="10" style="189" bestFit="1" customWidth="1"/>
    <col min="8690" max="8691" width="9.7109375" style="189" bestFit="1" customWidth="1"/>
    <col min="8692" max="8692" width="10.28515625" style="189" bestFit="1" customWidth="1"/>
    <col min="8693" max="8693" width="9.7109375" style="189" bestFit="1" customWidth="1"/>
    <col min="8694" max="8694" width="10" style="189" bestFit="1" customWidth="1"/>
    <col min="8695" max="8734" width="9.140625" style="189"/>
    <col min="8735" max="8735" width="28.7109375" style="189" customWidth="1"/>
    <col min="8736" max="8937" width="0" style="189" hidden="1" customWidth="1"/>
    <col min="8938" max="8943" width="9.5703125" style="189" customWidth="1"/>
    <col min="8944" max="8944" width="10.140625" style="189" bestFit="1" customWidth="1"/>
    <col min="8945" max="8945" width="10" style="189" bestFit="1" customWidth="1"/>
    <col min="8946" max="8947" width="9.7109375" style="189" bestFit="1" customWidth="1"/>
    <col min="8948" max="8948" width="10.28515625" style="189" bestFit="1" customWidth="1"/>
    <col min="8949" max="8949" width="9.7109375" style="189" bestFit="1" customWidth="1"/>
    <col min="8950" max="8950" width="10" style="189" bestFit="1" customWidth="1"/>
    <col min="8951" max="8990" width="9.140625" style="189"/>
    <col min="8991" max="8991" width="28.7109375" style="189" customWidth="1"/>
    <col min="8992" max="9193" width="0" style="189" hidden="1" customWidth="1"/>
    <col min="9194" max="9199" width="9.5703125" style="189" customWidth="1"/>
    <col min="9200" max="9200" width="10.140625" style="189" bestFit="1" customWidth="1"/>
    <col min="9201" max="9201" width="10" style="189" bestFit="1" customWidth="1"/>
    <col min="9202" max="9203" width="9.7109375" style="189" bestFit="1" customWidth="1"/>
    <col min="9204" max="9204" width="10.28515625" style="189" bestFit="1" customWidth="1"/>
    <col min="9205" max="9205" width="9.7109375" style="189" bestFit="1" customWidth="1"/>
    <col min="9206" max="9206" width="10" style="189" bestFit="1" customWidth="1"/>
    <col min="9207" max="9246" width="9.140625" style="189"/>
    <col min="9247" max="9247" width="28.7109375" style="189" customWidth="1"/>
    <col min="9248" max="9449" width="0" style="189" hidden="1" customWidth="1"/>
    <col min="9450" max="9455" width="9.5703125" style="189" customWidth="1"/>
    <col min="9456" max="9456" width="10.140625" style="189" bestFit="1" customWidth="1"/>
    <col min="9457" max="9457" width="10" style="189" bestFit="1" customWidth="1"/>
    <col min="9458" max="9459" width="9.7109375" style="189" bestFit="1" customWidth="1"/>
    <col min="9460" max="9460" width="10.28515625" style="189" bestFit="1" customWidth="1"/>
    <col min="9461" max="9461" width="9.7109375" style="189" bestFit="1" customWidth="1"/>
    <col min="9462" max="9462" width="10" style="189" bestFit="1" customWidth="1"/>
    <col min="9463" max="9502" width="9.140625" style="189"/>
    <col min="9503" max="9503" width="28.7109375" style="189" customWidth="1"/>
    <col min="9504" max="9705" width="0" style="189" hidden="1" customWidth="1"/>
    <col min="9706" max="9711" width="9.5703125" style="189" customWidth="1"/>
    <col min="9712" max="9712" width="10.140625" style="189" bestFit="1" customWidth="1"/>
    <col min="9713" max="9713" width="10" style="189" bestFit="1" customWidth="1"/>
    <col min="9714" max="9715" width="9.7109375" style="189" bestFit="1" customWidth="1"/>
    <col min="9716" max="9716" width="10.28515625" style="189" bestFit="1" customWidth="1"/>
    <col min="9717" max="9717" width="9.7109375" style="189" bestFit="1" customWidth="1"/>
    <col min="9718" max="9718" width="10" style="189" bestFit="1" customWidth="1"/>
    <col min="9719" max="9758" width="9.140625" style="189"/>
    <col min="9759" max="9759" width="28.7109375" style="189" customWidth="1"/>
    <col min="9760" max="9961" width="0" style="189" hidden="1" customWidth="1"/>
    <col min="9962" max="9967" width="9.5703125" style="189" customWidth="1"/>
    <col min="9968" max="9968" width="10.140625" style="189" bestFit="1" customWidth="1"/>
    <col min="9969" max="9969" width="10" style="189" bestFit="1" customWidth="1"/>
    <col min="9970" max="9971" width="9.7109375" style="189" bestFit="1" customWidth="1"/>
    <col min="9972" max="9972" width="10.28515625" style="189" bestFit="1" customWidth="1"/>
    <col min="9973" max="9973" width="9.7109375" style="189" bestFit="1" customWidth="1"/>
    <col min="9974" max="9974" width="10" style="189" bestFit="1" customWidth="1"/>
    <col min="9975" max="10014" width="9.140625" style="189"/>
    <col min="10015" max="10015" width="28.7109375" style="189" customWidth="1"/>
    <col min="10016" max="10217" width="0" style="189" hidden="1" customWidth="1"/>
    <col min="10218" max="10223" width="9.5703125" style="189" customWidth="1"/>
    <col min="10224" max="10224" width="10.140625" style="189" bestFit="1" customWidth="1"/>
    <col min="10225" max="10225" width="10" style="189" bestFit="1" customWidth="1"/>
    <col min="10226" max="10227" width="9.7109375" style="189" bestFit="1" customWidth="1"/>
    <col min="10228" max="10228" width="10.28515625" style="189" bestFit="1" customWidth="1"/>
    <col min="10229" max="10229" width="9.7109375" style="189" bestFit="1" customWidth="1"/>
    <col min="10230" max="10230" width="10" style="189" bestFit="1" customWidth="1"/>
    <col min="10231" max="10270" width="9.140625" style="189"/>
    <col min="10271" max="10271" width="28.7109375" style="189" customWidth="1"/>
    <col min="10272" max="10473" width="0" style="189" hidden="1" customWidth="1"/>
    <col min="10474" max="10479" width="9.5703125" style="189" customWidth="1"/>
    <col min="10480" max="10480" width="10.140625" style="189" bestFit="1" customWidth="1"/>
    <col min="10481" max="10481" width="10" style="189" bestFit="1" customWidth="1"/>
    <col min="10482" max="10483" width="9.7109375" style="189" bestFit="1" customWidth="1"/>
    <col min="10484" max="10484" width="10.28515625" style="189" bestFit="1" customWidth="1"/>
    <col min="10485" max="10485" width="9.7109375" style="189" bestFit="1" customWidth="1"/>
    <col min="10486" max="10486" width="10" style="189" bestFit="1" customWidth="1"/>
    <col min="10487" max="10526" width="9.140625" style="189"/>
    <col min="10527" max="10527" width="28.7109375" style="189" customWidth="1"/>
    <col min="10528" max="10729" width="0" style="189" hidden="1" customWidth="1"/>
    <col min="10730" max="10735" width="9.5703125" style="189" customWidth="1"/>
    <col min="10736" max="10736" width="10.140625" style="189" bestFit="1" customWidth="1"/>
    <col min="10737" max="10737" width="10" style="189" bestFit="1" customWidth="1"/>
    <col min="10738" max="10739" width="9.7109375" style="189" bestFit="1" customWidth="1"/>
    <col min="10740" max="10740" width="10.28515625" style="189" bestFit="1" customWidth="1"/>
    <col min="10741" max="10741" width="9.7109375" style="189" bestFit="1" customWidth="1"/>
    <col min="10742" max="10742" width="10" style="189" bestFit="1" customWidth="1"/>
    <col min="10743" max="10782" width="9.140625" style="189"/>
    <col min="10783" max="10783" width="28.7109375" style="189" customWidth="1"/>
    <col min="10784" max="10985" width="0" style="189" hidden="1" customWidth="1"/>
    <col min="10986" max="10991" width="9.5703125" style="189" customWidth="1"/>
    <col min="10992" max="10992" width="10.140625" style="189" bestFit="1" customWidth="1"/>
    <col min="10993" max="10993" width="10" style="189" bestFit="1" customWidth="1"/>
    <col min="10994" max="10995" width="9.7109375" style="189" bestFit="1" customWidth="1"/>
    <col min="10996" max="10996" width="10.28515625" style="189" bestFit="1" customWidth="1"/>
    <col min="10997" max="10997" width="9.7109375" style="189" bestFit="1" customWidth="1"/>
    <col min="10998" max="10998" width="10" style="189" bestFit="1" customWidth="1"/>
    <col min="10999" max="11038" width="9.140625" style="189"/>
    <col min="11039" max="11039" width="28.7109375" style="189" customWidth="1"/>
    <col min="11040" max="11241" width="0" style="189" hidden="1" customWidth="1"/>
    <col min="11242" max="11247" width="9.5703125" style="189" customWidth="1"/>
    <col min="11248" max="11248" width="10.140625" style="189" bestFit="1" customWidth="1"/>
    <col min="11249" max="11249" width="10" style="189" bestFit="1" customWidth="1"/>
    <col min="11250" max="11251" width="9.7109375" style="189" bestFit="1" customWidth="1"/>
    <col min="11252" max="11252" width="10.28515625" style="189" bestFit="1" customWidth="1"/>
    <col min="11253" max="11253" width="9.7109375" style="189" bestFit="1" customWidth="1"/>
    <col min="11254" max="11254" width="10" style="189" bestFit="1" customWidth="1"/>
    <col min="11255" max="11294" width="9.140625" style="189"/>
    <col min="11295" max="11295" width="28.7109375" style="189" customWidth="1"/>
    <col min="11296" max="11497" width="0" style="189" hidden="1" customWidth="1"/>
    <col min="11498" max="11503" width="9.5703125" style="189" customWidth="1"/>
    <col min="11504" max="11504" width="10.140625" style="189" bestFit="1" customWidth="1"/>
    <col min="11505" max="11505" width="10" style="189" bestFit="1" customWidth="1"/>
    <col min="11506" max="11507" width="9.7109375" style="189" bestFit="1" customWidth="1"/>
    <col min="11508" max="11508" width="10.28515625" style="189" bestFit="1" customWidth="1"/>
    <col min="11509" max="11509" width="9.7109375" style="189" bestFit="1" customWidth="1"/>
    <col min="11510" max="11510" width="10" style="189" bestFit="1" customWidth="1"/>
    <col min="11511" max="11550" width="9.140625" style="189"/>
    <col min="11551" max="11551" width="28.7109375" style="189" customWidth="1"/>
    <col min="11552" max="11753" width="0" style="189" hidden="1" customWidth="1"/>
    <col min="11754" max="11759" width="9.5703125" style="189" customWidth="1"/>
    <col min="11760" max="11760" width="10.140625" style="189" bestFit="1" customWidth="1"/>
    <col min="11761" max="11761" width="10" style="189" bestFit="1" customWidth="1"/>
    <col min="11762" max="11763" width="9.7109375" style="189" bestFit="1" customWidth="1"/>
    <col min="11764" max="11764" width="10.28515625" style="189" bestFit="1" customWidth="1"/>
    <col min="11765" max="11765" width="9.7109375" style="189" bestFit="1" customWidth="1"/>
    <col min="11766" max="11766" width="10" style="189" bestFit="1" customWidth="1"/>
    <col min="11767" max="11806" width="9.140625" style="189"/>
    <col min="11807" max="11807" width="28.7109375" style="189" customWidth="1"/>
    <col min="11808" max="12009" width="0" style="189" hidden="1" customWidth="1"/>
    <col min="12010" max="12015" width="9.5703125" style="189" customWidth="1"/>
    <col min="12016" max="12016" width="10.140625" style="189" bestFit="1" customWidth="1"/>
    <col min="12017" max="12017" width="10" style="189" bestFit="1" customWidth="1"/>
    <col min="12018" max="12019" width="9.7109375" style="189" bestFit="1" customWidth="1"/>
    <col min="12020" max="12020" width="10.28515625" style="189" bestFit="1" customWidth="1"/>
    <col min="12021" max="12021" width="9.7109375" style="189" bestFit="1" customWidth="1"/>
    <col min="12022" max="12022" width="10" style="189" bestFit="1" customWidth="1"/>
    <col min="12023" max="12062" width="9.140625" style="189"/>
    <col min="12063" max="12063" width="28.7109375" style="189" customWidth="1"/>
    <col min="12064" max="12265" width="0" style="189" hidden="1" customWidth="1"/>
    <col min="12266" max="12271" width="9.5703125" style="189" customWidth="1"/>
    <col min="12272" max="12272" width="10.140625" style="189" bestFit="1" customWidth="1"/>
    <col min="12273" max="12273" width="10" style="189" bestFit="1" customWidth="1"/>
    <col min="12274" max="12275" width="9.7109375" style="189" bestFit="1" customWidth="1"/>
    <col min="12276" max="12276" width="10.28515625" style="189" bestFit="1" customWidth="1"/>
    <col min="12277" max="12277" width="9.7109375" style="189" bestFit="1" customWidth="1"/>
    <col min="12278" max="12278" width="10" style="189" bestFit="1" customWidth="1"/>
    <col min="12279" max="12318" width="9.140625" style="189"/>
    <col min="12319" max="12319" width="28.7109375" style="189" customWidth="1"/>
    <col min="12320" max="12521" width="0" style="189" hidden="1" customWidth="1"/>
    <col min="12522" max="12527" width="9.5703125" style="189" customWidth="1"/>
    <col min="12528" max="12528" width="10.140625" style="189" bestFit="1" customWidth="1"/>
    <col min="12529" max="12529" width="10" style="189" bestFit="1" customWidth="1"/>
    <col min="12530" max="12531" width="9.7109375" style="189" bestFit="1" customWidth="1"/>
    <col min="12532" max="12532" width="10.28515625" style="189" bestFit="1" customWidth="1"/>
    <col min="12533" max="12533" width="9.7109375" style="189" bestFit="1" customWidth="1"/>
    <col min="12534" max="12534" width="10" style="189" bestFit="1" customWidth="1"/>
    <col min="12535" max="12574" width="9.140625" style="189"/>
    <col min="12575" max="12575" width="28.7109375" style="189" customWidth="1"/>
    <col min="12576" max="12777" width="0" style="189" hidden="1" customWidth="1"/>
    <col min="12778" max="12783" width="9.5703125" style="189" customWidth="1"/>
    <col min="12784" max="12784" width="10.140625" style="189" bestFit="1" customWidth="1"/>
    <col min="12785" max="12785" width="10" style="189" bestFit="1" customWidth="1"/>
    <col min="12786" max="12787" width="9.7109375" style="189" bestFit="1" customWidth="1"/>
    <col min="12788" max="12788" width="10.28515625" style="189" bestFit="1" customWidth="1"/>
    <col min="12789" max="12789" width="9.7109375" style="189" bestFit="1" customWidth="1"/>
    <col min="12790" max="12790" width="10" style="189" bestFit="1" customWidth="1"/>
    <col min="12791" max="12830" width="9.140625" style="189"/>
    <col min="12831" max="12831" width="28.7109375" style="189" customWidth="1"/>
    <col min="12832" max="13033" width="0" style="189" hidden="1" customWidth="1"/>
    <col min="13034" max="13039" width="9.5703125" style="189" customWidth="1"/>
    <col min="13040" max="13040" width="10.140625" style="189" bestFit="1" customWidth="1"/>
    <col min="13041" max="13041" width="10" style="189" bestFit="1" customWidth="1"/>
    <col min="13042" max="13043" width="9.7109375" style="189" bestFit="1" customWidth="1"/>
    <col min="13044" max="13044" width="10.28515625" style="189" bestFit="1" customWidth="1"/>
    <col min="13045" max="13045" width="9.7109375" style="189" bestFit="1" customWidth="1"/>
    <col min="13046" max="13046" width="10" style="189" bestFit="1" customWidth="1"/>
    <col min="13047" max="13086" width="9.140625" style="189"/>
    <col min="13087" max="13087" width="28.7109375" style="189" customWidth="1"/>
    <col min="13088" max="13289" width="0" style="189" hidden="1" customWidth="1"/>
    <col min="13290" max="13295" width="9.5703125" style="189" customWidth="1"/>
    <col min="13296" max="13296" width="10.140625" style="189" bestFit="1" customWidth="1"/>
    <col min="13297" max="13297" width="10" style="189" bestFit="1" customWidth="1"/>
    <col min="13298" max="13299" width="9.7109375" style="189" bestFit="1" customWidth="1"/>
    <col min="13300" max="13300" width="10.28515625" style="189" bestFit="1" customWidth="1"/>
    <col min="13301" max="13301" width="9.7109375" style="189" bestFit="1" customWidth="1"/>
    <col min="13302" max="13302" width="10" style="189" bestFit="1" customWidth="1"/>
    <col min="13303" max="13342" width="9.140625" style="189"/>
    <col min="13343" max="13343" width="28.7109375" style="189" customWidth="1"/>
    <col min="13344" max="13545" width="0" style="189" hidden="1" customWidth="1"/>
    <col min="13546" max="13551" width="9.5703125" style="189" customWidth="1"/>
    <col min="13552" max="13552" width="10.140625" style="189" bestFit="1" customWidth="1"/>
    <col min="13553" max="13553" width="10" style="189" bestFit="1" customWidth="1"/>
    <col min="13554" max="13555" width="9.7109375" style="189" bestFit="1" customWidth="1"/>
    <col min="13556" max="13556" width="10.28515625" style="189" bestFit="1" customWidth="1"/>
    <col min="13557" max="13557" width="9.7109375" style="189" bestFit="1" customWidth="1"/>
    <col min="13558" max="13558" width="10" style="189" bestFit="1" customWidth="1"/>
    <col min="13559" max="13598" width="9.140625" style="189"/>
    <col min="13599" max="13599" width="28.7109375" style="189" customWidth="1"/>
    <col min="13600" max="13801" width="0" style="189" hidden="1" customWidth="1"/>
    <col min="13802" max="13807" width="9.5703125" style="189" customWidth="1"/>
    <col min="13808" max="13808" width="10.140625" style="189" bestFit="1" customWidth="1"/>
    <col min="13809" max="13809" width="10" style="189" bestFit="1" customWidth="1"/>
    <col min="13810" max="13811" width="9.7109375" style="189" bestFit="1" customWidth="1"/>
    <col min="13812" max="13812" width="10.28515625" style="189" bestFit="1" customWidth="1"/>
    <col min="13813" max="13813" width="9.7109375" style="189" bestFit="1" customWidth="1"/>
    <col min="13814" max="13814" width="10" style="189" bestFit="1" customWidth="1"/>
    <col min="13815" max="13854" width="9.140625" style="189"/>
    <col min="13855" max="13855" width="28.7109375" style="189" customWidth="1"/>
    <col min="13856" max="14057" width="0" style="189" hidden="1" customWidth="1"/>
    <col min="14058" max="14063" width="9.5703125" style="189" customWidth="1"/>
    <col min="14064" max="14064" width="10.140625" style="189" bestFit="1" customWidth="1"/>
    <col min="14065" max="14065" width="10" style="189" bestFit="1" customWidth="1"/>
    <col min="14066" max="14067" width="9.7109375" style="189" bestFit="1" customWidth="1"/>
    <col min="14068" max="14068" width="10.28515625" style="189" bestFit="1" customWidth="1"/>
    <col min="14069" max="14069" width="9.7109375" style="189" bestFit="1" customWidth="1"/>
    <col min="14070" max="14070" width="10" style="189" bestFit="1" customWidth="1"/>
    <col min="14071" max="14110" width="9.140625" style="189"/>
    <col min="14111" max="14111" width="28.7109375" style="189" customWidth="1"/>
    <col min="14112" max="14313" width="0" style="189" hidden="1" customWidth="1"/>
    <col min="14314" max="14319" width="9.5703125" style="189" customWidth="1"/>
    <col min="14320" max="14320" width="10.140625" style="189" bestFit="1" customWidth="1"/>
    <col min="14321" max="14321" width="10" style="189" bestFit="1" customWidth="1"/>
    <col min="14322" max="14323" width="9.7109375" style="189" bestFit="1" customWidth="1"/>
    <col min="14324" max="14324" width="10.28515625" style="189" bestFit="1" customWidth="1"/>
    <col min="14325" max="14325" width="9.7109375" style="189" bestFit="1" customWidth="1"/>
    <col min="14326" max="14326" width="10" style="189" bestFit="1" customWidth="1"/>
    <col min="14327" max="14366" width="9.140625" style="189"/>
    <col min="14367" max="14367" width="28.7109375" style="189" customWidth="1"/>
    <col min="14368" max="14569" width="0" style="189" hidden="1" customWidth="1"/>
    <col min="14570" max="14575" width="9.5703125" style="189" customWidth="1"/>
    <col min="14576" max="14576" width="10.140625" style="189" bestFit="1" customWidth="1"/>
    <col min="14577" max="14577" width="10" style="189" bestFit="1" customWidth="1"/>
    <col min="14578" max="14579" width="9.7109375" style="189" bestFit="1" customWidth="1"/>
    <col min="14580" max="14580" width="10.28515625" style="189" bestFit="1" customWidth="1"/>
    <col min="14581" max="14581" width="9.7109375" style="189" bestFit="1" customWidth="1"/>
    <col min="14582" max="14582" width="10" style="189" bestFit="1" customWidth="1"/>
    <col min="14583" max="14622" width="9.140625" style="189"/>
    <col min="14623" max="14623" width="28.7109375" style="189" customWidth="1"/>
    <col min="14624" max="14825" width="0" style="189" hidden="1" customWidth="1"/>
    <col min="14826" max="14831" width="9.5703125" style="189" customWidth="1"/>
    <col min="14832" max="14832" width="10.140625" style="189" bestFit="1" customWidth="1"/>
    <col min="14833" max="14833" width="10" style="189" bestFit="1" customWidth="1"/>
    <col min="14834" max="14835" width="9.7109375" style="189" bestFit="1" customWidth="1"/>
    <col min="14836" max="14836" width="10.28515625" style="189" bestFit="1" customWidth="1"/>
    <col min="14837" max="14837" width="9.7109375" style="189" bestFit="1" customWidth="1"/>
    <col min="14838" max="14838" width="10" style="189" bestFit="1" customWidth="1"/>
    <col min="14839" max="14878" width="9.140625" style="189"/>
    <col min="14879" max="14879" width="28.7109375" style="189" customWidth="1"/>
    <col min="14880" max="15081" width="0" style="189" hidden="1" customWidth="1"/>
    <col min="15082" max="15087" width="9.5703125" style="189" customWidth="1"/>
    <col min="15088" max="15088" width="10.140625" style="189" bestFit="1" customWidth="1"/>
    <col min="15089" max="15089" width="10" style="189" bestFit="1" customWidth="1"/>
    <col min="15090" max="15091" width="9.7109375" style="189" bestFit="1" customWidth="1"/>
    <col min="15092" max="15092" width="10.28515625" style="189" bestFit="1" customWidth="1"/>
    <col min="15093" max="15093" width="9.7109375" style="189" bestFit="1" customWidth="1"/>
    <col min="15094" max="15094" width="10" style="189" bestFit="1" customWidth="1"/>
    <col min="15095" max="15134" width="9.140625" style="189"/>
    <col min="15135" max="15135" width="28.7109375" style="189" customWidth="1"/>
    <col min="15136" max="15337" width="0" style="189" hidden="1" customWidth="1"/>
    <col min="15338" max="15343" width="9.5703125" style="189" customWidth="1"/>
    <col min="15344" max="15344" width="10.140625" style="189" bestFit="1" customWidth="1"/>
    <col min="15345" max="15345" width="10" style="189" bestFit="1" customWidth="1"/>
    <col min="15346" max="15347" width="9.7109375" style="189" bestFit="1" customWidth="1"/>
    <col min="15348" max="15348" width="10.28515625" style="189" bestFit="1" customWidth="1"/>
    <col min="15349" max="15349" width="9.7109375" style="189" bestFit="1" customWidth="1"/>
    <col min="15350" max="15350" width="10" style="189" bestFit="1" customWidth="1"/>
    <col min="15351" max="15390" width="9.140625" style="189"/>
    <col min="15391" max="15391" width="28.7109375" style="189" customWidth="1"/>
    <col min="15392" max="15593" width="0" style="189" hidden="1" customWidth="1"/>
    <col min="15594" max="15599" width="9.5703125" style="189" customWidth="1"/>
    <col min="15600" max="15600" width="10.140625" style="189" bestFit="1" customWidth="1"/>
    <col min="15601" max="15601" width="10" style="189" bestFit="1" customWidth="1"/>
    <col min="15602" max="15603" width="9.7109375" style="189" bestFit="1" customWidth="1"/>
    <col min="15604" max="15604" width="10.28515625" style="189" bestFit="1" customWidth="1"/>
    <col min="15605" max="15605" width="9.7109375" style="189" bestFit="1" customWidth="1"/>
    <col min="15606" max="15606" width="10" style="189" bestFit="1" customWidth="1"/>
    <col min="15607" max="15646" width="9.140625" style="189"/>
    <col min="15647" max="15647" width="28.7109375" style="189" customWidth="1"/>
    <col min="15648" max="15849" width="0" style="189" hidden="1" customWidth="1"/>
    <col min="15850" max="15855" width="9.5703125" style="189" customWidth="1"/>
    <col min="15856" max="15856" width="10.140625" style="189" bestFit="1" customWidth="1"/>
    <col min="15857" max="15857" width="10" style="189" bestFit="1" customWidth="1"/>
    <col min="15858" max="15859" width="9.7109375" style="189" bestFit="1" customWidth="1"/>
    <col min="15860" max="15860" width="10.28515625" style="189" bestFit="1" customWidth="1"/>
    <col min="15861" max="15861" width="9.7109375" style="189" bestFit="1" customWidth="1"/>
    <col min="15862" max="15862" width="10" style="189" bestFit="1" customWidth="1"/>
    <col min="15863" max="15902" width="9.140625" style="189"/>
    <col min="15903" max="15903" width="28.7109375" style="189" customWidth="1"/>
    <col min="15904" max="16105" width="0" style="189" hidden="1" customWidth="1"/>
    <col min="16106" max="16111" width="9.5703125" style="189" customWidth="1"/>
    <col min="16112" max="16112" width="10.140625" style="189" bestFit="1" customWidth="1"/>
    <col min="16113" max="16113" width="10" style="189" bestFit="1" customWidth="1"/>
    <col min="16114" max="16115" width="9.7109375" style="189" bestFit="1" customWidth="1"/>
    <col min="16116" max="16116" width="10.28515625" style="189" bestFit="1" customWidth="1"/>
    <col min="16117" max="16117" width="9.7109375" style="189" bestFit="1" customWidth="1"/>
    <col min="16118" max="16118" width="10" style="189" bestFit="1" customWidth="1"/>
    <col min="16119" max="16158" width="9.140625" style="189"/>
    <col min="16159" max="16159" width="28.7109375" style="189" customWidth="1"/>
    <col min="16160" max="16361" width="0" style="189" hidden="1" customWidth="1"/>
    <col min="16362" max="16367" width="9.5703125" style="189" customWidth="1"/>
    <col min="16368" max="16368" width="10.140625" style="189" bestFit="1" customWidth="1"/>
    <col min="16369" max="16369" width="10" style="189" bestFit="1" customWidth="1"/>
    <col min="16370" max="16371" width="9.7109375" style="189" bestFit="1" customWidth="1"/>
    <col min="16372" max="16372" width="10.28515625" style="189" bestFit="1" customWidth="1"/>
    <col min="16373" max="16373" width="9.7109375" style="189" bestFit="1" customWidth="1"/>
    <col min="16374" max="16374" width="10" style="189" bestFit="1" customWidth="1"/>
    <col min="16375" max="16384" width="9.140625" style="189"/>
  </cols>
  <sheetData>
    <row r="1" spans="1:247" ht="19.899999999999999" customHeight="1" x14ac:dyDescent="0.35">
      <c r="A1" s="187" t="s">
        <v>186</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c r="BU1" s="188"/>
      <c r="BV1" s="188"/>
      <c r="BW1" s="188"/>
      <c r="BX1" s="188"/>
      <c r="BY1" s="188"/>
      <c r="BZ1" s="188"/>
      <c r="CA1" s="188"/>
      <c r="CB1" s="188"/>
      <c r="CC1" s="188"/>
      <c r="CD1" s="188"/>
      <c r="CE1" s="188"/>
      <c r="CF1" s="188"/>
      <c r="CG1" s="188"/>
      <c r="CH1" s="188"/>
      <c r="CI1" s="188"/>
      <c r="CJ1" s="188"/>
      <c r="CK1" s="188"/>
      <c r="CL1" s="188"/>
      <c r="CM1" s="188"/>
      <c r="CN1" s="188"/>
      <c r="CO1" s="188"/>
      <c r="CP1" s="188"/>
      <c r="CQ1" s="188"/>
      <c r="CR1" s="188"/>
      <c r="CS1" s="188"/>
      <c r="CT1" s="188"/>
      <c r="CU1" s="188"/>
      <c r="CV1" s="188"/>
      <c r="CW1" s="188"/>
      <c r="CX1" s="188"/>
      <c r="CY1" s="188"/>
      <c r="CZ1" s="188"/>
      <c r="DA1" s="188"/>
      <c r="DB1" s="188"/>
      <c r="DC1" s="188"/>
      <c r="DD1" s="188"/>
      <c r="DE1" s="188"/>
      <c r="DF1" s="188"/>
      <c r="DG1" s="188"/>
      <c r="DH1" s="188"/>
      <c r="DI1" s="188"/>
      <c r="DJ1" s="188"/>
      <c r="DK1" s="188"/>
      <c r="DL1" s="188"/>
      <c r="DM1" s="188"/>
      <c r="DN1" s="188"/>
      <c r="DO1" s="188"/>
      <c r="DP1" s="188"/>
      <c r="DQ1" s="188"/>
      <c r="DR1" s="188"/>
      <c r="DS1" s="188"/>
      <c r="DT1" s="188"/>
      <c r="DU1" s="188"/>
      <c r="DV1" s="188"/>
      <c r="DW1" s="188"/>
      <c r="DX1" s="188"/>
      <c r="DY1" s="188"/>
      <c r="DZ1" s="188"/>
      <c r="EA1" s="188"/>
      <c r="EB1" s="188"/>
      <c r="EC1" s="188"/>
      <c r="ED1" s="188"/>
      <c r="EE1" s="188"/>
      <c r="EF1" s="188"/>
      <c r="EG1" s="188"/>
      <c r="EH1" s="188"/>
      <c r="EI1" s="188"/>
      <c r="EJ1" s="188"/>
      <c r="EK1" s="188"/>
      <c r="EL1" s="188"/>
      <c r="EM1" s="188"/>
      <c r="EN1" s="188"/>
      <c r="EO1" s="188"/>
      <c r="EP1" s="188"/>
      <c r="EQ1" s="188"/>
      <c r="ER1" s="188"/>
      <c r="ES1" s="188"/>
      <c r="ET1" s="188"/>
      <c r="EU1" s="188"/>
      <c r="EV1" s="188"/>
      <c r="EW1" s="188"/>
      <c r="EX1" s="188"/>
      <c r="EY1" s="188"/>
      <c r="EZ1" s="188"/>
      <c r="FA1" s="188"/>
      <c r="FB1" s="188"/>
      <c r="FC1" s="188"/>
      <c r="FD1" s="188"/>
      <c r="FE1" s="188"/>
      <c r="FF1" s="188"/>
      <c r="FG1" s="188"/>
      <c r="FH1" s="188"/>
      <c r="FI1" s="188"/>
      <c r="FJ1" s="188"/>
      <c r="FL1" s="188"/>
    </row>
    <row r="2" spans="1:247" ht="6.75" customHeight="1" thickBot="1" x14ac:dyDescent="0.35">
      <c r="B2" s="189"/>
    </row>
    <row r="3" spans="1:247" ht="17.25" thickTop="1" x14ac:dyDescent="0.3">
      <c r="A3" s="190" t="s">
        <v>187</v>
      </c>
      <c r="B3" s="191">
        <v>37258</v>
      </c>
      <c r="C3" s="191">
        <v>37348</v>
      </c>
      <c r="D3" s="191">
        <v>37378</v>
      </c>
      <c r="E3" s="191">
        <v>37409</v>
      </c>
      <c r="F3" s="191">
        <v>37439</v>
      </c>
      <c r="G3" s="191">
        <v>37470</v>
      </c>
      <c r="H3" s="191">
        <v>37501</v>
      </c>
      <c r="I3" s="191">
        <v>37531</v>
      </c>
      <c r="J3" s="191">
        <v>37562</v>
      </c>
      <c r="K3" s="191">
        <v>37592</v>
      </c>
      <c r="L3" s="191">
        <v>37623</v>
      </c>
      <c r="M3" s="191">
        <v>37654</v>
      </c>
      <c r="N3" s="191">
        <v>37682</v>
      </c>
      <c r="O3" s="191">
        <v>37713</v>
      </c>
      <c r="P3" s="191">
        <v>37743</v>
      </c>
      <c r="Q3" s="191">
        <v>37774</v>
      </c>
      <c r="R3" s="191">
        <v>37804</v>
      </c>
      <c r="S3" s="191">
        <v>37835</v>
      </c>
      <c r="T3" s="191">
        <v>37866</v>
      </c>
      <c r="U3" s="191">
        <v>37896</v>
      </c>
      <c r="V3" s="191">
        <v>37927</v>
      </c>
      <c r="W3" s="191">
        <v>37957</v>
      </c>
      <c r="X3" s="191">
        <v>37988</v>
      </c>
      <c r="Y3" s="191">
        <v>38019</v>
      </c>
      <c r="Z3" s="191">
        <v>38048</v>
      </c>
      <c r="AA3" s="191">
        <v>38079</v>
      </c>
      <c r="AB3" s="191">
        <v>38109</v>
      </c>
      <c r="AC3" s="191">
        <v>38140</v>
      </c>
      <c r="AD3" s="191">
        <v>38170</v>
      </c>
      <c r="AE3" s="191">
        <v>38201</v>
      </c>
      <c r="AF3" s="191">
        <v>38232</v>
      </c>
      <c r="AG3" s="191">
        <v>38262</v>
      </c>
      <c r="AH3" s="191">
        <v>38293</v>
      </c>
      <c r="AI3" s="191">
        <v>38323</v>
      </c>
      <c r="AJ3" s="191">
        <v>38354</v>
      </c>
      <c r="AK3" s="191">
        <v>38413</v>
      </c>
      <c r="AL3" s="191">
        <v>38444</v>
      </c>
      <c r="AM3" s="191">
        <v>38474</v>
      </c>
      <c r="AN3" s="191">
        <v>38505</v>
      </c>
      <c r="AO3" s="191">
        <v>38535</v>
      </c>
      <c r="AP3" s="191">
        <v>38565</v>
      </c>
      <c r="AQ3" s="191">
        <v>38596</v>
      </c>
      <c r="AR3" s="191">
        <v>38626</v>
      </c>
      <c r="AS3" s="191">
        <v>38657</v>
      </c>
      <c r="AT3" s="191">
        <v>38687</v>
      </c>
      <c r="AU3" s="191">
        <v>38718</v>
      </c>
      <c r="AV3" s="191">
        <v>38749</v>
      </c>
      <c r="AW3" s="191">
        <v>38777</v>
      </c>
      <c r="AX3" s="191">
        <v>38808</v>
      </c>
      <c r="AY3" s="191">
        <v>38838</v>
      </c>
      <c r="AZ3" s="191">
        <v>38869</v>
      </c>
      <c r="BA3" s="191">
        <v>38899</v>
      </c>
      <c r="BB3" s="191">
        <v>38930</v>
      </c>
      <c r="BC3" s="191">
        <v>38961</v>
      </c>
      <c r="BD3" s="191">
        <v>38991</v>
      </c>
      <c r="BE3" s="191">
        <v>39022</v>
      </c>
      <c r="BF3" s="191">
        <v>39052</v>
      </c>
      <c r="BG3" s="191">
        <v>39083</v>
      </c>
      <c r="BH3" s="191">
        <v>39114</v>
      </c>
      <c r="BI3" s="191">
        <v>39142</v>
      </c>
      <c r="BJ3" s="191">
        <v>39173</v>
      </c>
      <c r="BK3" s="191">
        <v>39203</v>
      </c>
      <c r="BL3" s="191">
        <v>39234</v>
      </c>
      <c r="BM3" s="191">
        <v>39264</v>
      </c>
      <c r="BN3" s="191">
        <v>39295</v>
      </c>
      <c r="BO3" s="191">
        <v>39326</v>
      </c>
      <c r="BP3" s="191">
        <v>39356</v>
      </c>
      <c r="BQ3" s="191">
        <v>39387</v>
      </c>
      <c r="BR3" s="191">
        <v>39417</v>
      </c>
      <c r="BS3" s="191">
        <v>39448</v>
      </c>
      <c r="BT3" s="191">
        <v>39479</v>
      </c>
      <c r="BU3" s="191">
        <v>39508</v>
      </c>
      <c r="BV3" s="191">
        <v>39539</v>
      </c>
      <c r="BW3" s="191">
        <v>39569</v>
      </c>
      <c r="BX3" s="191">
        <v>39600</v>
      </c>
      <c r="BY3" s="191">
        <v>39630</v>
      </c>
      <c r="BZ3" s="191">
        <v>39661</v>
      </c>
      <c r="CA3" s="191">
        <v>39692</v>
      </c>
      <c r="CB3" s="191">
        <v>39722</v>
      </c>
      <c r="CC3" s="191">
        <v>39753</v>
      </c>
      <c r="CD3" s="191">
        <v>39783</v>
      </c>
      <c r="CE3" s="191">
        <v>39814</v>
      </c>
      <c r="CF3" s="191">
        <v>39845</v>
      </c>
      <c r="CG3" s="191">
        <v>39873</v>
      </c>
      <c r="CH3" s="191">
        <v>39904</v>
      </c>
      <c r="CI3" s="191">
        <v>39934</v>
      </c>
      <c r="CJ3" s="191">
        <v>39965</v>
      </c>
      <c r="CK3" s="191">
        <v>39995</v>
      </c>
      <c r="CL3" s="191">
        <v>40026</v>
      </c>
      <c r="CM3" s="191">
        <v>40057</v>
      </c>
      <c r="CN3" s="191">
        <v>40087</v>
      </c>
      <c r="CO3" s="191">
        <v>40118</v>
      </c>
      <c r="CP3" s="191">
        <v>40299</v>
      </c>
      <c r="CQ3" s="191">
        <v>40360</v>
      </c>
      <c r="CR3" s="191">
        <v>40391</v>
      </c>
      <c r="CS3" s="191">
        <v>40422</v>
      </c>
      <c r="CT3" s="191">
        <v>40452</v>
      </c>
      <c r="CU3" s="191">
        <v>40483</v>
      </c>
      <c r="CV3" s="191">
        <v>40513</v>
      </c>
      <c r="CW3" s="191">
        <v>40544</v>
      </c>
      <c r="CX3" s="191">
        <v>40575</v>
      </c>
      <c r="CY3" s="191">
        <v>40603</v>
      </c>
      <c r="CZ3" s="191">
        <v>40634</v>
      </c>
      <c r="DA3" s="191">
        <v>40664</v>
      </c>
      <c r="DB3" s="191">
        <v>40695</v>
      </c>
      <c r="DC3" s="191">
        <v>40725</v>
      </c>
      <c r="DD3" s="191">
        <v>40756</v>
      </c>
      <c r="DE3" s="191">
        <v>40787</v>
      </c>
      <c r="DF3" s="191">
        <v>40817</v>
      </c>
      <c r="DG3" s="191">
        <v>40848</v>
      </c>
      <c r="DH3" s="191">
        <v>40878</v>
      </c>
      <c r="DI3" s="191">
        <v>40909</v>
      </c>
      <c r="DJ3" s="191">
        <v>40940</v>
      </c>
      <c r="DK3" s="191">
        <v>40969</v>
      </c>
      <c r="DL3" s="191">
        <v>41000</v>
      </c>
      <c r="DM3" s="191">
        <v>41030</v>
      </c>
      <c r="DN3" s="191">
        <v>41061</v>
      </c>
      <c r="DO3" s="191">
        <v>41091</v>
      </c>
      <c r="DP3" s="191">
        <v>41122</v>
      </c>
      <c r="DQ3" s="191">
        <v>41153</v>
      </c>
      <c r="DR3" s="191">
        <v>41183</v>
      </c>
      <c r="DS3" s="191">
        <f t="shared" ref="DS3:FQ3" si="0">DR3+31</f>
        <v>41214</v>
      </c>
      <c r="DT3" s="191">
        <f t="shared" si="0"/>
        <v>41245</v>
      </c>
      <c r="DU3" s="191">
        <f t="shared" si="0"/>
        <v>41276</v>
      </c>
      <c r="DV3" s="191">
        <f t="shared" si="0"/>
        <v>41307</v>
      </c>
      <c r="DW3" s="191">
        <f t="shared" si="0"/>
        <v>41338</v>
      </c>
      <c r="DX3" s="191">
        <f t="shared" si="0"/>
        <v>41369</v>
      </c>
      <c r="DY3" s="191">
        <f t="shared" si="0"/>
        <v>41400</v>
      </c>
      <c r="DZ3" s="191">
        <f t="shared" si="0"/>
        <v>41431</v>
      </c>
      <c r="EA3" s="191">
        <f t="shared" si="0"/>
        <v>41462</v>
      </c>
      <c r="EB3" s="191">
        <f t="shared" si="0"/>
        <v>41493</v>
      </c>
      <c r="EC3" s="191">
        <f t="shared" si="0"/>
        <v>41524</v>
      </c>
      <c r="ED3" s="191">
        <f t="shared" si="0"/>
        <v>41555</v>
      </c>
      <c r="EE3" s="191">
        <f t="shared" si="0"/>
        <v>41586</v>
      </c>
      <c r="EF3" s="191">
        <f t="shared" si="0"/>
        <v>41617</v>
      </c>
      <c r="EG3" s="191">
        <f t="shared" si="0"/>
        <v>41648</v>
      </c>
      <c r="EH3" s="191">
        <f t="shared" si="0"/>
        <v>41679</v>
      </c>
      <c r="EI3" s="191">
        <f t="shared" si="0"/>
        <v>41710</v>
      </c>
      <c r="EJ3" s="191">
        <f t="shared" si="0"/>
        <v>41741</v>
      </c>
      <c r="EK3" s="191">
        <f t="shared" si="0"/>
        <v>41772</v>
      </c>
      <c r="EL3" s="191">
        <f t="shared" si="0"/>
        <v>41803</v>
      </c>
      <c r="EM3" s="191">
        <f t="shared" si="0"/>
        <v>41834</v>
      </c>
      <c r="EN3" s="191">
        <f t="shared" si="0"/>
        <v>41865</v>
      </c>
      <c r="EO3" s="191">
        <f t="shared" si="0"/>
        <v>41896</v>
      </c>
      <c r="EP3" s="191">
        <f t="shared" si="0"/>
        <v>41927</v>
      </c>
      <c r="EQ3" s="191">
        <f t="shared" si="0"/>
        <v>41958</v>
      </c>
      <c r="ER3" s="191">
        <f t="shared" si="0"/>
        <v>41989</v>
      </c>
      <c r="ES3" s="191">
        <f t="shared" si="0"/>
        <v>42020</v>
      </c>
      <c r="ET3" s="191">
        <f t="shared" si="0"/>
        <v>42051</v>
      </c>
      <c r="EU3" s="191">
        <f t="shared" si="0"/>
        <v>42082</v>
      </c>
      <c r="EV3" s="191">
        <f t="shared" si="0"/>
        <v>42113</v>
      </c>
      <c r="EW3" s="191">
        <f t="shared" si="0"/>
        <v>42144</v>
      </c>
      <c r="EX3" s="191">
        <f t="shared" si="0"/>
        <v>42175</v>
      </c>
      <c r="EY3" s="191">
        <f t="shared" si="0"/>
        <v>42206</v>
      </c>
      <c r="EZ3" s="191">
        <f t="shared" si="0"/>
        <v>42237</v>
      </c>
      <c r="FA3" s="191">
        <f t="shared" si="0"/>
        <v>42268</v>
      </c>
      <c r="FB3" s="191">
        <f t="shared" si="0"/>
        <v>42299</v>
      </c>
      <c r="FC3" s="191">
        <f t="shared" si="0"/>
        <v>42330</v>
      </c>
      <c r="FD3" s="191">
        <f t="shared" si="0"/>
        <v>42361</v>
      </c>
      <c r="FE3" s="191">
        <f t="shared" si="0"/>
        <v>42392</v>
      </c>
      <c r="FF3" s="191">
        <f t="shared" si="0"/>
        <v>42423</v>
      </c>
      <c r="FG3" s="191">
        <f t="shared" si="0"/>
        <v>42454</v>
      </c>
      <c r="FH3" s="191">
        <f t="shared" si="0"/>
        <v>42485</v>
      </c>
      <c r="FI3" s="191">
        <f t="shared" si="0"/>
        <v>42516</v>
      </c>
      <c r="FJ3" s="191">
        <f t="shared" si="0"/>
        <v>42547</v>
      </c>
      <c r="FK3" s="191">
        <f t="shared" si="0"/>
        <v>42578</v>
      </c>
      <c r="FL3" s="191">
        <f t="shared" si="0"/>
        <v>42609</v>
      </c>
      <c r="FM3" s="191">
        <f t="shared" si="0"/>
        <v>42640</v>
      </c>
      <c r="FN3" s="191">
        <f t="shared" si="0"/>
        <v>42671</v>
      </c>
      <c r="FO3" s="191">
        <f t="shared" si="0"/>
        <v>42702</v>
      </c>
      <c r="FP3" s="191">
        <f t="shared" si="0"/>
        <v>42733</v>
      </c>
      <c r="FQ3" s="191">
        <f t="shared" si="0"/>
        <v>42764</v>
      </c>
      <c r="FR3" s="191">
        <f t="shared" ref="FR3:GB3" si="1">FQ3+28</f>
        <v>42792</v>
      </c>
      <c r="FS3" s="191">
        <f t="shared" si="1"/>
        <v>42820</v>
      </c>
      <c r="FT3" s="191">
        <f t="shared" si="1"/>
        <v>42848</v>
      </c>
      <c r="FU3" s="191">
        <f t="shared" si="1"/>
        <v>42876</v>
      </c>
      <c r="FV3" s="191">
        <f t="shared" si="1"/>
        <v>42904</v>
      </c>
      <c r="FW3" s="191">
        <f t="shared" si="1"/>
        <v>42932</v>
      </c>
      <c r="FX3" s="191">
        <f t="shared" si="1"/>
        <v>42960</v>
      </c>
      <c r="FY3" s="191">
        <f t="shared" si="1"/>
        <v>42988</v>
      </c>
      <c r="FZ3" s="191">
        <f t="shared" si="1"/>
        <v>43016</v>
      </c>
      <c r="GA3" s="191">
        <f t="shared" si="1"/>
        <v>43044</v>
      </c>
      <c r="GB3" s="191">
        <f t="shared" si="1"/>
        <v>43072</v>
      </c>
      <c r="GC3" s="191">
        <f>GB3+29</f>
        <v>43101</v>
      </c>
      <c r="GD3" s="191">
        <f t="shared" ref="GD3:HP3" si="2">GC3+31</f>
        <v>43132</v>
      </c>
      <c r="GE3" s="191">
        <f t="shared" si="2"/>
        <v>43163</v>
      </c>
      <c r="GF3" s="191">
        <f t="shared" si="2"/>
        <v>43194</v>
      </c>
      <c r="GG3" s="191">
        <f t="shared" si="2"/>
        <v>43225</v>
      </c>
      <c r="GH3" s="191">
        <f t="shared" si="2"/>
        <v>43256</v>
      </c>
      <c r="GI3" s="283">
        <f t="shared" si="2"/>
        <v>43287</v>
      </c>
      <c r="GJ3" s="283">
        <f t="shared" si="2"/>
        <v>43318</v>
      </c>
      <c r="GK3" s="283">
        <f t="shared" si="2"/>
        <v>43349</v>
      </c>
      <c r="GL3" s="283">
        <f t="shared" si="2"/>
        <v>43380</v>
      </c>
      <c r="GM3" s="283">
        <f t="shared" si="2"/>
        <v>43411</v>
      </c>
      <c r="GN3" s="283">
        <f t="shared" si="2"/>
        <v>43442</v>
      </c>
      <c r="GO3" s="283">
        <f t="shared" si="2"/>
        <v>43473</v>
      </c>
      <c r="GP3" s="283">
        <f t="shared" si="2"/>
        <v>43504</v>
      </c>
      <c r="GQ3" s="283">
        <f t="shared" si="2"/>
        <v>43535</v>
      </c>
      <c r="GR3" s="283">
        <f t="shared" si="2"/>
        <v>43566</v>
      </c>
      <c r="GS3" s="283">
        <f t="shared" si="2"/>
        <v>43597</v>
      </c>
      <c r="GT3" s="283">
        <f t="shared" si="2"/>
        <v>43628</v>
      </c>
      <c r="GU3" s="283">
        <f t="shared" si="2"/>
        <v>43659</v>
      </c>
      <c r="GV3" s="283">
        <f t="shared" si="2"/>
        <v>43690</v>
      </c>
      <c r="GW3" s="283">
        <f t="shared" si="2"/>
        <v>43721</v>
      </c>
      <c r="GX3" s="283">
        <f t="shared" si="2"/>
        <v>43752</v>
      </c>
      <c r="GY3" s="283">
        <f t="shared" si="2"/>
        <v>43783</v>
      </c>
      <c r="GZ3" s="283">
        <f t="shared" si="2"/>
        <v>43814</v>
      </c>
      <c r="HA3" s="283">
        <f t="shared" si="2"/>
        <v>43845</v>
      </c>
      <c r="HB3" s="283">
        <f t="shared" si="2"/>
        <v>43876</v>
      </c>
      <c r="HC3" s="285">
        <f t="shared" si="2"/>
        <v>43907</v>
      </c>
      <c r="HD3" s="283">
        <f t="shared" si="2"/>
        <v>43938</v>
      </c>
      <c r="HE3" s="283">
        <f t="shared" si="2"/>
        <v>43969</v>
      </c>
      <c r="HF3" s="285">
        <f t="shared" si="2"/>
        <v>44000</v>
      </c>
      <c r="HG3" s="283">
        <f t="shared" si="2"/>
        <v>44031</v>
      </c>
      <c r="HH3" s="283">
        <f t="shared" si="2"/>
        <v>44062</v>
      </c>
      <c r="HI3" s="283">
        <f t="shared" si="2"/>
        <v>44093</v>
      </c>
      <c r="HJ3" s="283">
        <f t="shared" si="2"/>
        <v>44124</v>
      </c>
      <c r="HK3" s="283">
        <f t="shared" si="2"/>
        <v>44155</v>
      </c>
      <c r="HL3" s="283">
        <f t="shared" si="2"/>
        <v>44186</v>
      </c>
      <c r="HM3" s="283">
        <f t="shared" si="2"/>
        <v>44217</v>
      </c>
      <c r="HN3" s="283">
        <f t="shared" si="2"/>
        <v>44248</v>
      </c>
      <c r="HO3" s="283">
        <f t="shared" si="2"/>
        <v>44279</v>
      </c>
      <c r="HP3" s="283">
        <f t="shared" si="2"/>
        <v>44310</v>
      </c>
      <c r="HQ3" s="283">
        <f>HP3+31</f>
        <v>44341</v>
      </c>
      <c r="HR3" s="283">
        <f t="shared" ref="HR3:IK3" si="3">HQ3+30</f>
        <v>44371</v>
      </c>
      <c r="HS3" s="283">
        <f t="shared" si="3"/>
        <v>44401</v>
      </c>
      <c r="HT3" s="283">
        <f t="shared" si="3"/>
        <v>44431</v>
      </c>
      <c r="HU3" s="283">
        <f t="shared" si="3"/>
        <v>44461</v>
      </c>
      <c r="HV3" s="283">
        <f t="shared" si="3"/>
        <v>44491</v>
      </c>
      <c r="HW3" s="283">
        <f t="shared" si="3"/>
        <v>44521</v>
      </c>
      <c r="HX3" s="283">
        <f t="shared" si="3"/>
        <v>44551</v>
      </c>
      <c r="HY3" s="283">
        <f t="shared" si="3"/>
        <v>44581</v>
      </c>
      <c r="HZ3" s="283">
        <f t="shared" si="3"/>
        <v>44611</v>
      </c>
      <c r="IA3" s="283">
        <f t="shared" si="3"/>
        <v>44641</v>
      </c>
      <c r="IB3" s="283">
        <f t="shared" si="3"/>
        <v>44671</v>
      </c>
      <c r="IC3" s="283">
        <f t="shared" si="3"/>
        <v>44701</v>
      </c>
      <c r="ID3" s="283">
        <f t="shared" si="3"/>
        <v>44731</v>
      </c>
      <c r="IE3" s="283">
        <f t="shared" si="3"/>
        <v>44761</v>
      </c>
      <c r="IF3" s="283">
        <f t="shared" si="3"/>
        <v>44791</v>
      </c>
      <c r="IG3" s="283">
        <f t="shared" si="3"/>
        <v>44821</v>
      </c>
      <c r="IH3" s="283">
        <f t="shared" si="3"/>
        <v>44851</v>
      </c>
      <c r="II3" s="283">
        <f t="shared" si="3"/>
        <v>44881</v>
      </c>
      <c r="IJ3" s="283">
        <f t="shared" si="3"/>
        <v>44911</v>
      </c>
      <c r="IK3" s="283">
        <f t="shared" si="3"/>
        <v>44941</v>
      </c>
      <c r="IL3" s="283">
        <f>IK3+30</f>
        <v>44971</v>
      </c>
      <c r="IM3" s="283">
        <f>IL3+30</f>
        <v>45001</v>
      </c>
    </row>
    <row r="4" spans="1:247" ht="16.5" customHeight="1" thickBot="1" x14ac:dyDescent="0.35">
      <c r="A4" s="192" t="s">
        <v>188</v>
      </c>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3"/>
      <c r="FY4" s="193"/>
      <c r="FZ4" s="193"/>
      <c r="GA4" s="193"/>
      <c r="GB4" s="193"/>
      <c r="GC4" s="193"/>
      <c r="GD4" s="193"/>
      <c r="GE4" s="193"/>
      <c r="GF4" s="193"/>
      <c r="GG4" s="193"/>
      <c r="GH4" s="193"/>
      <c r="GI4" s="284"/>
      <c r="GJ4" s="284"/>
      <c r="GK4" s="284"/>
      <c r="GL4" s="284"/>
      <c r="GM4" s="284"/>
      <c r="GN4" s="284"/>
      <c r="GO4" s="284"/>
      <c r="GP4" s="284"/>
      <c r="GQ4" s="284"/>
      <c r="GR4" s="284"/>
      <c r="GS4" s="284"/>
      <c r="GT4" s="284"/>
      <c r="GU4" s="284"/>
      <c r="GV4" s="284"/>
      <c r="GW4" s="284"/>
      <c r="GX4" s="284"/>
      <c r="GY4" s="284"/>
      <c r="GZ4" s="284"/>
      <c r="HA4" s="284"/>
      <c r="HB4" s="284"/>
      <c r="HC4" s="286"/>
      <c r="HD4" s="284"/>
      <c r="HE4" s="284"/>
      <c r="HF4" s="286"/>
      <c r="HG4" s="284"/>
      <c r="HH4" s="284"/>
      <c r="HI4" s="284"/>
      <c r="HJ4" s="284"/>
      <c r="HK4" s="284"/>
      <c r="HL4" s="284"/>
      <c r="HM4" s="284"/>
      <c r="HN4" s="284"/>
      <c r="HO4" s="284"/>
      <c r="HP4" s="284"/>
      <c r="HQ4" s="284"/>
      <c r="HR4" s="284"/>
      <c r="HS4" s="284"/>
      <c r="HT4" s="284"/>
      <c r="HU4" s="284"/>
      <c r="HV4" s="284"/>
      <c r="HW4" s="284"/>
      <c r="HX4" s="284"/>
      <c r="HY4" s="284"/>
      <c r="HZ4" s="284"/>
      <c r="IA4" s="284"/>
      <c r="IB4" s="284"/>
      <c r="IC4" s="284"/>
      <c r="ID4" s="284"/>
      <c r="IE4" s="284"/>
      <c r="IF4" s="284"/>
      <c r="IG4" s="284"/>
      <c r="IH4" s="284"/>
      <c r="II4" s="284"/>
      <c r="IJ4" s="284"/>
      <c r="IK4" s="284"/>
      <c r="IL4" s="284"/>
      <c r="IM4" s="284"/>
    </row>
    <row r="5" spans="1:247" ht="21" customHeight="1" x14ac:dyDescent="0.3">
      <c r="A5" s="194" t="s">
        <v>189</v>
      </c>
      <c r="B5" s="195">
        <v>15.56</v>
      </c>
      <c r="C5" s="195">
        <v>16.52</v>
      </c>
      <c r="D5" s="195">
        <v>17.329999999999998</v>
      </c>
      <c r="E5" s="195">
        <v>17.13</v>
      </c>
      <c r="F5" s="195">
        <v>16.48</v>
      </c>
      <c r="G5" s="195">
        <v>16.59</v>
      </c>
      <c r="H5" s="195">
        <v>16.309999999999999</v>
      </c>
      <c r="I5" s="195">
        <v>16.600000000000001</v>
      </c>
      <c r="J5" s="195">
        <v>16.739999999999998</v>
      </c>
      <c r="K5" s="195">
        <v>16.73</v>
      </c>
      <c r="L5" s="195">
        <v>16.89</v>
      </c>
      <c r="M5" s="195">
        <v>17.05</v>
      </c>
      <c r="N5" s="195">
        <v>16.79</v>
      </c>
      <c r="O5" s="195">
        <v>17.3</v>
      </c>
      <c r="P5" s="195">
        <v>18.260000000000002</v>
      </c>
      <c r="Q5" s="195">
        <v>19.75</v>
      </c>
      <c r="R5" s="195">
        <v>19.510000000000002</v>
      </c>
      <c r="S5" s="195">
        <v>18.89</v>
      </c>
      <c r="T5" s="195">
        <v>19.77</v>
      </c>
      <c r="U5" s="195">
        <v>20.38</v>
      </c>
      <c r="V5" s="195">
        <v>20.54</v>
      </c>
      <c r="W5" s="195">
        <v>20.149999999999999</v>
      </c>
      <c r="X5" s="195">
        <v>20.03</v>
      </c>
      <c r="Y5" s="195">
        <v>20.13</v>
      </c>
      <c r="Z5" s="195">
        <v>20.420000000000002</v>
      </c>
      <c r="AA5" s="195">
        <v>20.190000000000001</v>
      </c>
      <c r="AB5" s="195">
        <v>20.37</v>
      </c>
      <c r="AC5" s="195">
        <v>19.649999999999999</v>
      </c>
      <c r="AD5" s="195">
        <v>20.03</v>
      </c>
      <c r="AE5" s="195">
        <v>20.239999999999998</v>
      </c>
      <c r="AF5" s="195">
        <v>20.7</v>
      </c>
      <c r="AG5" s="195">
        <v>21.53</v>
      </c>
      <c r="AH5" s="195">
        <v>22.38</v>
      </c>
      <c r="AI5" s="195">
        <v>22.26</v>
      </c>
      <c r="AJ5" s="195">
        <v>22.38</v>
      </c>
      <c r="AK5" s="195">
        <v>22.68</v>
      </c>
      <c r="AL5" s="195">
        <v>22.9</v>
      </c>
      <c r="AM5" s="195">
        <v>22.36</v>
      </c>
      <c r="AN5" s="195">
        <v>22.69</v>
      </c>
      <c r="AO5" s="195">
        <v>22.76</v>
      </c>
      <c r="AP5" s="195">
        <v>22.49</v>
      </c>
      <c r="AQ5" s="195">
        <v>23.29</v>
      </c>
      <c r="AR5" s="195">
        <v>22.97</v>
      </c>
      <c r="AS5" s="195">
        <v>22.82</v>
      </c>
      <c r="AT5" s="195">
        <v>22.69</v>
      </c>
      <c r="AU5" s="195">
        <v>23.25</v>
      </c>
      <c r="AV5" s="195">
        <v>22.91</v>
      </c>
      <c r="AW5" s="195">
        <v>22.29</v>
      </c>
      <c r="AX5" s="195">
        <v>23.52</v>
      </c>
      <c r="AY5" s="195">
        <v>23.79</v>
      </c>
      <c r="AZ5" s="195">
        <v>23.13</v>
      </c>
      <c r="BA5" s="195">
        <v>24.28</v>
      </c>
      <c r="BB5" s="195">
        <v>25.02</v>
      </c>
      <c r="BC5" s="195">
        <v>24.76</v>
      </c>
      <c r="BD5" s="195">
        <v>25.8</v>
      </c>
      <c r="BE5" s="195">
        <v>26.61</v>
      </c>
      <c r="BF5" s="195">
        <v>26.95</v>
      </c>
      <c r="BG5" s="195">
        <v>26.36</v>
      </c>
      <c r="BH5" s="195">
        <v>26.64</v>
      </c>
      <c r="BI5" s="195">
        <v>26.78</v>
      </c>
      <c r="BJ5" s="195">
        <v>26.87</v>
      </c>
      <c r="BK5" s="195">
        <v>26.29</v>
      </c>
      <c r="BL5" s="195">
        <v>27.22</v>
      </c>
      <c r="BM5" s="195">
        <v>27.39</v>
      </c>
      <c r="BN5" s="195">
        <v>26.0532</v>
      </c>
      <c r="BO5" s="195">
        <v>27.4922</v>
      </c>
      <c r="BP5" s="195">
        <v>28.593599999999999</v>
      </c>
      <c r="BQ5" s="195">
        <v>27.143999999999998</v>
      </c>
      <c r="BR5" s="195">
        <v>25.668299999999999</v>
      </c>
      <c r="BS5" s="195">
        <v>26.1235</v>
      </c>
      <c r="BT5" s="195">
        <v>26.605399999999999</v>
      </c>
      <c r="BU5" s="195">
        <v>24.6096</v>
      </c>
      <c r="BV5" s="195">
        <v>24.8872</v>
      </c>
      <c r="BW5" s="195">
        <v>27.118300000000001</v>
      </c>
      <c r="BX5" s="195">
        <v>26.8184</v>
      </c>
      <c r="BY5" s="195">
        <v>25.786799999999999</v>
      </c>
      <c r="BZ5" s="195">
        <v>24.9757</v>
      </c>
      <c r="CA5" s="195">
        <v>23.229199999999999</v>
      </c>
      <c r="CB5" s="195">
        <v>22.044899999999998</v>
      </c>
      <c r="CC5" s="195">
        <v>21.433499999999999</v>
      </c>
      <c r="CD5" s="195">
        <v>22.654699999999998</v>
      </c>
      <c r="CE5" s="195">
        <v>21.716699999999999</v>
      </c>
      <c r="CF5" s="195">
        <v>22.553599999999999</v>
      </c>
      <c r="CG5" s="195">
        <v>23.6126</v>
      </c>
      <c r="CH5" s="195">
        <v>25.0962</v>
      </c>
      <c r="CI5" s="195">
        <v>26.360900000000001</v>
      </c>
      <c r="CJ5" s="195">
        <v>26.9573</v>
      </c>
      <c r="CK5" s="195">
        <v>27.3185</v>
      </c>
      <c r="CL5" s="195">
        <v>27.529699999999998</v>
      </c>
      <c r="CM5" s="195">
        <v>27.882899999999999</v>
      </c>
      <c r="CN5" s="195">
        <v>28.681100000000001</v>
      </c>
      <c r="CO5" s="195">
        <v>28.164999999999999</v>
      </c>
      <c r="CP5" s="195">
        <v>29.251000000000001</v>
      </c>
      <c r="CQ5" s="195">
        <v>28.16612344759616</v>
      </c>
      <c r="CR5" s="195">
        <v>28.499452496458929</v>
      </c>
      <c r="CS5" s="195">
        <v>30.072427729575537</v>
      </c>
      <c r="CT5" s="195">
        <v>29.940966177511076</v>
      </c>
      <c r="CU5" s="195">
        <v>30.225972652943568</v>
      </c>
      <c r="CV5" s="195">
        <v>31.850720017085713</v>
      </c>
      <c r="CW5" s="195">
        <v>30.407761025539997</v>
      </c>
      <c r="CX5" s="195">
        <v>30.856948067410002</v>
      </c>
      <c r="CY5" s="195">
        <v>30.524032067954291</v>
      </c>
      <c r="CZ5" s="195">
        <v>31.015875573434645</v>
      </c>
      <c r="DA5" s="195">
        <v>30.808352357991776</v>
      </c>
      <c r="DB5" s="195">
        <v>31.199055418040707</v>
      </c>
      <c r="DC5" s="195">
        <v>31.640197820362499</v>
      </c>
      <c r="DD5" s="195">
        <v>30.636825936685359</v>
      </c>
      <c r="DE5" s="195">
        <v>29.047015291165362</v>
      </c>
      <c r="DF5" s="195">
        <v>31.14696479228607</v>
      </c>
      <c r="DG5" s="195">
        <v>30.016604410962859</v>
      </c>
      <c r="DH5" s="195">
        <v>30.653454635537496</v>
      </c>
      <c r="DI5" s="195">
        <v>31.78951233469142</v>
      </c>
      <c r="DJ5" s="195">
        <v>32.031724399628217</v>
      </c>
      <c r="DK5" s="195">
        <v>30.898686488191782</v>
      </c>
      <c r="DL5" s="195">
        <v>31.132376976534285</v>
      </c>
      <c r="DM5" s="195">
        <v>29.776268937628931</v>
      </c>
      <c r="DN5" s="195">
        <v>32.116625134594635</v>
      </c>
      <c r="DO5" s="195">
        <v>33.371623722129996</v>
      </c>
      <c r="DP5" s="195">
        <v>32.202497256828565</v>
      </c>
      <c r="DQ5" s="195">
        <v>32.544694504626854</v>
      </c>
      <c r="DR5" s="195">
        <v>32.824064693024859</v>
      </c>
      <c r="DS5" s="195">
        <v>32.862170824724437</v>
      </c>
      <c r="DT5" s="195">
        <v>32.391319341800006</v>
      </c>
      <c r="DU5" s="195">
        <v>32.120387970051432</v>
      </c>
      <c r="DV5" s="195">
        <v>32.161973845968575</v>
      </c>
      <c r="DW5" s="195">
        <v>33.017899227804911</v>
      </c>
      <c r="DX5" s="195">
        <v>32.650179029661359</v>
      </c>
      <c r="DY5" s="195">
        <v>30.508328271160714</v>
      </c>
      <c r="DZ5" s="195">
        <v>29.219234642313637</v>
      </c>
      <c r="EA5" s="195">
        <v>28.402400038163925</v>
      </c>
      <c r="EB5" s="195">
        <v>28.121851271808289</v>
      </c>
      <c r="EC5" s="195">
        <v>29.030171696165354</v>
      </c>
      <c r="ED5" s="195">
        <v>29.197605977405573</v>
      </c>
      <c r="EE5" s="195">
        <v>28.093810899874203</v>
      </c>
      <c r="EF5" s="195">
        <v>27.423530487067431</v>
      </c>
      <c r="EG5" s="195">
        <v>26.868356833097202</v>
      </c>
      <c r="EH5" s="195">
        <v>27.51289510131857</v>
      </c>
      <c r="EI5" s="195">
        <v>28.447808963130882</v>
      </c>
      <c r="EJ5" s="195">
        <v>28.441322898389053</v>
      </c>
      <c r="EK5" s="195">
        <v>28.738349329908999</v>
      </c>
      <c r="EL5" s="195">
        <v>29.040735419048563</v>
      </c>
      <c r="EM5" s="195">
        <v>28.91185272831196</v>
      </c>
      <c r="EN5" s="195">
        <v>29.269448482517515</v>
      </c>
      <c r="EO5" s="195">
        <v>27.939253139383428</v>
      </c>
      <c r="EP5" s="195">
        <v>28.124029890492597</v>
      </c>
      <c r="EQ5" s="195">
        <v>27.226541314789852</v>
      </c>
      <c r="ER5" s="195">
        <v>26.439216729061425</v>
      </c>
      <c r="ES5" s="195">
        <v>25.899436039495431</v>
      </c>
      <c r="ET5" s="195">
        <v>26.375192937004499</v>
      </c>
      <c r="EU5" s="195">
        <v>28.266616249922805</v>
      </c>
      <c r="EV5" s="195">
        <v>28.6661</v>
      </c>
      <c r="EW5" s="195">
        <v>27.625614285714281</v>
      </c>
      <c r="EX5" s="195">
        <v>27.537492857142901</v>
      </c>
      <c r="EY5" s="195">
        <v>26.409199999999998</v>
      </c>
      <c r="EZ5" s="195">
        <v>25.694435714285699</v>
      </c>
      <c r="FA5" s="195">
        <v>25.462199999999999</v>
      </c>
      <c r="FB5" s="195">
        <v>26.114100000000001</v>
      </c>
      <c r="FC5" s="195">
        <v>26.594899999999999</v>
      </c>
      <c r="FD5" s="195">
        <v>26.756599999999999</v>
      </c>
      <c r="FE5" s="195">
        <v>26.073399999999999</v>
      </c>
      <c r="FF5" s="195">
        <v>26.177199999999999</v>
      </c>
      <c r="FG5" s="195">
        <v>27.6374</v>
      </c>
      <c r="FH5" s="195">
        <v>27.498899999999999</v>
      </c>
      <c r="FI5" s="195">
        <v>26.2941</v>
      </c>
      <c r="FJ5" s="195">
        <v>27.1995</v>
      </c>
      <c r="FK5" s="195">
        <v>27.5107</v>
      </c>
      <c r="FL5" s="195">
        <v>27.319800000000001</v>
      </c>
      <c r="FM5" s="195">
        <v>27.7912</v>
      </c>
      <c r="FN5" s="195">
        <v>27.902000000000001</v>
      </c>
      <c r="FO5" s="195">
        <v>27.574000000000002</v>
      </c>
      <c r="FP5" s="195">
        <v>26.712299999999999</v>
      </c>
      <c r="FQ5" s="195">
        <v>27.6812</v>
      </c>
      <c r="FR5" s="195">
        <v>28.092600000000001</v>
      </c>
      <c r="FS5" s="195">
        <v>27.8217</v>
      </c>
      <c r="FT5" s="195">
        <v>26.9466</v>
      </c>
      <c r="FU5" s="195">
        <v>26.5915</v>
      </c>
      <c r="FV5" s="195">
        <v>27.2529</v>
      </c>
      <c r="FW5" s="195">
        <v>27.569500000000001</v>
      </c>
      <c r="FX5" s="195">
        <v>26.726700000000001</v>
      </c>
      <c r="FY5" s="195">
        <v>27.2149</v>
      </c>
      <c r="FZ5" s="195">
        <v>26.942900000000002</v>
      </c>
      <c r="GA5" s="195">
        <v>26.299499999999998</v>
      </c>
      <c r="GB5" s="195">
        <v>26.8718</v>
      </c>
      <c r="GC5" s="195">
        <v>27.0002</v>
      </c>
      <c r="GD5" s="195">
        <v>26.397099999999998</v>
      </c>
      <c r="GE5" s="195">
        <v>26.2913</v>
      </c>
      <c r="GF5" s="195">
        <v>26.432700000000001</v>
      </c>
      <c r="GG5" s="195">
        <v>26.623699999999999</v>
      </c>
      <c r="GH5" s="195">
        <v>26.178100000000001</v>
      </c>
      <c r="GI5" s="195">
        <v>25.941800000000001</v>
      </c>
      <c r="GJ5" s="195">
        <v>25.396999999999998</v>
      </c>
      <c r="GK5" s="195">
        <v>25.281500000000001</v>
      </c>
      <c r="GL5" s="195">
        <v>25.065200000000001</v>
      </c>
      <c r="GM5" s="195">
        <v>25.701000000000001</v>
      </c>
      <c r="GN5" s="195">
        <v>24.729700000000001</v>
      </c>
      <c r="GO5" s="195">
        <v>25.333600000000001</v>
      </c>
      <c r="GP5" s="195">
        <v>24.877099999999999</v>
      </c>
      <c r="GQ5" s="195">
        <v>25.213799999999999</v>
      </c>
      <c r="GR5" s="195">
        <v>25.185199999999998</v>
      </c>
      <c r="GS5" s="195">
        <v>25.120200000000001</v>
      </c>
      <c r="GT5" s="195">
        <v>25.3874</v>
      </c>
      <c r="GU5" s="195">
        <v>25.3841</v>
      </c>
      <c r="GV5" s="195">
        <v>24.7578</v>
      </c>
      <c r="GW5" s="195">
        <v>25.106000000000002</v>
      </c>
      <c r="GX5" s="195">
        <v>25.589099999999998</v>
      </c>
      <c r="GY5" s="195">
        <v>25.288399999999999</v>
      </c>
      <c r="GZ5" s="195">
        <v>25.9694</v>
      </c>
      <c r="HA5" s="195">
        <v>25.1722</v>
      </c>
      <c r="HB5" s="195">
        <v>24.8858</v>
      </c>
      <c r="HC5" s="196">
        <v>24.735199999999999</v>
      </c>
      <c r="HD5" s="195">
        <v>26.758099999999999</v>
      </c>
      <c r="HE5" s="195">
        <v>27.1037</v>
      </c>
      <c r="HF5" s="196">
        <v>28.151199999999999</v>
      </c>
      <c r="HG5" s="195">
        <v>29.2636</v>
      </c>
      <c r="HH5" s="195">
        <v>29.791399999999999</v>
      </c>
      <c r="HI5" s="195">
        <v>28.975899999999999</v>
      </c>
      <c r="HJ5" s="195">
        <v>28.757300000000001</v>
      </c>
      <c r="HK5" s="195">
        <v>30.0304</v>
      </c>
      <c r="HL5" s="195">
        <v>30.911799999999999</v>
      </c>
      <c r="HM5" s="195">
        <v>30.858699999999999</v>
      </c>
      <c r="HN5" s="195">
        <v>31.764399999999998</v>
      </c>
      <c r="HO5" s="195">
        <v>31.353100000000001</v>
      </c>
      <c r="HP5" s="195">
        <v>31.981100000000001</v>
      </c>
      <c r="HQ5" s="195">
        <v>31.9</v>
      </c>
      <c r="HR5" s="195">
        <v>32.633699999999997</v>
      </c>
      <c r="HS5" s="195">
        <v>32.055500000000002</v>
      </c>
      <c r="HT5" s="195">
        <v>31.683700000000002</v>
      </c>
      <c r="HU5" s="195">
        <v>31.291599999999999</v>
      </c>
      <c r="HV5" s="195">
        <v>32.921900000000001</v>
      </c>
      <c r="HW5" s="195">
        <v>31.416599999999999</v>
      </c>
      <c r="HX5" s="195">
        <v>32.083300000000001</v>
      </c>
      <c r="HY5" s="195">
        <v>30.965299999999999</v>
      </c>
      <c r="HZ5" s="195">
        <v>32.165599999999998</v>
      </c>
      <c r="IA5" s="195">
        <v>33.867699999999999</v>
      </c>
      <c r="IB5" s="195">
        <v>31.286899999999999</v>
      </c>
      <c r="IC5" s="195">
        <v>31.8323</v>
      </c>
      <c r="ID5" s="195">
        <v>31.838100000000001</v>
      </c>
      <c r="IE5" s="195">
        <v>32.356499999999997</v>
      </c>
      <c r="IF5" s="195">
        <v>31.4223</v>
      </c>
      <c r="IG5" s="195">
        <v>29.883099999999999</v>
      </c>
      <c r="IH5" s="195">
        <v>28.809100000000001</v>
      </c>
      <c r="II5" s="195">
        <v>29.936</v>
      </c>
      <c r="IJ5" s="195">
        <v>30.345800000000001</v>
      </c>
      <c r="IK5" s="195">
        <v>32.156799999999997</v>
      </c>
      <c r="IL5" s="195">
        <v>31.869499999999999</v>
      </c>
      <c r="IM5" s="195">
        <v>31.142900000000001</v>
      </c>
    </row>
    <row r="6" spans="1:247" ht="21" customHeight="1" x14ac:dyDescent="0.3">
      <c r="A6" s="194" t="s">
        <v>190</v>
      </c>
      <c r="B6" s="195">
        <v>3.95</v>
      </c>
      <c r="C6" s="195">
        <v>3.94</v>
      </c>
      <c r="D6" s="197">
        <v>3.93</v>
      </c>
      <c r="E6" s="197">
        <v>3.9</v>
      </c>
      <c r="F6" s="195">
        <v>3.88</v>
      </c>
      <c r="G6" s="195">
        <v>3.87</v>
      </c>
      <c r="H6" s="197">
        <v>3.87</v>
      </c>
      <c r="I6" s="197">
        <v>3.87</v>
      </c>
      <c r="J6" s="197">
        <v>3.85</v>
      </c>
      <c r="K6" s="197">
        <v>3.81</v>
      </c>
      <c r="L6" s="197">
        <v>3.7</v>
      </c>
      <c r="M6" s="197">
        <v>3.63</v>
      </c>
      <c r="N6" s="197">
        <v>3.59</v>
      </c>
      <c r="O6" s="197">
        <v>3.58</v>
      </c>
      <c r="P6" s="197">
        <v>3.61</v>
      </c>
      <c r="Q6" s="197">
        <v>3.82</v>
      </c>
      <c r="R6" s="197">
        <v>3.85</v>
      </c>
      <c r="S6" s="197">
        <v>3.81</v>
      </c>
      <c r="T6" s="197">
        <v>3.78</v>
      </c>
      <c r="U6" s="197">
        <v>3.75</v>
      </c>
      <c r="V6" s="197">
        <v>3.69</v>
      </c>
      <c r="W6" s="197">
        <v>3.5</v>
      </c>
      <c r="X6" s="197">
        <v>3.41</v>
      </c>
      <c r="Y6" s="197">
        <v>3.39</v>
      </c>
      <c r="Z6" s="197">
        <v>3.48</v>
      </c>
      <c r="AA6" s="197">
        <v>3.62</v>
      </c>
      <c r="AB6" s="197">
        <v>3.69</v>
      </c>
      <c r="AC6" s="197">
        <v>3.68</v>
      </c>
      <c r="AD6" s="197">
        <v>3.7</v>
      </c>
      <c r="AE6" s="197">
        <v>3.72</v>
      </c>
      <c r="AF6" s="197">
        <v>3.73</v>
      </c>
      <c r="AG6" s="197">
        <v>3.74</v>
      </c>
      <c r="AH6" s="197">
        <v>3.73</v>
      </c>
      <c r="AI6" s="197">
        <v>3.7</v>
      </c>
      <c r="AJ6" s="197">
        <v>3.73</v>
      </c>
      <c r="AK6" s="197">
        <v>3.79</v>
      </c>
      <c r="AL6" s="197">
        <v>3.8</v>
      </c>
      <c r="AM6" s="197">
        <v>3.82</v>
      </c>
      <c r="AN6" s="197">
        <v>3.85</v>
      </c>
      <c r="AO6" s="197">
        <v>3.88</v>
      </c>
      <c r="AP6" s="197">
        <v>3.9</v>
      </c>
      <c r="AQ6" s="197">
        <v>3.96</v>
      </c>
      <c r="AR6" s="197">
        <v>3.99</v>
      </c>
      <c r="AS6" s="197">
        <v>4.0199999999999996</v>
      </c>
      <c r="AT6" s="197">
        <v>4.03</v>
      </c>
      <c r="AU6" s="197">
        <v>4.03</v>
      </c>
      <c r="AV6" s="197">
        <v>4.04</v>
      </c>
      <c r="AW6" s="197">
        <v>4.05</v>
      </c>
      <c r="AX6" s="197">
        <v>4.0599999999999996</v>
      </c>
      <c r="AY6" s="197">
        <v>4.05</v>
      </c>
      <c r="AZ6" s="197">
        <v>4.0599999999999996</v>
      </c>
      <c r="BA6" s="197">
        <v>4.1100000000000003</v>
      </c>
      <c r="BB6" s="197">
        <v>4.25</v>
      </c>
      <c r="BC6" s="197">
        <v>4.26</v>
      </c>
      <c r="BD6" s="197">
        <v>4.3099999999999996</v>
      </c>
      <c r="BE6" s="197">
        <v>4.34</v>
      </c>
      <c r="BF6" s="197">
        <v>4.37</v>
      </c>
      <c r="BG6" s="197">
        <v>4.3499999999999996</v>
      </c>
      <c r="BH6" s="197">
        <v>4.3099999999999996</v>
      </c>
      <c r="BI6" s="197">
        <v>4.2699999999999996</v>
      </c>
      <c r="BJ6" s="197">
        <v>4.18</v>
      </c>
      <c r="BK6" s="197">
        <v>4.12</v>
      </c>
      <c r="BL6" s="197">
        <v>4.13</v>
      </c>
      <c r="BM6" s="197">
        <v>4.09</v>
      </c>
      <c r="BN6" s="197">
        <v>4.0932000000000004</v>
      </c>
      <c r="BO6" s="197">
        <v>4.0366999999999997</v>
      </c>
      <c r="BP6" s="197">
        <v>4.0175999999999998</v>
      </c>
      <c r="BQ6" s="197">
        <v>3.948</v>
      </c>
      <c r="BR6" s="197">
        <v>3.7471999999999999</v>
      </c>
      <c r="BS6" s="197">
        <v>3.7690999999999999</v>
      </c>
      <c r="BT6" s="197">
        <v>3.6236000000000002</v>
      </c>
      <c r="BU6" s="197">
        <v>3.4592000000000001</v>
      </c>
      <c r="BV6" s="197">
        <v>3.4264999999999999</v>
      </c>
      <c r="BW6" s="197">
        <v>3.6351</v>
      </c>
      <c r="BX6" s="197">
        <v>3.5863999999999998</v>
      </c>
      <c r="BY6" s="197">
        <v>3.5167000000000002</v>
      </c>
      <c r="BZ6" s="197">
        <v>3.7092000000000001</v>
      </c>
      <c r="CA6" s="197">
        <v>3.7442000000000002</v>
      </c>
      <c r="CB6" s="197">
        <v>4.2183999999999999</v>
      </c>
      <c r="CC6" s="197">
        <v>4.2065000000000001</v>
      </c>
      <c r="CD6" s="197">
        <v>4.2130000000000001</v>
      </c>
      <c r="CE6" s="197">
        <v>4.3268000000000004</v>
      </c>
      <c r="CF6" s="197">
        <v>4.5053999999999998</v>
      </c>
      <c r="CG6" s="197">
        <v>4.4272</v>
      </c>
      <c r="CH6" s="197">
        <v>4.4598000000000004</v>
      </c>
      <c r="CI6" s="197">
        <v>4.3163</v>
      </c>
      <c r="CJ6" s="197">
        <v>4.2948000000000004</v>
      </c>
      <c r="CK6" s="197">
        <v>4.2535999999999996</v>
      </c>
      <c r="CL6" s="195">
        <v>4.2291999999999996</v>
      </c>
      <c r="CM6" s="195">
        <v>4.0975999999999999</v>
      </c>
      <c r="CN6" s="195">
        <v>4.0427</v>
      </c>
      <c r="CO6" s="195">
        <v>3.9632999999999998</v>
      </c>
      <c r="CP6" s="195">
        <v>4.4180000000000001</v>
      </c>
      <c r="CQ6" s="195">
        <v>4.032487560373756</v>
      </c>
      <c r="CR6" s="195">
        <v>4.0969714264583965</v>
      </c>
      <c r="CS6" s="195">
        <v>4.0047722008282394</v>
      </c>
      <c r="CT6" s="195">
        <v>3.9543564370945878</v>
      </c>
      <c r="CU6" s="195">
        <v>4.0426005138951515</v>
      </c>
      <c r="CV6" s="195">
        <v>4.0278040434054869</v>
      </c>
      <c r="CW6" s="195">
        <v>3.9279889267950394</v>
      </c>
      <c r="CX6" s="195">
        <v>3.8959044275968897</v>
      </c>
      <c r="CY6" s="195">
        <v>3.7942924247204624</v>
      </c>
      <c r="CZ6" s="195">
        <v>3.6576214562405553</v>
      </c>
      <c r="DA6" s="195">
        <v>3.6971726456905682</v>
      </c>
      <c r="DB6" s="195">
        <v>3.7294413698932494</v>
      </c>
      <c r="DC6" s="195">
        <v>3.6934897257530364</v>
      </c>
      <c r="DD6" s="195">
        <v>3.6818912762427973</v>
      </c>
      <c r="DE6" s="195">
        <v>3.8179949005074763</v>
      </c>
      <c r="DF6" s="195">
        <v>3.8047301396428601</v>
      </c>
      <c r="DG6" s="195">
        <v>3.8422869353282501</v>
      </c>
      <c r="DH6" s="195">
        <v>3.8844088727125103</v>
      </c>
      <c r="DI6" s="195">
        <v>3.8513244997920633</v>
      </c>
      <c r="DJ6" s="195">
        <v>3.8175666094278706</v>
      </c>
      <c r="DK6" s="195">
        <v>3.8251777537822003</v>
      </c>
      <c r="DL6" s="195">
        <v>3.8342347896408513</v>
      </c>
      <c r="DM6" s="195">
        <v>3.9417741110028013</v>
      </c>
      <c r="DN6" s="195">
        <v>4.0708354957761896</v>
      </c>
      <c r="DO6" s="195">
        <v>4.0905709470138962</v>
      </c>
      <c r="DP6" s="195">
        <v>4.030456479785907</v>
      </c>
      <c r="DQ6" s="195">
        <v>4.0078231107034785</v>
      </c>
      <c r="DR6" s="195">
        <v>4.0806980113313447</v>
      </c>
      <c r="DS6" s="195">
        <v>4.0671373455316617</v>
      </c>
      <c r="DT6" s="195">
        <v>4.0231595015807393</v>
      </c>
      <c r="DU6" s="195">
        <v>3.9837583570262205</v>
      </c>
      <c r="DV6" s="195">
        <v>4.028247168938881</v>
      </c>
      <c r="DW6" s="195">
        <v>4.0768341388566833</v>
      </c>
      <c r="DX6" s="195">
        <v>4.0628685596363976</v>
      </c>
      <c r="DY6" s="195">
        <v>4.0762222476361059</v>
      </c>
      <c r="DZ6" s="195">
        <v>4.0615859662385274</v>
      </c>
      <c r="EA6" s="195">
        <v>4.0526861410180075</v>
      </c>
      <c r="EB6" s="195">
        <v>4.0540417623135312</v>
      </c>
      <c r="EC6" s="195">
        <v>4.0257424481660626</v>
      </c>
      <c r="ED6" s="195">
        <v>3.9721481226092061</v>
      </c>
      <c r="EE6" s="195">
        <v>3.9915340622676623</v>
      </c>
      <c r="EF6" s="195">
        <v>3.961008416987966</v>
      </c>
      <c r="EG6" s="195">
        <v>3.96232685422873</v>
      </c>
      <c r="EH6" s="195">
        <v>3.9605346166013895</v>
      </c>
      <c r="EI6" s="195">
        <v>3.9588024734141762</v>
      </c>
      <c r="EJ6" s="195">
        <v>3.9540965649064481</v>
      </c>
      <c r="EK6" s="195">
        <v>3.9757805111719478</v>
      </c>
      <c r="EL6" s="195">
        <v>3.9760763116678146</v>
      </c>
      <c r="EM6" s="195">
        <v>4.0028902580014192</v>
      </c>
      <c r="EN6" s="195">
        <v>4.0383165436656885</v>
      </c>
      <c r="EO6" s="195">
        <v>4.1052129778189883</v>
      </c>
      <c r="EP6" s="195">
        <v>4.1152610216866359</v>
      </c>
      <c r="EQ6" s="195">
        <v>4.1406034676737535</v>
      </c>
      <c r="ER6" s="195">
        <v>4.1598926892904453</v>
      </c>
      <c r="ES6" s="195">
        <v>4.296523799351375</v>
      </c>
      <c r="ET6" s="195">
        <v>4.3693169590461753</v>
      </c>
      <c r="EU6" s="195">
        <v>4.7795437239206731</v>
      </c>
      <c r="EV6" s="195">
        <v>4.6391923076923076</v>
      </c>
      <c r="EW6" s="195">
        <v>4.6524538461538461</v>
      </c>
      <c r="EX6" s="195">
        <v>4.6358846153846196</v>
      </c>
      <c r="EY6" s="195">
        <v>4.6719999999999997</v>
      </c>
      <c r="EZ6" s="195">
        <v>4.6441499999999998</v>
      </c>
      <c r="FA6" s="195">
        <v>4.6896000000000004</v>
      </c>
      <c r="FB6" s="195">
        <v>4.7465999999999999</v>
      </c>
      <c r="FC6" s="195">
        <v>4.7805999999999997</v>
      </c>
      <c r="FD6" s="195">
        <v>4.7352999999999996</v>
      </c>
      <c r="FE6" s="195">
        <v>4.7266000000000004</v>
      </c>
      <c r="FF6" s="195">
        <v>4.7249999999999996</v>
      </c>
      <c r="FG6" s="195">
        <v>4.6643999999999997</v>
      </c>
      <c r="FH6" s="195">
        <v>4.6374000000000004</v>
      </c>
      <c r="FI6" s="195">
        <v>4.6788999999999996</v>
      </c>
      <c r="FJ6" s="195">
        <v>4.7206999999999999</v>
      </c>
      <c r="FK6" s="195">
        <v>4.7178000000000004</v>
      </c>
      <c r="FL6" s="195">
        <v>4.6908000000000003</v>
      </c>
      <c r="FM6" s="195">
        <v>4.7057000000000002</v>
      </c>
      <c r="FN6" s="195">
        <v>4.7340999999999998</v>
      </c>
      <c r="FO6" s="195">
        <v>4.7655000000000003</v>
      </c>
      <c r="FP6" s="195">
        <v>4.7702</v>
      </c>
      <c r="FQ6" s="195">
        <v>4.7239000000000004</v>
      </c>
      <c r="FR6" s="195">
        <v>4.7161999999999997</v>
      </c>
      <c r="FS6" s="195">
        <v>4.6936</v>
      </c>
      <c r="FT6" s="195">
        <v>4.6420000000000003</v>
      </c>
      <c r="FU6" s="195">
        <v>4.5907999999999998</v>
      </c>
      <c r="FV6" s="195">
        <v>4.5442</v>
      </c>
      <c r="FW6" s="195">
        <v>4.4356</v>
      </c>
      <c r="FX6" s="195">
        <v>4.3327</v>
      </c>
      <c r="FY6" s="195">
        <v>4.4561999999999999</v>
      </c>
      <c r="FZ6" s="195">
        <v>4.5107999999999997</v>
      </c>
      <c r="GA6" s="195">
        <v>4.4474999999999998</v>
      </c>
      <c r="GB6" s="195">
        <v>4.4173999999999998</v>
      </c>
      <c r="GC6" s="195">
        <v>4.2843</v>
      </c>
      <c r="GD6" s="195">
        <v>4.3367000000000004</v>
      </c>
      <c r="GE6" s="195">
        <v>4.3697999999999997</v>
      </c>
      <c r="GF6" s="195">
        <v>4.4657</v>
      </c>
      <c r="GG6" s="195">
        <v>4.5034000000000001</v>
      </c>
      <c r="GH6" s="195">
        <v>4.5309999999999997</v>
      </c>
      <c r="GI6" s="195">
        <v>4.4661</v>
      </c>
      <c r="GJ6" s="195">
        <v>4.4770000000000003</v>
      </c>
      <c r="GK6" s="195">
        <v>4.4945000000000004</v>
      </c>
      <c r="GL6" s="195">
        <v>4.5246000000000004</v>
      </c>
      <c r="GM6" s="195">
        <v>4.5039999999999996</v>
      </c>
      <c r="GN6" s="195">
        <v>4.4854000000000003</v>
      </c>
      <c r="GO6" s="195">
        <v>4.4579000000000004</v>
      </c>
      <c r="GP6" s="195">
        <v>4.4497</v>
      </c>
      <c r="GQ6" s="195">
        <v>4.5472999999999999</v>
      </c>
      <c r="GR6" s="195">
        <v>4.5719000000000003</v>
      </c>
      <c r="GS6" s="195">
        <v>4.6448</v>
      </c>
      <c r="GT6" s="195">
        <v>4.6502999999999997</v>
      </c>
      <c r="GU6" s="195">
        <v>4.7134</v>
      </c>
      <c r="GV6" s="195">
        <v>4.7119999999999997</v>
      </c>
      <c r="GW6" s="195">
        <v>4.7531999999999996</v>
      </c>
      <c r="GX6" s="195">
        <v>4.7290999999999999</v>
      </c>
      <c r="GY6" s="195">
        <v>4.7824999999999998</v>
      </c>
      <c r="GZ6" s="195">
        <v>4.7704000000000004</v>
      </c>
      <c r="HA6" s="195">
        <v>4.8326000000000002</v>
      </c>
      <c r="HB6" s="195">
        <v>4.8975999999999997</v>
      </c>
      <c r="HC6" s="196">
        <v>5.1717000000000004</v>
      </c>
      <c r="HD6" s="195">
        <v>5.2782999999999998</v>
      </c>
      <c r="HE6" s="195">
        <v>5.2723000000000004</v>
      </c>
      <c r="HF6" s="196">
        <v>5.2923999999999998</v>
      </c>
      <c r="HG6" s="195">
        <v>5.2454999999999998</v>
      </c>
      <c r="HH6" s="195">
        <v>5.2332000000000001</v>
      </c>
      <c r="HI6" s="195">
        <v>5.2538</v>
      </c>
      <c r="HJ6" s="195">
        <v>5.2717000000000001</v>
      </c>
      <c r="HK6" s="195">
        <v>5.2550999999999997</v>
      </c>
      <c r="HL6" s="195">
        <v>5.19</v>
      </c>
      <c r="HM6" s="195">
        <v>5.2191000000000001</v>
      </c>
      <c r="HN6" s="195">
        <v>5.2348999999999997</v>
      </c>
      <c r="HO6" s="195">
        <v>5.3159999999999998</v>
      </c>
      <c r="HP6" s="195">
        <v>5.3093000000000004</v>
      </c>
      <c r="HQ6" s="195">
        <v>5.3357000000000001</v>
      </c>
      <c r="HR6" s="195">
        <v>5.6052999999999997</v>
      </c>
      <c r="HS6" s="195">
        <v>5.5949999999999998</v>
      </c>
      <c r="HT6" s="195">
        <v>5.5831</v>
      </c>
      <c r="HU6" s="195">
        <v>5.5937999999999999</v>
      </c>
      <c r="HV6" s="195">
        <v>5.6246999999999998</v>
      </c>
      <c r="HW6" s="195">
        <v>5.6574999999999998</v>
      </c>
      <c r="HX6" s="195">
        <v>5.6901000000000002</v>
      </c>
      <c r="HY6" s="195">
        <v>5.6771000000000003</v>
      </c>
      <c r="HZ6" s="195">
        <v>5.7507000000000001</v>
      </c>
      <c r="IA6" s="195">
        <v>5.7984999999999998</v>
      </c>
      <c r="IB6" s="195">
        <v>5.6002999999999998</v>
      </c>
      <c r="IC6" s="195">
        <v>5.6647999999999996</v>
      </c>
      <c r="ID6" s="195">
        <v>5.9116999999999997</v>
      </c>
      <c r="IE6" s="195">
        <v>5.8997999999999999</v>
      </c>
      <c r="IF6" s="195">
        <v>5.8362999999999996</v>
      </c>
      <c r="IG6" s="195">
        <v>5.8787000000000003</v>
      </c>
      <c r="IH6" s="195">
        <v>5.7295999999999996</v>
      </c>
      <c r="II6" s="195">
        <v>5.7337999999999996</v>
      </c>
      <c r="IJ6" s="195">
        <v>5.7529000000000003</v>
      </c>
      <c r="IK6" s="195">
        <v>5.8474000000000004</v>
      </c>
      <c r="IL6" s="195">
        <v>6.0442</v>
      </c>
      <c r="IM6" s="195">
        <v>5.9288999999999996</v>
      </c>
    </row>
    <row r="7" spans="1:247" ht="21" customHeight="1" x14ac:dyDescent="0.3">
      <c r="A7" s="194" t="s">
        <v>191</v>
      </c>
      <c r="B7" s="195">
        <v>64</v>
      </c>
      <c r="C7" s="197">
        <v>64</v>
      </c>
      <c r="D7" s="197">
        <v>63</v>
      </c>
      <c r="E7" s="197">
        <v>63</v>
      </c>
      <c r="F7" s="195">
        <v>63</v>
      </c>
      <c r="G7" s="197">
        <v>63</v>
      </c>
      <c r="H7" s="197">
        <v>63</v>
      </c>
      <c r="I7" s="197">
        <v>63</v>
      </c>
      <c r="J7" s="197">
        <v>63</v>
      </c>
      <c r="K7" s="197">
        <v>63</v>
      </c>
      <c r="L7" s="197">
        <v>61</v>
      </c>
      <c r="M7" s="197">
        <v>60</v>
      </c>
      <c r="N7" s="197">
        <v>60</v>
      </c>
      <c r="O7" s="197">
        <v>60</v>
      </c>
      <c r="P7" s="197">
        <v>60</v>
      </c>
      <c r="Q7" s="197">
        <v>65</v>
      </c>
      <c r="R7" s="197">
        <v>66</v>
      </c>
      <c r="S7" s="197">
        <v>65</v>
      </c>
      <c r="T7" s="197">
        <v>64</v>
      </c>
      <c r="U7" s="197">
        <v>65</v>
      </c>
      <c r="V7" s="197">
        <v>63</v>
      </c>
      <c r="W7" s="197">
        <v>60</v>
      </c>
      <c r="X7" s="197">
        <v>59</v>
      </c>
      <c r="Y7" s="197">
        <v>59</v>
      </c>
      <c r="Z7" s="197">
        <v>62</v>
      </c>
      <c r="AA7" s="197">
        <v>64</v>
      </c>
      <c r="AB7" s="197">
        <v>64</v>
      </c>
      <c r="AC7" s="197">
        <v>63</v>
      </c>
      <c r="AD7" s="197">
        <v>63</v>
      </c>
      <c r="AE7" s="197">
        <v>63</v>
      </c>
      <c r="AF7" s="197">
        <v>64</v>
      </c>
      <c r="AG7" s="197">
        <v>64</v>
      </c>
      <c r="AH7" s="197">
        <v>65</v>
      </c>
      <c r="AI7" s="197">
        <v>67</v>
      </c>
      <c r="AJ7" s="197">
        <v>67</v>
      </c>
      <c r="AK7" s="197">
        <v>68</v>
      </c>
      <c r="AL7" s="197">
        <v>68</v>
      </c>
      <c r="AM7" s="197">
        <v>69</v>
      </c>
      <c r="AN7" s="197">
        <v>69</v>
      </c>
      <c r="AO7" s="197">
        <v>70</v>
      </c>
      <c r="AP7" s="197">
        <v>69</v>
      </c>
      <c r="AQ7" s="197">
        <v>71</v>
      </c>
      <c r="AR7" s="197">
        <v>69</v>
      </c>
      <c r="AS7" s="197">
        <v>68</v>
      </c>
      <c r="AT7" s="197">
        <v>69</v>
      </c>
      <c r="AU7" s="197">
        <v>71</v>
      </c>
      <c r="AV7" s="197">
        <v>71</v>
      </c>
      <c r="AW7" s="197">
        <v>71</v>
      </c>
      <c r="AX7" s="197">
        <v>70</v>
      </c>
      <c r="AY7" s="197">
        <v>68</v>
      </c>
      <c r="AZ7" s="197">
        <v>68</v>
      </c>
      <c r="BA7" s="197">
        <v>69</v>
      </c>
      <c r="BB7" s="197">
        <v>71</v>
      </c>
      <c r="BC7" s="197">
        <v>72</v>
      </c>
      <c r="BD7" s="197">
        <v>74</v>
      </c>
      <c r="BE7" s="197">
        <v>76</v>
      </c>
      <c r="BF7" s="197">
        <v>77</v>
      </c>
      <c r="BG7" s="197">
        <v>77</v>
      </c>
      <c r="BH7" s="197">
        <v>76</v>
      </c>
      <c r="BI7" s="197">
        <v>77</v>
      </c>
      <c r="BJ7" s="197">
        <v>79</v>
      </c>
      <c r="BK7" s="197">
        <v>79</v>
      </c>
      <c r="BL7" s="197">
        <v>79</v>
      </c>
      <c r="BM7" s="197">
        <v>79</v>
      </c>
      <c r="BN7" s="197">
        <v>78.05</v>
      </c>
      <c r="BO7" s="197">
        <v>78.83</v>
      </c>
      <c r="BP7" s="197">
        <v>79.45</v>
      </c>
      <c r="BQ7" s="197">
        <v>77.67</v>
      </c>
      <c r="BR7" s="197">
        <v>74.400000000000006</v>
      </c>
      <c r="BS7" s="197">
        <v>74.81</v>
      </c>
      <c r="BT7" s="197">
        <v>70.86</v>
      </c>
      <c r="BU7" s="197">
        <v>67.650000000000006</v>
      </c>
      <c r="BV7" s="197">
        <v>66.27</v>
      </c>
      <c r="BW7" s="197">
        <v>66.94</v>
      </c>
      <c r="BX7" s="197">
        <v>65.48</v>
      </c>
      <c r="BY7" s="197">
        <v>64.739999999999995</v>
      </c>
      <c r="BZ7" s="197">
        <v>66.5</v>
      </c>
      <c r="CA7" s="197">
        <v>62.61</v>
      </c>
      <c r="CB7" s="197">
        <v>66.86</v>
      </c>
      <c r="CC7" s="197">
        <v>66.55</v>
      </c>
      <c r="CD7" s="197">
        <v>68.040000000000006</v>
      </c>
      <c r="CE7" s="197">
        <v>69.03</v>
      </c>
      <c r="CF7" s="197">
        <v>69.55</v>
      </c>
      <c r="CG7" s="197">
        <v>67.95</v>
      </c>
      <c r="CH7" s="197">
        <v>69.77</v>
      </c>
      <c r="CI7" s="197">
        <v>70.95</v>
      </c>
      <c r="CJ7" s="197">
        <v>70.099999999999994</v>
      </c>
      <c r="CK7" s="197">
        <v>68.75</v>
      </c>
      <c r="CL7" s="195">
        <v>67.5</v>
      </c>
      <c r="CM7" s="195">
        <v>66.58</v>
      </c>
      <c r="CN7" s="195">
        <v>67.03</v>
      </c>
      <c r="CO7" s="195">
        <v>66.52</v>
      </c>
      <c r="CP7" s="195">
        <v>74.162000000000006</v>
      </c>
      <c r="CQ7" s="195">
        <v>67.621465930757452</v>
      </c>
      <c r="CR7" s="195">
        <v>68.015153579793093</v>
      </c>
      <c r="CS7" s="195">
        <v>69.901770337746854</v>
      </c>
      <c r="CT7" s="195">
        <v>69.083785246121522</v>
      </c>
      <c r="CU7" s="195">
        <v>68.509426016998361</v>
      </c>
      <c r="CV7" s="195">
        <v>69.996160890346346</v>
      </c>
      <c r="CW7" s="195">
        <v>66.909526631273181</v>
      </c>
      <c r="CX7" s="195">
        <v>67.264028800817499</v>
      </c>
      <c r="CY7" s="195">
        <v>66.332525645814272</v>
      </c>
      <c r="CZ7" s="195">
        <v>64.215241661898332</v>
      </c>
      <c r="DA7" s="195">
        <v>64.096356697877539</v>
      </c>
      <c r="DB7" s="195">
        <v>65.064923392718725</v>
      </c>
      <c r="DC7" s="195">
        <v>65.514984532269622</v>
      </c>
      <c r="DD7" s="195">
        <v>62.609482794946224</v>
      </c>
      <c r="DE7" s="195">
        <v>60.925183705943788</v>
      </c>
      <c r="DF7" s="195">
        <v>60.805336797674201</v>
      </c>
      <c r="DG7" s="195">
        <v>57.766111715162715</v>
      </c>
      <c r="DH7" s="195">
        <v>56.978143790512256</v>
      </c>
      <c r="DI7" s="195">
        <v>60.469953757124337</v>
      </c>
      <c r="DJ7" s="195">
        <v>60.776811663977739</v>
      </c>
      <c r="DK7" s="195">
        <v>58.417736942427155</v>
      </c>
      <c r="DL7" s="195">
        <v>56.970322258528853</v>
      </c>
      <c r="DM7" s="195">
        <v>54.647744322051103</v>
      </c>
      <c r="DN7" s="195">
        <v>56.436876067778485</v>
      </c>
      <c r="DO7" s="195">
        <v>57.51169353670614</v>
      </c>
      <c r="DP7" s="195">
        <v>56.436974802987415</v>
      </c>
      <c r="DQ7" s="195">
        <v>59.337635921788724</v>
      </c>
      <c r="DR7" s="195">
        <v>58.708532587011099</v>
      </c>
      <c r="DS7" s="195">
        <v>57.981841042910823</v>
      </c>
      <c r="DT7" s="195">
        <v>57.267521762874281</v>
      </c>
      <c r="DU7" s="195">
        <v>58.453915276575344</v>
      </c>
      <c r="DV7" s="195">
        <v>58.559244870373362</v>
      </c>
      <c r="DW7" s="195">
        <v>58.55820232609873</v>
      </c>
      <c r="DX7" s="195">
        <v>58.431138629502399</v>
      </c>
      <c r="DY7" s="195">
        <v>56.22528491220492</v>
      </c>
      <c r="DZ7" s="195">
        <v>52.989112348896327</v>
      </c>
      <c r="EA7" s="195">
        <v>51.85604770778842</v>
      </c>
      <c r="EB7" s="195">
        <v>47.221571906416195</v>
      </c>
      <c r="EC7" s="195">
        <v>50.014158464413903</v>
      </c>
      <c r="ED7" s="195">
        <v>50.409903941346613</v>
      </c>
      <c r="EE7" s="195">
        <v>49.914315470957582</v>
      </c>
      <c r="EF7" s="195">
        <v>49.837389293521611</v>
      </c>
      <c r="EG7" s="195">
        <v>49.299081949840065</v>
      </c>
      <c r="EH7" s="195">
        <v>49.786150536251107</v>
      </c>
      <c r="EI7" s="195">
        <v>51.347800238420724</v>
      </c>
      <c r="EJ7" s="195">
        <v>51.08716923012463</v>
      </c>
      <c r="EK7" s="195">
        <v>52.503314757371811</v>
      </c>
      <c r="EL7" s="195">
        <v>51.54664824967994</v>
      </c>
      <c r="EM7" s="195">
        <v>51.75824170232719</v>
      </c>
      <c r="EN7" s="195">
        <v>51.987331807788294</v>
      </c>
      <c r="EO7" s="195">
        <v>52.084141875639226</v>
      </c>
      <c r="EP7" s="195">
        <v>52.278968496050794</v>
      </c>
      <c r="EQ7" s="195">
        <v>52.124514593445383</v>
      </c>
      <c r="ER7" s="195">
        <v>51.169495620222129</v>
      </c>
      <c r="ES7" s="195">
        <v>54.180032315431234</v>
      </c>
      <c r="ET7" s="195">
        <v>55.02539100202879</v>
      </c>
      <c r="EU7" s="195">
        <v>59.454253902015317</v>
      </c>
      <c r="EV7" s="195">
        <v>56.837500000000006</v>
      </c>
      <c r="EW7" s="195">
        <v>56.959230769230771</v>
      </c>
      <c r="EX7" s="195">
        <v>56.67</v>
      </c>
      <c r="EY7" s="195">
        <v>56.9130769230769</v>
      </c>
      <c r="EZ7" s="195">
        <v>54.547692307692294</v>
      </c>
      <c r="FA7" s="195">
        <v>55.540769230769207</v>
      </c>
      <c r="FB7" s="195">
        <v>56.65</v>
      </c>
      <c r="FC7" s="195">
        <v>55.789999999999992</v>
      </c>
      <c r="FD7" s="195">
        <v>55.589999999999996</v>
      </c>
      <c r="FE7" s="195">
        <v>54.390000000000008</v>
      </c>
      <c r="FF7" s="195">
        <v>53.93</v>
      </c>
      <c r="FG7" s="195">
        <v>54.92</v>
      </c>
      <c r="FH7" s="195">
        <v>54.43</v>
      </c>
      <c r="FI7" s="195">
        <v>54.410000000000004</v>
      </c>
      <c r="FJ7" s="195">
        <v>54.500000000000007</v>
      </c>
      <c r="FK7" s="195">
        <v>54.83</v>
      </c>
      <c r="FL7" s="195">
        <v>54.49</v>
      </c>
      <c r="FM7" s="195">
        <v>54.84</v>
      </c>
      <c r="FN7" s="195">
        <v>55.33</v>
      </c>
      <c r="FO7" s="195">
        <v>54.179999999999993</v>
      </c>
      <c r="FP7" s="195">
        <v>54.64</v>
      </c>
      <c r="FQ7" s="195">
        <v>54.300000000000004</v>
      </c>
      <c r="FR7" s="195">
        <v>55.16</v>
      </c>
      <c r="FS7" s="195">
        <v>56.45</v>
      </c>
      <c r="FT7" s="195">
        <v>56.44</v>
      </c>
      <c r="FU7" s="195">
        <v>55.53</v>
      </c>
      <c r="FV7" s="195">
        <v>55.1</v>
      </c>
      <c r="FW7" s="195">
        <v>54.24</v>
      </c>
      <c r="FX7" s="195">
        <v>53.11</v>
      </c>
      <c r="FY7" s="195">
        <v>53.410000000000004</v>
      </c>
      <c r="FZ7" s="195">
        <v>54.400000000000006</v>
      </c>
      <c r="GA7" s="195">
        <v>54.010000000000005</v>
      </c>
      <c r="GB7" s="195">
        <v>54.21</v>
      </c>
      <c r="GC7" s="195">
        <v>52.7</v>
      </c>
      <c r="GD7" s="195">
        <v>52.5</v>
      </c>
      <c r="GE7" s="195">
        <v>52.89</v>
      </c>
      <c r="GF7" s="195">
        <v>52.769999999999996</v>
      </c>
      <c r="GG7" s="195">
        <v>52.53</v>
      </c>
      <c r="GH7" s="195">
        <v>52.15</v>
      </c>
      <c r="GI7" s="195">
        <v>51.300000000000004</v>
      </c>
      <c r="GJ7" s="195">
        <v>49.76</v>
      </c>
      <c r="GK7" s="195">
        <v>48.699999999999996</v>
      </c>
      <c r="GL7" s="195">
        <v>48.209999999999994</v>
      </c>
      <c r="GM7" s="195">
        <v>50.8</v>
      </c>
      <c r="GN7" s="195">
        <v>50.519999999999996</v>
      </c>
      <c r="GO7" s="195">
        <v>49.49</v>
      </c>
      <c r="GP7" s="195">
        <v>49.38</v>
      </c>
      <c r="GQ7" s="195">
        <v>51.93</v>
      </c>
      <c r="GR7" s="195">
        <v>51.570000000000007</v>
      </c>
      <c r="GS7" s="195">
        <v>52.480000000000004</v>
      </c>
      <c r="GT7" s="195">
        <v>52.959999999999994</v>
      </c>
      <c r="GU7" s="195">
        <v>53.74</v>
      </c>
      <c r="GV7" s="195">
        <v>51.76</v>
      </c>
      <c r="GW7" s="195">
        <v>53.010000000000005</v>
      </c>
      <c r="GX7" s="195">
        <v>52.66</v>
      </c>
      <c r="GY7" s="195">
        <v>52.49</v>
      </c>
      <c r="GZ7" s="195">
        <v>52.410000000000004</v>
      </c>
      <c r="HA7" s="195">
        <v>52.93</v>
      </c>
      <c r="HB7" s="195">
        <v>53.43</v>
      </c>
      <c r="HC7" s="196">
        <v>53.53</v>
      </c>
      <c r="HD7" s="195">
        <v>54.63</v>
      </c>
      <c r="HE7" s="195">
        <v>54.31</v>
      </c>
      <c r="HF7" s="196">
        <v>54.66</v>
      </c>
      <c r="HG7" s="195">
        <v>54.620000000000005</v>
      </c>
      <c r="HH7" s="195">
        <v>55.74</v>
      </c>
      <c r="HI7" s="195">
        <v>55.46</v>
      </c>
      <c r="HJ7" s="195">
        <v>55.279999999999994</v>
      </c>
      <c r="HK7" s="195">
        <v>55.510000000000005</v>
      </c>
      <c r="HL7" s="195">
        <v>55.46</v>
      </c>
      <c r="HM7" s="195">
        <v>55.900000000000006</v>
      </c>
      <c r="HN7" s="195">
        <v>56.06</v>
      </c>
      <c r="HO7" s="195">
        <v>56.64</v>
      </c>
      <c r="HP7" s="195">
        <v>56.06</v>
      </c>
      <c r="HQ7" s="195">
        <v>57.589999999999996</v>
      </c>
      <c r="HR7" s="195">
        <v>59.040000000000006</v>
      </c>
      <c r="HS7" s="195">
        <v>58.89</v>
      </c>
      <c r="HT7" s="195">
        <v>59.8</v>
      </c>
      <c r="HU7" s="195">
        <v>59.06</v>
      </c>
      <c r="HV7" s="195">
        <v>58.96</v>
      </c>
      <c r="HW7" s="195">
        <v>59.29</v>
      </c>
      <c r="HX7" s="195">
        <v>60.050000000000004</v>
      </c>
      <c r="HY7" s="195">
        <v>59.540000000000006</v>
      </c>
      <c r="HZ7" s="195">
        <v>59.89</v>
      </c>
      <c r="IA7" s="195">
        <v>60.480000000000004</v>
      </c>
      <c r="IB7" s="195">
        <v>57.9</v>
      </c>
      <c r="IC7" s="195">
        <v>57.85</v>
      </c>
      <c r="ID7" s="195">
        <v>59.330000000000005</v>
      </c>
      <c r="IE7" s="195">
        <v>58.919999999999995</v>
      </c>
      <c r="IF7" s="195">
        <v>58.199999999999996</v>
      </c>
      <c r="IG7" s="195">
        <v>57.24</v>
      </c>
      <c r="IH7" s="195">
        <v>55.589999999999996</v>
      </c>
      <c r="II7" s="195">
        <v>55.75</v>
      </c>
      <c r="IJ7" s="195">
        <v>55.21</v>
      </c>
      <c r="IK7" s="195">
        <v>56.66</v>
      </c>
      <c r="IL7" s="195">
        <v>57.68</v>
      </c>
      <c r="IM7" s="195">
        <v>57.09</v>
      </c>
    </row>
    <row r="8" spans="1:247" ht="21" customHeight="1" x14ac:dyDescent="0.3">
      <c r="A8" s="194" t="s">
        <v>192</v>
      </c>
      <c r="B8" s="195">
        <v>23.05</v>
      </c>
      <c r="C8" s="195">
        <v>23.86</v>
      </c>
      <c r="D8" s="195">
        <v>24.71</v>
      </c>
      <c r="E8" s="195">
        <v>25.31</v>
      </c>
      <c r="F8" s="195">
        <v>25.07</v>
      </c>
      <c r="G8" s="195">
        <v>25.44</v>
      </c>
      <c r="H8" s="195">
        <v>24.65</v>
      </c>
      <c r="I8" s="195">
        <v>24.4</v>
      </c>
      <c r="J8" s="195">
        <v>24.37</v>
      </c>
      <c r="K8" s="195">
        <v>24.87</v>
      </c>
      <c r="L8" s="195">
        <v>24.09</v>
      </c>
      <c r="M8" s="195">
        <v>23.88</v>
      </c>
      <c r="N8" s="195">
        <v>23.26</v>
      </c>
      <c r="O8" s="195">
        <v>23.22</v>
      </c>
      <c r="P8" s="195">
        <v>23.6</v>
      </c>
      <c r="Q8" s="195">
        <v>24.66</v>
      </c>
      <c r="R8" s="195">
        <v>24.82</v>
      </c>
      <c r="S8" s="195">
        <v>25.17</v>
      </c>
      <c r="T8" s="195">
        <v>26.15</v>
      </c>
      <c r="U8" s="195">
        <v>26.51</v>
      </c>
      <c r="V8" s="195">
        <v>25.98</v>
      </c>
      <c r="W8" s="195">
        <v>25.21</v>
      </c>
      <c r="X8" s="195">
        <v>24.75</v>
      </c>
      <c r="Y8" s="195">
        <v>23.83</v>
      </c>
      <c r="Z8" s="195">
        <v>25.83</v>
      </c>
      <c r="AA8" s="195">
        <v>25.41</v>
      </c>
      <c r="AB8" s="195">
        <v>25.96</v>
      </c>
      <c r="AC8" s="195">
        <v>26.24</v>
      </c>
      <c r="AD8" s="195">
        <v>25.55</v>
      </c>
      <c r="AE8" s="195">
        <v>26.25</v>
      </c>
      <c r="AF8" s="195">
        <v>26.03</v>
      </c>
      <c r="AG8" s="195">
        <v>27.15</v>
      </c>
      <c r="AH8" s="195">
        <v>27.88</v>
      </c>
      <c r="AI8" s="195">
        <v>27.79</v>
      </c>
      <c r="AJ8" s="195">
        <v>27.89</v>
      </c>
      <c r="AK8" s="195">
        <v>27.36</v>
      </c>
      <c r="AL8" s="195">
        <v>27.78</v>
      </c>
      <c r="AM8" s="195">
        <v>27.29</v>
      </c>
      <c r="AN8" s="195">
        <v>26.92</v>
      </c>
      <c r="AO8" s="195">
        <v>26.67</v>
      </c>
      <c r="AP8" s="195">
        <v>27.01</v>
      </c>
      <c r="AQ8" s="195">
        <v>27.02</v>
      </c>
      <c r="AR8" s="195">
        <v>26.48</v>
      </c>
      <c r="AS8" s="195">
        <v>25.83</v>
      </c>
      <c r="AT8" s="195">
        <v>26.37</v>
      </c>
      <c r="AU8" s="195">
        <v>26.32</v>
      </c>
      <c r="AV8" s="195">
        <v>26.66</v>
      </c>
      <c r="AW8" s="195">
        <v>26.52</v>
      </c>
      <c r="AX8" s="195">
        <v>27.26</v>
      </c>
      <c r="AY8" s="195">
        <v>27.8</v>
      </c>
      <c r="AZ8" s="195">
        <v>27.19</v>
      </c>
      <c r="BA8" s="195">
        <v>27.76</v>
      </c>
      <c r="BB8" s="195">
        <v>28.02</v>
      </c>
      <c r="BC8" s="195">
        <v>28.11</v>
      </c>
      <c r="BD8" s="195">
        <v>28.6</v>
      </c>
      <c r="BE8" s="195">
        <v>29.37</v>
      </c>
      <c r="BF8" s="195">
        <v>28.84</v>
      </c>
      <c r="BG8" s="195">
        <v>28.25</v>
      </c>
      <c r="BH8" s="195">
        <v>28.58</v>
      </c>
      <c r="BI8" s="195">
        <v>28.46</v>
      </c>
      <c r="BJ8" s="195">
        <v>27.4</v>
      </c>
      <c r="BK8" s="195">
        <v>26.4</v>
      </c>
      <c r="BL8" s="195">
        <v>26.07</v>
      </c>
      <c r="BM8" s="195">
        <v>26.84</v>
      </c>
      <c r="BN8" s="195">
        <v>27.363700000000001</v>
      </c>
      <c r="BO8" s="195">
        <v>27.070799999999998</v>
      </c>
      <c r="BP8" s="195">
        <v>27.028600000000001</v>
      </c>
      <c r="BQ8" s="195">
        <v>27.75</v>
      </c>
      <c r="BR8" s="195">
        <v>26.030200000000001</v>
      </c>
      <c r="BS8" s="195">
        <v>27.543900000000001</v>
      </c>
      <c r="BT8" s="195">
        <v>26.832599999999999</v>
      </c>
      <c r="BU8" s="195">
        <v>26.9102</v>
      </c>
      <c r="BV8" s="195">
        <v>25.618500000000001</v>
      </c>
      <c r="BW8" s="195">
        <v>26.8565</v>
      </c>
      <c r="BX8" s="195">
        <v>26.243600000000001</v>
      </c>
      <c r="BY8" s="195">
        <v>25.290500000000002</v>
      </c>
      <c r="BZ8" s="195">
        <v>26.493600000000001</v>
      </c>
      <c r="CA8" s="195">
        <v>27.8292</v>
      </c>
      <c r="CB8" s="195">
        <v>33.240400000000001</v>
      </c>
      <c r="CC8" s="195">
        <v>34.240400000000001</v>
      </c>
      <c r="CD8" s="195">
        <v>36.168199999999999</v>
      </c>
      <c r="CE8" s="195">
        <v>37.496499999999997</v>
      </c>
      <c r="CF8" s="195">
        <v>35.847799999999999</v>
      </c>
      <c r="CG8" s="195">
        <v>34.9191</v>
      </c>
      <c r="CH8" s="195">
        <v>35.516800000000003</v>
      </c>
      <c r="CI8" s="195">
        <v>34.719099999999997</v>
      </c>
      <c r="CJ8" s="195">
        <v>34.7348</v>
      </c>
      <c r="CK8" s="195">
        <v>34.563699999999997</v>
      </c>
      <c r="CL8" s="195">
        <v>35.354500000000002</v>
      </c>
      <c r="CM8" s="195">
        <v>35.363900000000001</v>
      </c>
      <c r="CN8" s="195">
        <v>34.321399999999997</v>
      </c>
      <c r="CO8" s="195">
        <v>35.4818</v>
      </c>
      <c r="CP8" s="195">
        <v>37.631</v>
      </c>
      <c r="CQ8" s="195">
        <v>36.192216935872509</v>
      </c>
      <c r="CR8" s="195">
        <v>37.821877308377502</v>
      </c>
      <c r="CS8" s="195">
        <v>37.219917508368873</v>
      </c>
      <c r="CT8" s="195">
        <v>38.030318317742591</v>
      </c>
      <c r="CU8" s="195">
        <v>37.397090542433666</v>
      </c>
      <c r="CV8" s="195">
        <v>38.398233090495204</v>
      </c>
      <c r="CW8" s="195">
        <v>37.330712340682318</v>
      </c>
      <c r="CX8" s="195">
        <v>37.162393104391363</v>
      </c>
      <c r="CY8" s="195">
        <v>35.747713129363255</v>
      </c>
      <c r="CZ8" s="195">
        <v>34.869090701984298</v>
      </c>
      <c r="DA8" s="195">
        <v>35.450514349747344</v>
      </c>
      <c r="DB8" s="195">
        <v>36.120491087199873</v>
      </c>
      <c r="DC8" s="195">
        <v>37.154141270855305</v>
      </c>
      <c r="DD8" s="195">
        <v>37.349127179501671</v>
      </c>
      <c r="DE8" s="195">
        <v>38.851794048499187</v>
      </c>
      <c r="DF8" s="195">
        <v>37.451097051576163</v>
      </c>
      <c r="DG8" s="195">
        <v>38.436976986220429</v>
      </c>
      <c r="DH8" s="195">
        <v>38.923089766284477</v>
      </c>
      <c r="DI8" s="195">
        <v>39.202769408927452</v>
      </c>
      <c r="DJ8" s="195">
        <v>36.854965424509523</v>
      </c>
      <c r="DK8" s="195">
        <v>36.236119514273106</v>
      </c>
      <c r="DL8" s="195">
        <v>37.138350371748196</v>
      </c>
      <c r="DM8" s="195">
        <v>38.936352352371884</v>
      </c>
      <c r="DN8" s="195">
        <v>39.920747363666543</v>
      </c>
      <c r="DO8" s="195">
        <v>40.605514524767266</v>
      </c>
      <c r="DP8" s="195">
        <v>39.877171772575444</v>
      </c>
      <c r="DQ8" s="195">
        <v>40.135376081692662</v>
      </c>
      <c r="DR8" s="195">
        <v>39.767120968869634</v>
      </c>
      <c r="DS8" s="195">
        <v>38.236477661312456</v>
      </c>
      <c r="DT8" s="195">
        <v>36.266761483454907</v>
      </c>
      <c r="DU8" s="195">
        <v>34.07411397709302</v>
      </c>
      <c r="DV8" s="195">
        <v>33.970538491751711</v>
      </c>
      <c r="DW8" s="195">
        <v>33.697482595387164</v>
      </c>
      <c r="DX8" s="195">
        <v>32.230965810489437</v>
      </c>
      <c r="DY8" s="195">
        <v>31.388335783391476</v>
      </c>
      <c r="DZ8" s="195">
        <v>31.92442258285098</v>
      </c>
      <c r="EA8" s="195">
        <v>32.110977551623179</v>
      </c>
      <c r="EB8" s="195">
        <v>32.027660234362443</v>
      </c>
      <c r="EC8" s="195">
        <v>31.884550718549914</v>
      </c>
      <c r="ED8" s="195">
        <v>31.347868020467789</v>
      </c>
      <c r="EE8" s="195">
        <v>30.27992693005519</v>
      </c>
      <c r="EF8" s="195">
        <v>29.302344743655862</v>
      </c>
      <c r="EG8" s="195">
        <v>30.1024054923767</v>
      </c>
      <c r="EH8" s="195">
        <v>30.254649525692013</v>
      </c>
      <c r="EI8" s="195">
        <v>30.114528189356157</v>
      </c>
      <c r="EJ8" s="195">
        <v>29.979010822972629</v>
      </c>
      <c r="EK8" s="195">
        <v>30.401556704455686</v>
      </c>
      <c r="EL8" s="195">
        <v>30.473484408435827</v>
      </c>
      <c r="EM8" s="195">
        <v>30.239180374258986</v>
      </c>
      <c r="EN8" s="195">
        <v>30.220516284028687</v>
      </c>
      <c r="EO8" s="195">
        <v>29.244391751543585</v>
      </c>
      <c r="EP8" s="195">
        <v>29.131282976020845</v>
      </c>
      <c r="EQ8" s="195">
        <v>27.189367636533095</v>
      </c>
      <c r="ER8" s="195">
        <v>27.052096734483751</v>
      </c>
      <c r="ES8" s="195">
        <v>28.263223244574245</v>
      </c>
      <c r="ET8" s="195">
        <v>28.452828945854574</v>
      </c>
      <c r="EU8" s="195">
        <v>30.898646839001891</v>
      </c>
      <c r="EV8" s="195">
        <v>30.2958</v>
      </c>
      <c r="EW8" s="195">
        <v>29.172507142857143</v>
      </c>
      <c r="EX8" s="195">
        <v>29.384114285714301</v>
      </c>
      <c r="EY8" s="195">
        <v>29.230035714285702</v>
      </c>
      <c r="EZ8" s="195">
        <v>29.7573857142857</v>
      </c>
      <c r="FA8" s="195">
        <v>30.322835714285699</v>
      </c>
      <c r="FB8" s="195">
        <v>30.3886</v>
      </c>
      <c r="FC8" s="195">
        <v>30.203600000000002</v>
      </c>
      <c r="FD8" s="195">
        <v>30.495799999999999</v>
      </c>
      <c r="FE8" s="195">
        <v>30.7272</v>
      </c>
      <c r="FF8" s="195">
        <v>32.443199999999997</v>
      </c>
      <c r="FG8" s="195">
        <v>32.218899999999998</v>
      </c>
      <c r="FH8" s="195">
        <v>33.5443</v>
      </c>
      <c r="FI8" s="195">
        <v>32.682299999999998</v>
      </c>
      <c r="FJ8" s="195">
        <v>35.639299999999999</v>
      </c>
      <c r="FK8" s="195">
        <v>35.415900000000001</v>
      </c>
      <c r="FL8" s="195">
        <v>35.313099999999999</v>
      </c>
      <c r="FM8" s="195">
        <v>36.005099999999999</v>
      </c>
      <c r="FN8" s="195">
        <v>35.028599999999997</v>
      </c>
      <c r="FO8" s="195">
        <v>32.769500000000001</v>
      </c>
      <c r="FP8" s="195">
        <v>31.680399999999999</v>
      </c>
      <c r="FQ8" s="195">
        <v>32.275399999999998</v>
      </c>
      <c r="FR8" s="195">
        <v>32.506799999999998</v>
      </c>
      <c r="FS8" s="195">
        <v>32.517400000000002</v>
      </c>
      <c r="FT8" s="195">
        <v>32.482399999999998</v>
      </c>
      <c r="FU8" s="195">
        <v>32.203600000000002</v>
      </c>
      <c r="FV8" s="195">
        <v>31.680399999999999</v>
      </c>
      <c r="FW8" s="195">
        <v>31.308199999999999</v>
      </c>
      <c r="FX8" s="195">
        <v>30.5946</v>
      </c>
      <c r="FY8" s="195">
        <v>30.828800000000001</v>
      </c>
      <c r="FZ8" s="195">
        <v>31.016100000000002</v>
      </c>
      <c r="GA8" s="195">
        <v>30.957000000000001</v>
      </c>
      <c r="GB8" s="195">
        <v>30.5686</v>
      </c>
      <c r="GC8" s="195">
        <v>30.732399999999998</v>
      </c>
      <c r="GD8" s="195">
        <v>31.609200000000001</v>
      </c>
      <c r="GE8" s="195">
        <v>32.191800000000001</v>
      </c>
      <c r="GF8" s="195">
        <v>32.018500000000003</v>
      </c>
      <c r="GG8" s="195">
        <v>32.4041</v>
      </c>
      <c r="GH8" s="195">
        <v>32.023299999999999</v>
      </c>
      <c r="GI8" s="195">
        <v>31.444900000000001</v>
      </c>
      <c r="GJ8" s="195">
        <v>31.557300000000001</v>
      </c>
      <c r="GK8" s="195">
        <v>30.891100000000002</v>
      </c>
      <c r="GL8" s="195">
        <v>31.264600000000002</v>
      </c>
      <c r="GM8" s="195">
        <v>30.989899999999999</v>
      </c>
      <c r="GN8" s="195">
        <v>31.7242</v>
      </c>
      <c r="GO8" s="195">
        <v>32.031999999999996</v>
      </c>
      <c r="GP8" s="195">
        <v>31.407499999999999</v>
      </c>
      <c r="GQ8" s="195">
        <v>32.137900000000002</v>
      </c>
      <c r="GR8" s="195">
        <v>32.058500000000002</v>
      </c>
      <c r="GS8" s="195">
        <v>33.3035</v>
      </c>
      <c r="GT8" s="195">
        <v>33.652500000000003</v>
      </c>
      <c r="GU8" s="195">
        <v>33.893599999999999</v>
      </c>
      <c r="GV8" s="195">
        <v>34.637999999999998</v>
      </c>
      <c r="GW8" s="195">
        <v>34.439</v>
      </c>
      <c r="GX8" s="195">
        <v>34.009399999999999</v>
      </c>
      <c r="GY8" s="195">
        <v>34.102499999999999</v>
      </c>
      <c r="GZ8" s="195">
        <v>34.089599999999997</v>
      </c>
      <c r="HA8" s="195">
        <v>34.3461</v>
      </c>
      <c r="HB8" s="195">
        <v>34.949300000000001</v>
      </c>
      <c r="HC8" s="196">
        <v>36.931399999999996</v>
      </c>
      <c r="HD8" s="195">
        <v>38.290100000000002</v>
      </c>
      <c r="HE8" s="195">
        <v>37.967700000000001</v>
      </c>
      <c r="HF8" s="196">
        <v>37.967199999999998</v>
      </c>
      <c r="HG8" s="195">
        <v>38.886600000000001</v>
      </c>
      <c r="HH8" s="195">
        <v>38.319800000000001</v>
      </c>
      <c r="HI8" s="195">
        <v>38.475099999999998</v>
      </c>
      <c r="HJ8" s="195">
        <v>39.052700000000002</v>
      </c>
      <c r="HK8" s="195">
        <v>39.104700000000001</v>
      </c>
      <c r="HL8" s="195">
        <v>38.894100000000002</v>
      </c>
      <c r="HM8" s="195">
        <v>38.6203</v>
      </c>
      <c r="HN8" s="195">
        <v>38.171199999999999</v>
      </c>
      <c r="HO8" s="195">
        <v>37.189599999999999</v>
      </c>
      <c r="HP8" s="195">
        <v>37.755699999999997</v>
      </c>
      <c r="HQ8" s="195">
        <v>37.634099999999997</v>
      </c>
      <c r="HR8" s="195">
        <v>39.2714</v>
      </c>
      <c r="HS8" s="195">
        <v>39.5946</v>
      </c>
      <c r="HT8" s="195">
        <v>39.430700000000002</v>
      </c>
      <c r="HU8" s="195">
        <v>38.792299999999997</v>
      </c>
      <c r="HV8" s="195">
        <v>38.364100000000001</v>
      </c>
      <c r="HW8" s="195">
        <v>38.718400000000003</v>
      </c>
      <c r="HX8" s="195">
        <v>38.4161</v>
      </c>
      <c r="HY8" s="195">
        <v>38.221800000000002</v>
      </c>
      <c r="HZ8" s="195">
        <v>38.748899999999999</v>
      </c>
      <c r="IA8" s="195">
        <v>37.011699999999998</v>
      </c>
      <c r="IB8" s="195">
        <v>33.562600000000003</v>
      </c>
      <c r="IC8" s="195">
        <v>34.593000000000004</v>
      </c>
      <c r="ID8" s="195">
        <v>33.855400000000003</v>
      </c>
      <c r="IE8" s="195">
        <v>34.6387</v>
      </c>
      <c r="IF8" s="195">
        <v>32.945999999999998</v>
      </c>
      <c r="IG8" s="195">
        <v>31.838999999999999</v>
      </c>
      <c r="IH8" s="195">
        <v>30.330500000000001</v>
      </c>
      <c r="II8" s="195">
        <v>32.223700000000001</v>
      </c>
      <c r="IJ8" s="195">
        <v>33.787500000000001</v>
      </c>
      <c r="IK8" s="195">
        <v>35.110599999999998</v>
      </c>
      <c r="IL8" s="195">
        <v>34.7483</v>
      </c>
      <c r="IM8" s="195">
        <v>34.926499999999997</v>
      </c>
    </row>
    <row r="9" spans="1:247" ht="21" customHeight="1" x14ac:dyDescent="0.3">
      <c r="A9" s="194" t="s">
        <v>193</v>
      </c>
      <c r="B9" s="195">
        <v>39.5</v>
      </c>
      <c r="C9" s="195">
        <v>39.53</v>
      </c>
      <c r="D9" s="195">
        <v>39.369999999999997</v>
      </c>
      <c r="E9" s="195">
        <v>38.880000000000003</v>
      </c>
      <c r="F9" s="195">
        <v>38.69</v>
      </c>
      <c r="G9" s="195">
        <v>38.61</v>
      </c>
      <c r="H9" s="195">
        <v>38.42</v>
      </c>
      <c r="I9" s="195">
        <v>38.11</v>
      </c>
      <c r="J9" s="195">
        <v>37.68</v>
      </c>
      <c r="K9" s="195">
        <v>38.72</v>
      </c>
      <c r="L9" s="195">
        <v>37.39</v>
      </c>
      <c r="M9" s="195">
        <v>37.200000000000003</v>
      </c>
      <c r="N9" s="195">
        <v>36.71</v>
      </c>
      <c r="O9" s="195">
        <v>37.770000000000003</v>
      </c>
      <c r="P9" s="195">
        <v>39.159999999999997</v>
      </c>
      <c r="Q9" s="195">
        <v>40.520000000000003</v>
      </c>
      <c r="R9" s="195">
        <v>40.22</v>
      </c>
      <c r="S9" s="195">
        <v>39.08</v>
      </c>
      <c r="T9" s="195">
        <v>37.67</v>
      </c>
      <c r="U9" s="195">
        <v>37.450000000000003</v>
      </c>
      <c r="V9" s="195">
        <v>37.92</v>
      </c>
      <c r="W9" s="195">
        <v>35.92</v>
      </c>
      <c r="X9" s="195">
        <v>35.01</v>
      </c>
      <c r="Y9" s="195">
        <v>34.89</v>
      </c>
      <c r="Z9" s="195">
        <v>35.369999999999997</v>
      </c>
      <c r="AA9" s="195">
        <v>36.479999999999997</v>
      </c>
      <c r="AB9" s="195">
        <v>36.630000000000003</v>
      </c>
      <c r="AC9" s="195">
        <v>36.6</v>
      </c>
      <c r="AD9" s="195">
        <v>36.32</v>
      </c>
      <c r="AE9" s="195">
        <v>36.69</v>
      </c>
      <c r="AF9" s="195">
        <v>36.270000000000003</v>
      </c>
      <c r="AG9" s="195">
        <v>36.159999999999997</v>
      </c>
      <c r="AH9" s="195">
        <v>36.06</v>
      </c>
      <c r="AI9" s="195">
        <v>37.68</v>
      </c>
      <c r="AJ9" s="195">
        <v>38.229999999999997</v>
      </c>
      <c r="AK9" s="195">
        <v>39.9</v>
      </c>
      <c r="AL9" s="195">
        <v>39.07</v>
      </c>
      <c r="AM9" s="195">
        <v>39.06</v>
      </c>
      <c r="AN9" s="195">
        <v>39.67</v>
      </c>
      <c r="AO9" s="195">
        <v>40.1</v>
      </c>
      <c r="AP9" s="195">
        <v>40.44</v>
      </c>
      <c r="AQ9" s="195">
        <v>41.97</v>
      </c>
      <c r="AR9" s="195">
        <v>42.34</v>
      </c>
      <c r="AS9" s="195">
        <v>42.2</v>
      </c>
      <c r="AT9" s="195">
        <v>43.46</v>
      </c>
      <c r="AU9" s="195">
        <v>43.72</v>
      </c>
      <c r="AV9" s="195">
        <v>43.05</v>
      </c>
      <c r="AW9" s="195">
        <v>44.19</v>
      </c>
      <c r="AX9" s="195">
        <v>44.69</v>
      </c>
      <c r="AY9" s="195">
        <v>43.96</v>
      </c>
      <c r="AZ9" s="195">
        <v>43.06</v>
      </c>
      <c r="BA9" s="195">
        <v>43.77</v>
      </c>
      <c r="BB9" s="195">
        <v>46.09</v>
      </c>
      <c r="BC9" s="195">
        <v>46.26</v>
      </c>
      <c r="BD9" s="195">
        <v>46.86</v>
      </c>
      <c r="BE9" s="195">
        <v>48.75</v>
      </c>
      <c r="BF9" s="195">
        <v>49.24</v>
      </c>
      <c r="BG9" s="195">
        <v>48.73</v>
      </c>
      <c r="BH9" s="195">
        <v>48.8</v>
      </c>
      <c r="BI9" s="195">
        <v>48.86</v>
      </c>
      <c r="BJ9" s="195">
        <v>48.2</v>
      </c>
      <c r="BK9" s="195">
        <v>48.52</v>
      </c>
      <c r="BL9" s="195">
        <v>49.31</v>
      </c>
      <c r="BM9" s="195">
        <v>47.73</v>
      </c>
      <c r="BN9" s="195">
        <v>48.086100000000002</v>
      </c>
      <c r="BO9" s="195">
        <v>46.983499999999999</v>
      </c>
      <c r="BP9" s="195">
        <v>46.712400000000002</v>
      </c>
      <c r="BQ9" s="195">
        <v>48.061999999999998</v>
      </c>
      <c r="BR9" s="195">
        <v>46.351199999999999</v>
      </c>
      <c r="BS9" s="195">
        <v>42.833500000000001</v>
      </c>
      <c r="BT9" s="195">
        <v>41.456099999999999</v>
      </c>
      <c r="BU9" s="195">
        <v>43.562100000000001</v>
      </c>
      <c r="BV9" s="195">
        <v>43.444899999999997</v>
      </c>
      <c r="BW9" s="195">
        <v>46.621499999999997</v>
      </c>
      <c r="BX9" s="195">
        <v>43.881500000000003</v>
      </c>
      <c r="BY9" s="195">
        <v>41.286200000000001</v>
      </c>
      <c r="BZ9" s="195">
        <v>42.832299999999996</v>
      </c>
      <c r="CA9" s="195">
        <v>40.188099999999999</v>
      </c>
      <c r="CB9" s="195">
        <v>41.925800000000002</v>
      </c>
      <c r="CC9" s="195">
        <v>42.5319</v>
      </c>
      <c r="CD9" s="195">
        <v>42.685299999999998</v>
      </c>
      <c r="CE9" s="195">
        <v>42.953899999999997</v>
      </c>
      <c r="CF9" s="195">
        <v>44.591799999999999</v>
      </c>
      <c r="CG9" s="195">
        <v>43.173200000000001</v>
      </c>
      <c r="CH9" s="195">
        <v>44.6023</v>
      </c>
      <c r="CI9" s="195">
        <v>43.169600000000003</v>
      </c>
      <c r="CJ9" s="195">
        <v>43.700699999999998</v>
      </c>
      <c r="CK9" s="195">
        <v>43.552500000000002</v>
      </c>
      <c r="CL9" s="195">
        <v>43.598599999999998</v>
      </c>
      <c r="CM9" s="195">
        <v>42.632599999999996</v>
      </c>
      <c r="CN9" s="195">
        <v>42.175199999999997</v>
      </c>
      <c r="CO9" s="195">
        <v>41.384399999999999</v>
      </c>
      <c r="CP9" s="195">
        <v>43.67</v>
      </c>
      <c r="CQ9" s="195">
        <v>39.448201547168935</v>
      </c>
      <c r="CR9" s="195">
        <v>39.807171491282311</v>
      </c>
      <c r="CS9" s="195">
        <v>38.940702517048976</v>
      </c>
      <c r="CT9" s="195">
        <v>38.357676988847587</v>
      </c>
      <c r="CU9" s="195">
        <v>39.309670401978977</v>
      </c>
      <c r="CV9" s="195">
        <v>39.246129680337006</v>
      </c>
      <c r="CW9" s="195">
        <v>38.149468486249788</v>
      </c>
      <c r="CX9" s="195">
        <v>37.183644760024301</v>
      </c>
      <c r="CY9" s="195">
        <v>35.816256987951803</v>
      </c>
      <c r="CZ9" s="195">
        <v>34.477882160048139</v>
      </c>
      <c r="DA9" s="195">
        <v>33.865590774155997</v>
      </c>
      <c r="DB9" s="195">
        <v>32.66852165460282</v>
      </c>
      <c r="DC9" s="195">
        <v>31.954230491382464</v>
      </c>
      <c r="DD9" s="195">
        <v>30.867356745335403</v>
      </c>
      <c r="DE9" s="195">
        <v>30.221697560238344</v>
      </c>
      <c r="DF9" s="195">
        <v>30.178709401172526</v>
      </c>
      <c r="DG9" s="195">
        <v>33.62739457612939</v>
      </c>
      <c r="DH9" s="195">
        <v>35.734081954259914</v>
      </c>
      <c r="DI9" s="195">
        <v>35.48793805414352</v>
      </c>
      <c r="DJ9" s="195">
        <v>36.013985038337374</v>
      </c>
      <c r="DK9" s="195">
        <v>36.115987691686847</v>
      </c>
      <c r="DL9" s="195">
        <v>36.033456365461852</v>
      </c>
      <c r="DM9" s="195">
        <v>35.55844419374759</v>
      </c>
      <c r="DN9" s="195">
        <v>37.986345356006368</v>
      </c>
      <c r="DO9" s="195">
        <v>37.886444081551858</v>
      </c>
      <c r="DP9" s="195">
        <v>37.308728804994054</v>
      </c>
      <c r="DQ9" s="195">
        <v>36.717520231807505</v>
      </c>
      <c r="DR9" s="195">
        <v>37.432022630238933</v>
      </c>
      <c r="DS9" s="195">
        <v>36.767619413407822</v>
      </c>
      <c r="DT9" s="195">
        <v>36.517736578751105</v>
      </c>
      <c r="DU9" s="195">
        <v>35.514635228848817</v>
      </c>
      <c r="DV9" s="195">
        <v>36.574475718197725</v>
      </c>
      <c r="DW9" s="195">
        <v>37.291945083088955</v>
      </c>
      <c r="DX9" s="195">
        <v>37.914640898203594</v>
      </c>
      <c r="DY9" s="195">
        <v>37.485402302991581</v>
      </c>
      <c r="DZ9" s="195">
        <v>36.943646837407833</v>
      </c>
      <c r="EA9" s="195">
        <v>36.229906972916744</v>
      </c>
      <c r="EB9" s="195">
        <v>36.115347599771439</v>
      </c>
      <c r="EC9" s="195">
        <v>36.265731638744462</v>
      </c>
      <c r="ED9" s="195">
        <v>36.433260847058826</v>
      </c>
      <c r="EE9" s="195">
        <v>35.79830679178211</v>
      </c>
      <c r="EF9" s="195">
        <v>35.808276566125294</v>
      </c>
      <c r="EG9" s="195">
        <v>36.065237773776971</v>
      </c>
      <c r="EH9" s="195">
        <v>35.872774966760751</v>
      </c>
      <c r="EI9" s="195">
        <v>35.728443351112084</v>
      </c>
      <c r="EJ9" s="195">
        <v>35.500689623456935</v>
      </c>
      <c r="EK9" s="195">
        <v>35.38919677655678</v>
      </c>
      <c r="EL9" s="195">
        <v>35.485694226741309</v>
      </c>
      <c r="EM9" s="195">
        <v>35.611374769673148</v>
      </c>
      <c r="EN9" s="195">
        <v>35.700639656787608</v>
      </c>
      <c r="EO9" s="195">
        <v>35.993321870406305</v>
      </c>
      <c r="EP9" s="195">
        <v>36.000137087200514</v>
      </c>
      <c r="EQ9" s="195">
        <v>35.810162066397275</v>
      </c>
      <c r="ER9" s="195">
        <v>35.841276067364639</v>
      </c>
      <c r="ES9" s="195">
        <v>36.522306029154798</v>
      </c>
      <c r="ET9" s="195">
        <v>37.280387021659237</v>
      </c>
      <c r="EU9" s="195">
        <v>40.419455994428112</v>
      </c>
      <c r="EV9" s="195">
        <v>37.976633333333332</v>
      </c>
      <c r="EW9" s="195">
        <v>36.994566666666664</v>
      </c>
      <c r="EX9" s="195">
        <v>36.639416666666698</v>
      </c>
      <c r="EY9" s="195">
        <v>35.592550000000003</v>
      </c>
      <c r="EZ9" s="195">
        <v>34.777000000000001</v>
      </c>
      <c r="FA9" s="195">
        <v>34.794699999999999</v>
      </c>
      <c r="FB9" s="195">
        <v>36.288499999999999</v>
      </c>
      <c r="FC9" s="195">
        <v>36.440600000000003</v>
      </c>
      <c r="FD9" s="195">
        <v>36.009500000000003</v>
      </c>
      <c r="FE9" s="195">
        <v>36.143000000000001</v>
      </c>
      <c r="FF9" s="195">
        <v>36.311799999999998</v>
      </c>
      <c r="FG9" s="195">
        <v>35.845700000000001</v>
      </c>
      <c r="FH9" s="195">
        <v>35.8232</v>
      </c>
      <c r="FI9" s="195">
        <v>36.262</v>
      </c>
      <c r="FJ9" s="195">
        <v>36.349600000000002</v>
      </c>
      <c r="FK9" s="195">
        <v>36.191299999999998</v>
      </c>
      <c r="FL9" s="195">
        <v>35.980600000000003</v>
      </c>
      <c r="FM9" s="195">
        <v>36.078699999999998</v>
      </c>
      <c r="FN9" s="195">
        <v>36.220399999999998</v>
      </c>
      <c r="FO9" s="195">
        <v>36.327199999999998</v>
      </c>
      <c r="FP9" s="195">
        <v>36.166899999999998</v>
      </c>
      <c r="FQ9" s="195">
        <v>35.318600000000004</v>
      </c>
      <c r="FR9" s="195">
        <v>35.506399999999999</v>
      </c>
      <c r="FS9" s="195">
        <v>35.472099999999998</v>
      </c>
      <c r="FT9" s="195">
        <v>34.999699999999997</v>
      </c>
      <c r="FU9" s="195">
        <v>34.625500000000002</v>
      </c>
      <c r="FV9" s="195">
        <v>34.211799999999997</v>
      </c>
      <c r="FW9" s="195">
        <v>33.4512</v>
      </c>
      <c r="FX9" s="195">
        <v>32.945</v>
      </c>
      <c r="FY9" s="195">
        <v>33.762999999999998</v>
      </c>
      <c r="FZ9" s="195">
        <v>33.996600000000001</v>
      </c>
      <c r="GA9" s="195">
        <v>33.723799999999997</v>
      </c>
      <c r="GB9" s="195">
        <v>33.5077</v>
      </c>
      <c r="GC9" s="195">
        <v>32.832299999999996</v>
      </c>
      <c r="GD9" s="195">
        <v>33.509700000000002</v>
      </c>
      <c r="GE9" s="195">
        <v>34.056699999999999</v>
      </c>
      <c r="GF9" s="195">
        <v>34.950099999999999</v>
      </c>
      <c r="GG9" s="195">
        <v>34.860599999999998</v>
      </c>
      <c r="GH9" s="195">
        <v>35.224400000000003</v>
      </c>
      <c r="GI9" s="195">
        <v>34.923099999999998</v>
      </c>
      <c r="GJ9" s="195">
        <v>34.927799999999998</v>
      </c>
      <c r="GK9" s="195">
        <v>34.878500000000003</v>
      </c>
      <c r="GL9" s="195">
        <v>34.901499999999999</v>
      </c>
      <c r="GM9" s="195">
        <v>34.420099999999998</v>
      </c>
      <c r="GN9" s="195">
        <v>34.543500000000002</v>
      </c>
      <c r="GO9" s="195">
        <v>34.7044</v>
      </c>
      <c r="GP9" s="195">
        <v>34.902299999999997</v>
      </c>
      <c r="GQ9" s="195">
        <v>35.454799999999999</v>
      </c>
      <c r="GR9" s="195">
        <v>35.390300000000003</v>
      </c>
      <c r="GS9" s="195">
        <v>36.011299999999999</v>
      </c>
      <c r="GT9" s="195">
        <v>35.581099999999999</v>
      </c>
      <c r="GU9" s="195">
        <v>35.438299999999998</v>
      </c>
      <c r="GV9" s="195">
        <v>35.729500000000002</v>
      </c>
      <c r="GW9" s="195">
        <v>35.8949</v>
      </c>
      <c r="GX9" s="195">
        <v>35.934199999999997</v>
      </c>
      <c r="GY9" s="195">
        <v>36.470500000000001</v>
      </c>
      <c r="GZ9" s="195">
        <v>36.669600000000003</v>
      </c>
      <c r="HA9" s="195">
        <v>37.376800000000003</v>
      </c>
      <c r="HB9" s="195">
        <v>37.795699999999997</v>
      </c>
      <c r="HC9" s="196">
        <v>38.32</v>
      </c>
      <c r="HD9" s="195">
        <v>38.1419</v>
      </c>
      <c r="HE9" s="195">
        <v>38.218000000000004</v>
      </c>
      <c r="HF9" s="196">
        <v>38.493299999999998</v>
      </c>
      <c r="HG9" s="195">
        <v>37.824399999999997</v>
      </c>
      <c r="HH9" s="195">
        <v>37.554299999999998</v>
      </c>
      <c r="HI9" s="195">
        <v>37.569299999999998</v>
      </c>
      <c r="HJ9" s="195">
        <v>37.593800000000002</v>
      </c>
      <c r="HK9" s="195">
        <v>37.037700000000001</v>
      </c>
      <c r="HL9" s="195">
        <v>36.859099999999998</v>
      </c>
      <c r="HM9" s="195">
        <v>36.767299999999999</v>
      </c>
      <c r="HN9" s="195">
        <v>37.0261</v>
      </c>
      <c r="HO9" s="195">
        <v>37.728200000000001</v>
      </c>
      <c r="HP9" s="195">
        <v>38.241199999999999</v>
      </c>
      <c r="HQ9" s="195">
        <v>38.467100000000002</v>
      </c>
      <c r="HR9" s="195">
        <v>40.401299999999999</v>
      </c>
      <c r="HS9" s="195">
        <v>40.056699999999999</v>
      </c>
      <c r="HT9" s="195">
        <v>39.514899999999997</v>
      </c>
      <c r="HU9" s="195">
        <v>39.397300000000001</v>
      </c>
      <c r="HV9" s="195">
        <v>39.308599999999998</v>
      </c>
      <c r="HW9" s="195">
        <v>39.217700000000001</v>
      </c>
      <c r="HX9" s="195">
        <v>39.1036</v>
      </c>
      <c r="HY9" s="195">
        <v>39.075200000000002</v>
      </c>
      <c r="HZ9" s="195">
        <v>39.487400000000001</v>
      </c>
      <c r="IA9" s="195">
        <v>39.365900000000003</v>
      </c>
      <c r="IB9" s="195">
        <v>37.9863</v>
      </c>
      <c r="IC9" s="195">
        <v>38.053600000000003</v>
      </c>
      <c r="ID9" s="195">
        <v>39.4313</v>
      </c>
      <c r="IE9" s="195">
        <v>39.000100000000003</v>
      </c>
      <c r="IF9" s="195">
        <v>38.064700000000002</v>
      </c>
      <c r="IG9" s="195">
        <v>38.110500000000002</v>
      </c>
      <c r="IH9" s="195">
        <v>37.098700000000001</v>
      </c>
      <c r="II9" s="195">
        <v>36.652299999999997</v>
      </c>
      <c r="IJ9" s="195">
        <v>36.523800000000001</v>
      </c>
      <c r="IK9" s="195">
        <v>37.011699999999998</v>
      </c>
      <c r="IL9" s="195">
        <v>37.479300000000002</v>
      </c>
      <c r="IM9" s="195">
        <v>35.270200000000003</v>
      </c>
    </row>
    <row r="10" spans="1:247" ht="21" customHeight="1" x14ac:dyDescent="0.3">
      <c r="A10" s="194" t="s">
        <v>194</v>
      </c>
      <c r="B10" s="195">
        <v>12.75</v>
      </c>
      <c r="C10" s="195">
        <v>13.77</v>
      </c>
      <c r="D10" s="195">
        <v>14.71</v>
      </c>
      <c r="E10" s="195">
        <v>14.88</v>
      </c>
      <c r="F10" s="195">
        <v>14.22</v>
      </c>
      <c r="G10" s="195">
        <v>14.18</v>
      </c>
      <c r="H10" s="195">
        <v>14.15</v>
      </c>
      <c r="I10" s="195">
        <v>14.55</v>
      </c>
      <c r="J10" s="195">
        <v>14.9</v>
      </c>
      <c r="K10" s="195">
        <v>15.62</v>
      </c>
      <c r="L10" s="195">
        <v>15.77</v>
      </c>
      <c r="M10" s="195">
        <v>15.92</v>
      </c>
      <c r="N10" s="195">
        <v>15.48</v>
      </c>
      <c r="O10" s="195">
        <v>15.59</v>
      </c>
      <c r="P10" s="195">
        <v>16.22</v>
      </c>
      <c r="Q10" s="195">
        <v>17.29</v>
      </c>
      <c r="R10" s="195">
        <v>17.46</v>
      </c>
      <c r="S10" s="195">
        <v>16.96</v>
      </c>
      <c r="T10" s="195">
        <v>17.38</v>
      </c>
      <c r="U10" s="195">
        <v>17.75</v>
      </c>
      <c r="V10" s="195">
        <v>18.29</v>
      </c>
      <c r="W10" s="195">
        <v>17.739999999999998</v>
      </c>
      <c r="X10" s="195">
        <v>17.7</v>
      </c>
      <c r="Y10" s="195">
        <v>18.079999999999998</v>
      </c>
      <c r="Z10" s="195">
        <v>17.95</v>
      </c>
      <c r="AA10" s="195">
        <v>17.57</v>
      </c>
      <c r="AB10" s="195">
        <v>18.11</v>
      </c>
      <c r="AC10" s="195">
        <v>18.02</v>
      </c>
      <c r="AD10" s="195">
        <v>18.239999999999998</v>
      </c>
      <c r="AE10" s="195">
        <v>18.899999999999999</v>
      </c>
      <c r="AF10" s="195">
        <v>19.440000000000001</v>
      </c>
      <c r="AG10" s="195">
        <v>19.8</v>
      </c>
      <c r="AH10" s="195">
        <v>20.64</v>
      </c>
      <c r="AI10" s="195">
        <v>20.65</v>
      </c>
      <c r="AJ10" s="195">
        <v>20.65</v>
      </c>
      <c r="AK10" s="195">
        <v>20.91</v>
      </c>
      <c r="AL10" s="195">
        <v>21.53</v>
      </c>
      <c r="AM10" s="195">
        <v>21.03</v>
      </c>
      <c r="AN10" s="195">
        <v>20.93</v>
      </c>
      <c r="AO10" s="195">
        <v>20.56</v>
      </c>
      <c r="AP10" s="195">
        <v>20.84</v>
      </c>
      <c r="AQ10" s="195">
        <v>21.28</v>
      </c>
      <c r="AR10" s="195">
        <v>21.66</v>
      </c>
      <c r="AS10" s="195">
        <v>21.78</v>
      </c>
      <c r="AT10" s="195">
        <v>21.26</v>
      </c>
      <c r="AU10" s="195">
        <v>21.21</v>
      </c>
      <c r="AV10" s="195">
        <v>20.61</v>
      </c>
      <c r="AW10" s="195">
        <v>19.170000000000002</v>
      </c>
      <c r="AX10" s="195">
        <v>19.87</v>
      </c>
      <c r="AY10" s="195">
        <v>20.12</v>
      </c>
      <c r="AZ10" s="195">
        <v>19.09</v>
      </c>
      <c r="BA10" s="195">
        <v>19.739999999999998</v>
      </c>
      <c r="BB10" s="195">
        <v>21.42</v>
      </c>
      <c r="BC10" s="195">
        <v>21.56</v>
      </c>
      <c r="BD10" s="195">
        <v>22.13</v>
      </c>
      <c r="BE10" s="195">
        <v>22.78</v>
      </c>
      <c r="BF10" s="195">
        <v>23.78</v>
      </c>
      <c r="BG10" s="195">
        <v>23.25</v>
      </c>
      <c r="BH10" s="195">
        <v>23.43</v>
      </c>
      <c r="BI10" s="195">
        <v>23.61</v>
      </c>
      <c r="BJ10" s="195">
        <v>23.96</v>
      </c>
      <c r="BK10" s="195">
        <v>23.37</v>
      </c>
      <c r="BL10" s="195">
        <v>24.71</v>
      </c>
      <c r="BM10" s="195">
        <v>24.59</v>
      </c>
      <c r="BN10" s="195">
        <v>22.378499999999999</v>
      </c>
      <c r="BO10" s="195">
        <v>23.5595</v>
      </c>
      <c r="BP10" s="195">
        <v>23.744900000000001</v>
      </c>
      <c r="BQ10" s="195">
        <v>23.664000000000001</v>
      </c>
      <c r="BR10" s="195">
        <v>22.620100000000001</v>
      </c>
      <c r="BS10" s="195">
        <v>22.884499999999999</v>
      </c>
      <c r="BT10" s="195">
        <v>22.8843</v>
      </c>
      <c r="BU10" s="195">
        <v>21.301300000000001</v>
      </c>
      <c r="BV10" s="195">
        <v>20.659300000000002</v>
      </c>
      <c r="BW10" s="195">
        <v>22.065799999999999</v>
      </c>
      <c r="BX10" s="195">
        <v>21.183299999999999</v>
      </c>
      <c r="BY10" s="195">
        <v>19.969200000000001</v>
      </c>
      <c r="BZ10" s="195">
        <v>20.2379</v>
      </c>
      <c r="CA10" s="195">
        <v>19.410599999999999</v>
      </c>
      <c r="CB10" s="195">
        <v>19.113299999999999</v>
      </c>
      <c r="CC10" s="195">
        <v>17.889099999999999</v>
      </c>
      <c r="CD10" s="195">
        <v>18.799499999999998</v>
      </c>
      <c r="CE10" s="195">
        <v>17.034300000000002</v>
      </c>
      <c r="CF10" s="195">
        <v>17.554300000000001</v>
      </c>
      <c r="CG10" s="195">
        <v>19.397200000000002</v>
      </c>
      <c r="CH10" s="195">
        <v>19.4407</v>
      </c>
      <c r="CI10" s="195">
        <v>20.904</v>
      </c>
      <c r="CJ10" s="195">
        <v>21.625800000000002</v>
      </c>
      <c r="CK10" s="195">
        <v>21.570499999999999</v>
      </c>
      <c r="CL10" s="195">
        <v>22.291499999999999</v>
      </c>
      <c r="CM10" s="195">
        <v>22.784600000000001</v>
      </c>
      <c r="CN10" s="195">
        <v>22.831800000000001</v>
      </c>
      <c r="CO10" s="195">
        <v>22.0383</v>
      </c>
      <c r="CP10" s="195">
        <v>23.433</v>
      </c>
      <c r="CQ10" s="195">
        <v>22.51049273070306</v>
      </c>
      <c r="CR10" s="195">
        <v>22.336767871231114</v>
      </c>
      <c r="CS10" s="195">
        <v>22.793092906244446</v>
      </c>
      <c r="CT10" s="195">
        <v>23.060329477308553</v>
      </c>
      <c r="CU10" s="195">
        <v>23.337104069673778</v>
      </c>
      <c r="CV10" s="195">
        <v>24.118294648096278</v>
      </c>
      <c r="CW10" s="195">
        <v>23.589894136371111</v>
      </c>
      <c r="CX10" s="195">
        <v>22.795094819590112</v>
      </c>
      <c r="CY10" s="195">
        <v>22.416091104349775</v>
      </c>
      <c r="CZ10" s="195">
        <v>22.725342012365555</v>
      </c>
      <c r="DA10" s="195">
        <v>23.661131014326443</v>
      </c>
      <c r="DB10" s="195">
        <v>24.056207648872835</v>
      </c>
      <c r="DC10" s="195">
        <v>24.924314847970226</v>
      </c>
      <c r="DD10" s="195">
        <v>24.388963015491996</v>
      </c>
      <c r="DE10" s="195">
        <v>22.70873714052378</v>
      </c>
      <c r="DF10" s="195">
        <v>23.871387011537891</v>
      </c>
      <c r="DG10" s="195">
        <v>22.792030638855557</v>
      </c>
      <c r="DH10" s="195">
        <v>23.24533933484139</v>
      </c>
      <c r="DI10" s="195">
        <v>24.529134306086224</v>
      </c>
      <c r="DJ10" s="195">
        <v>24.848610985568889</v>
      </c>
      <c r="DK10" s="195">
        <v>24.240495011753776</v>
      </c>
      <c r="DL10" s="195">
        <v>24.386561242900221</v>
      </c>
      <c r="DM10" s="195">
        <v>22.994650279172497</v>
      </c>
      <c r="DN10" s="195">
        <v>25.090290364783996</v>
      </c>
      <c r="DO10" s="195">
        <v>25.666515317183556</v>
      </c>
      <c r="DP10" s="195">
        <v>24.988856378657555</v>
      </c>
      <c r="DQ10" s="195">
        <v>25.917974672244668</v>
      </c>
      <c r="DR10" s="195">
        <v>25.930719278911337</v>
      </c>
      <c r="DS10" s="195">
        <v>25.869438811000002</v>
      </c>
      <c r="DT10" s="195">
        <v>25.712930900833335</v>
      </c>
      <c r="DU10" s="195">
        <v>25.786687684722221</v>
      </c>
      <c r="DV10" s="195">
        <v>25.993485631277778</v>
      </c>
      <c r="DW10" s="195">
        <v>26.439144016611113</v>
      </c>
      <c r="DX10" s="195">
        <v>26.966896213611111</v>
      </c>
      <c r="DY10" s="195">
        <v>25.538747780277777</v>
      </c>
      <c r="DZ10" s="195">
        <v>24.589657090833335</v>
      </c>
      <c r="EA10" s="195">
        <v>25.075136399722222</v>
      </c>
      <c r="EB10" s="195">
        <v>24.438111794388888</v>
      </c>
      <c r="EC10" s="195">
        <v>25.846341576055554</v>
      </c>
      <c r="ED10" s="195">
        <v>25.441311304833334</v>
      </c>
      <c r="EE10" s="195">
        <v>25.097562516388887</v>
      </c>
      <c r="EF10" s="195">
        <v>25.265607173611116</v>
      </c>
      <c r="EG10" s="195">
        <v>25.208304772833337</v>
      </c>
      <c r="EH10" s="195">
        <v>25.829731957499998</v>
      </c>
      <c r="EI10" s="195">
        <v>26.674977349277782</v>
      </c>
      <c r="EJ10" s="195">
        <v>26.255111351833335</v>
      </c>
      <c r="EK10" s="195">
        <v>26.230697952915552</v>
      </c>
      <c r="EL10" s="195">
        <v>27.007198896257776</v>
      </c>
      <c r="EM10" s="195">
        <v>26.397489492166667</v>
      </c>
      <c r="EN10" s="195">
        <v>26.24299726927778</v>
      </c>
      <c r="EO10" s="195">
        <v>24.955523281944444</v>
      </c>
      <c r="EP10" s="195">
        <v>25.060287828</v>
      </c>
      <c r="EQ10" s="195">
        <v>25.157002229314816</v>
      </c>
      <c r="ER10" s="195">
        <v>25.316669506111111</v>
      </c>
      <c r="ES10" s="195">
        <v>24.275116100962965</v>
      </c>
      <c r="ET10" s="195">
        <v>25.584405469518515</v>
      </c>
      <c r="EU10" s="195">
        <v>27.762022222222225</v>
      </c>
      <c r="EV10" s="195">
        <v>27.3523</v>
      </c>
      <c r="EW10" s="195">
        <v>25.777077777777784</v>
      </c>
      <c r="EX10" s="195">
        <v>24.469088888888901</v>
      </c>
      <c r="EY10" s="195">
        <v>23.854211111111098</v>
      </c>
      <c r="EZ10" s="195">
        <v>23.145122222222199</v>
      </c>
      <c r="FA10" s="195">
        <v>23.173088888888898</v>
      </c>
      <c r="FB10" s="195">
        <v>24.788699999999999</v>
      </c>
      <c r="FC10" s="195">
        <v>24.2318</v>
      </c>
      <c r="FD10" s="195">
        <v>25.1433</v>
      </c>
      <c r="FE10" s="195">
        <v>23.898800000000001</v>
      </c>
      <c r="FF10" s="195">
        <v>24.179200000000002</v>
      </c>
      <c r="FG10" s="195">
        <v>24.9588</v>
      </c>
      <c r="FH10" s="195">
        <v>25.107399999999998</v>
      </c>
      <c r="FI10" s="195">
        <v>24.468599999999999</v>
      </c>
      <c r="FJ10" s="195">
        <v>25.961500000000001</v>
      </c>
      <c r="FK10" s="195">
        <v>25.9983</v>
      </c>
      <c r="FL10" s="195">
        <v>26.372199999999999</v>
      </c>
      <c r="FM10" s="195">
        <v>26.509</v>
      </c>
      <c r="FN10" s="195">
        <v>26.286000000000001</v>
      </c>
      <c r="FO10" s="195">
        <v>26.3979</v>
      </c>
      <c r="FP10" s="195">
        <v>25.744499999999999</v>
      </c>
      <c r="FQ10" s="195">
        <v>26.7254</v>
      </c>
      <c r="FR10" s="195">
        <v>26.3264</v>
      </c>
      <c r="FS10" s="195">
        <v>25.459700000000002</v>
      </c>
      <c r="FT10" s="195">
        <v>24.820699999999999</v>
      </c>
      <c r="FU10" s="195">
        <v>25.330200000000001</v>
      </c>
      <c r="FV10" s="195">
        <v>25.985800000000001</v>
      </c>
      <c r="FW10" s="195">
        <v>25.9604</v>
      </c>
      <c r="FX10" s="195">
        <v>24.278199999999998</v>
      </c>
      <c r="FY10" s="195">
        <v>25.091000000000001</v>
      </c>
      <c r="FZ10" s="195">
        <v>24.087199999999999</v>
      </c>
      <c r="GA10" s="195">
        <v>23.754300000000001</v>
      </c>
      <c r="GB10" s="195">
        <v>24.5001</v>
      </c>
      <c r="GC10" s="195">
        <v>24.525700000000001</v>
      </c>
      <c r="GD10" s="195">
        <v>24.519500000000001</v>
      </c>
      <c r="GE10" s="195">
        <v>24.781300000000002</v>
      </c>
      <c r="GF10" s="195">
        <v>24.8064</v>
      </c>
      <c r="GG10" s="195">
        <v>24.666899999999998</v>
      </c>
      <c r="GH10" s="195">
        <v>24.0899</v>
      </c>
      <c r="GI10" s="195">
        <v>23.918500000000002</v>
      </c>
      <c r="GJ10" s="195">
        <v>23.341799999999999</v>
      </c>
      <c r="GK10" s="195">
        <v>23.226700000000001</v>
      </c>
      <c r="GL10" s="195">
        <v>23.229900000000001</v>
      </c>
      <c r="GM10" s="195">
        <v>24.190100000000001</v>
      </c>
      <c r="GN10" s="195">
        <v>23.577200000000001</v>
      </c>
      <c r="GO10" s="195">
        <v>24.167999999999999</v>
      </c>
      <c r="GP10" s="195">
        <v>23.9114</v>
      </c>
      <c r="GQ10" s="195">
        <v>24.210599999999999</v>
      </c>
      <c r="GR10" s="195">
        <v>23.883400000000002</v>
      </c>
      <c r="GS10" s="195">
        <v>23.7179</v>
      </c>
      <c r="GT10" s="195">
        <v>24.327100000000002</v>
      </c>
      <c r="GU10" s="195">
        <v>24.3324</v>
      </c>
      <c r="GV10" s="195">
        <v>23.286899999999999</v>
      </c>
      <c r="GW10" s="195">
        <v>23.3642</v>
      </c>
      <c r="GX10" s="195">
        <v>23.827000000000002</v>
      </c>
      <c r="GY10" s="195">
        <v>24.0488</v>
      </c>
      <c r="GZ10" s="195">
        <v>25.0014</v>
      </c>
      <c r="HA10" s="195">
        <v>24.353300000000001</v>
      </c>
      <c r="HB10" s="195">
        <v>23.860099999999999</v>
      </c>
      <c r="HC10" s="196">
        <v>24.175999999999998</v>
      </c>
      <c r="HD10" s="195">
        <v>25.098600000000001</v>
      </c>
      <c r="HE10" s="195">
        <v>25.355899999999998</v>
      </c>
      <c r="HF10" s="196">
        <v>26.327300000000001</v>
      </c>
      <c r="HG10" s="195">
        <v>27.2437</v>
      </c>
      <c r="HH10" s="195">
        <v>27.300799999999999</v>
      </c>
      <c r="HI10" s="195">
        <v>26.832000000000001</v>
      </c>
      <c r="HJ10" s="195">
        <v>27.108599999999999</v>
      </c>
      <c r="HK10" s="195">
        <v>28.620799999999999</v>
      </c>
      <c r="HL10" s="195">
        <v>29.0428</v>
      </c>
      <c r="HM10" s="195">
        <v>28.953199999999999</v>
      </c>
      <c r="HN10" s="195">
        <v>29.848600000000001</v>
      </c>
      <c r="HO10" s="195">
        <v>28.857500000000002</v>
      </c>
      <c r="HP10" s="195">
        <v>29.880299999999998</v>
      </c>
      <c r="HQ10" s="195">
        <v>30.008099999999999</v>
      </c>
      <c r="HR10" s="195">
        <v>30.4741</v>
      </c>
      <c r="HS10" s="195">
        <v>30.4391</v>
      </c>
      <c r="HT10" s="195">
        <v>30.561699999999998</v>
      </c>
      <c r="HU10" s="195">
        <v>29.9543</v>
      </c>
      <c r="HV10" s="195">
        <v>31.371600000000001</v>
      </c>
      <c r="HW10" s="195">
        <v>30.026900000000001</v>
      </c>
      <c r="HX10" s="195">
        <v>30.19</v>
      </c>
      <c r="HY10" s="195">
        <v>29.011800000000001</v>
      </c>
      <c r="HZ10" s="195">
        <v>30.002700000000001</v>
      </c>
      <c r="IA10" s="195">
        <v>31.488900000000001</v>
      </c>
      <c r="IB10" s="195">
        <v>28.587399999999999</v>
      </c>
      <c r="IC10" s="195">
        <v>29.005099999999999</v>
      </c>
      <c r="ID10" s="195">
        <v>28.8505</v>
      </c>
      <c r="IE10" s="195">
        <v>29.2027</v>
      </c>
      <c r="IF10" s="195">
        <v>28.020700000000001</v>
      </c>
      <c r="IG10" s="195">
        <v>26.305499999999999</v>
      </c>
      <c r="IH10" s="195">
        <v>26.209299999999999</v>
      </c>
      <c r="II10" s="195">
        <v>27.887699999999999</v>
      </c>
      <c r="IJ10" s="195">
        <v>28.348299999999998</v>
      </c>
      <c r="IK10" s="195">
        <v>29.5518</v>
      </c>
      <c r="IL10" s="195">
        <v>29.215599999999998</v>
      </c>
      <c r="IM10" s="195">
        <v>29.184899999999999</v>
      </c>
    </row>
    <row r="11" spans="1:247" ht="21" customHeight="1" x14ac:dyDescent="0.3">
      <c r="A11" s="194" t="s">
        <v>195</v>
      </c>
      <c r="B11" s="195">
        <v>16.850000000000001</v>
      </c>
      <c r="C11" s="195">
        <v>17.010000000000002</v>
      </c>
      <c r="D11" s="195">
        <v>17.2</v>
      </c>
      <c r="E11" s="195">
        <v>17.27</v>
      </c>
      <c r="F11" s="195">
        <v>17.170000000000002</v>
      </c>
      <c r="G11" s="195">
        <v>17.29</v>
      </c>
      <c r="H11" s="195">
        <v>16.989999999999998</v>
      </c>
      <c r="I11" s="195">
        <v>17.09</v>
      </c>
      <c r="J11" s="195">
        <v>17.05</v>
      </c>
      <c r="K11" s="195">
        <v>17.14</v>
      </c>
      <c r="L11" s="195">
        <v>16.64</v>
      </c>
      <c r="M11" s="195">
        <v>16.309999999999999</v>
      </c>
      <c r="N11" s="195">
        <v>15.88</v>
      </c>
      <c r="O11" s="195">
        <v>15.78</v>
      </c>
      <c r="P11" s="195">
        <v>16.29</v>
      </c>
      <c r="Q11" s="195">
        <v>16.98</v>
      </c>
      <c r="R11" s="195">
        <v>17.11</v>
      </c>
      <c r="S11" s="195">
        <v>16.95</v>
      </c>
      <c r="T11" s="195">
        <v>16.96</v>
      </c>
      <c r="U11" s="195">
        <v>16.8</v>
      </c>
      <c r="V11" s="195">
        <v>16.64</v>
      </c>
      <c r="W11" s="195">
        <v>16.010000000000002</v>
      </c>
      <c r="X11" s="195">
        <v>15.57</v>
      </c>
      <c r="Y11" s="195">
        <v>15.47</v>
      </c>
      <c r="Z11" s="195">
        <v>16.2</v>
      </c>
      <c r="AA11" s="195">
        <v>16.579999999999998</v>
      </c>
      <c r="AB11" s="195">
        <v>16.940000000000001</v>
      </c>
      <c r="AC11" s="195">
        <v>16.760000000000002</v>
      </c>
      <c r="AD11" s="195">
        <v>16.75</v>
      </c>
      <c r="AE11" s="195">
        <v>16.95</v>
      </c>
      <c r="AF11" s="195">
        <v>17.22</v>
      </c>
      <c r="AG11" s="195">
        <v>17.48</v>
      </c>
      <c r="AH11" s="195">
        <v>17.66</v>
      </c>
      <c r="AI11" s="195">
        <v>17.62</v>
      </c>
      <c r="AJ11" s="195">
        <v>17.760000000000002</v>
      </c>
      <c r="AK11" s="195">
        <v>17.940000000000001</v>
      </c>
      <c r="AL11" s="195">
        <v>18</v>
      </c>
      <c r="AM11" s="195">
        <v>17.89</v>
      </c>
      <c r="AN11" s="195">
        <v>17.77</v>
      </c>
      <c r="AO11" s="195">
        <v>18.16</v>
      </c>
      <c r="AP11" s="195">
        <v>17.98</v>
      </c>
      <c r="AQ11" s="195">
        <v>18.22</v>
      </c>
      <c r="AR11" s="195">
        <v>18.25</v>
      </c>
      <c r="AS11" s="195">
        <v>18.37</v>
      </c>
      <c r="AT11" s="195">
        <v>18.72</v>
      </c>
      <c r="AU11" s="195">
        <v>19.16</v>
      </c>
      <c r="AV11" s="195">
        <v>19.239999999999998</v>
      </c>
      <c r="AW11" s="195">
        <v>19.36</v>
      </c>
      <c r="AX11" s="195">
        <v>19.82</v>
      </c>
      <c r="AY11" s="195">
        <v>19.899999999999999</v>
      </c>
      <c r="AZ11" s="195">
        <v>19.75</v>
      </c>
      <c r="BA11" s="195">
        <v>20.18</v>
      </c>
      <c r="BB11" s="195">
        <v>20.92</v>
      </c>
      <c r="BC11" s="195">
        <v>20.84</v>
      </c>
      <c r="BD11" s="195">
        <v>21.32</v>
      </c>
      <c r="BE11" s="195">
        <v>21.82</v>
      </c>
      <c r="BF11" s="195">
        <v>22.09</v>
      </c>
      <c r="BG11" s="195">
        <v>22.16</v>
      </c>
      <c r="BH11" s="195">
        <v>22.06</v>
      </c>
      <c r="BI11" s="195">
        <v>22.04</v>
      </c>
      <c r="BJ11" s="195">
        <v>21.58</v>
      </c>
      <c r="BK11" s="195">
        <v>21.06</v>
      </c>
      <c r="BL11" s="195">
        <v>21.09</v>
      </c>
      <c r="BM11" s="195">
        <v>21.22</v>
      </c>
      <c r="BN11" s="195">
        <v>20.9954</v>
      </c>
      <c r="BO11" s="195">
        <v>21.017099999999999</v>
      </c>
      <c r="BP11" s="195">
        <v>21.5122</v>
      </c>
      <c r="BQ11" s="195">
        <v>21.28</v>
      </c>
      <c r="BR11" s="195">
        <v>20.305299999999999</v>
      </c>
      <c r="BS11" s="195">
        <v>20.776700000000002</v>
      </c>
      <c r="BT11" s="195">
        <v>20.2807</v>
      </c>
      <c r="BU11" s="195">
        <v>19.541499999999999</v>
      </c>
      <c r="BV11" s="195">
        <v>19.653500000000001</v>
      </c>
      <c r="BW11" s="195">
        <v>20.8475</v>
      </c>
      <c r="BX11" s="195">
        <v>20.518699999999999</v>
      </c>
      <c r="BY11" s="195">
        <v>20.022099999999998</v>
      </c>
      <c r="BZ11" s="195">
        <v>20.439599999999999</v>
      </c>
      <c r="CA11" s="195">
        <v>20.322500000000002</v>
      </c>
      <c r="CB11" s="195">
        <v>22.139800000000001</v>
      </c>
      <c r="CC11" s="195">
        <v>21.678899999999999</v>
      </c>
      <c r="CD11" s="195">
        <v>22.704000000000001</v>
      </c>
      <c r="CE11" s="195">
        <v>22.2697</v>
      </c>
      <c r="CF11" s="195">
        <v>22.7026</v>
      </c>
      <c r="CG11" s="195">
        <v>22.583300000000001</v>
      </c>
      <c r="CH11" s="195">
        <v>23.343699999999998</v>
      </c>
      <c r="CI11" s="195">
        <v>23.0563</v>
      </c>
      <c r="CJ11" s="195">
        <v>22.9482</v>
      </c>
      <c r="CK11" s="195">
        <v>22.869599999999998</v>
      </c>
      <c r="CL11" s="195">
        <v>22.714200000000002</v>
      </c>
      <c r="CM11" s="195">
        <v>22.4344</v>
      </c>
      <c r="CN11" s="195">
        <v>22.424900000000001</v>
      </c>
      <c r="CO11" s="195">
        <v>22.178899999999999</v>
      </c>
      <c r="CP11" s="195">
        <v>24.553999999999998</v>
      </c>
      <c r="CQ11" s="195">
        <v>22.979750736309903</v>
      </c>
      <c r="CR11" s="195">
        <v>23.495568976502462</v>
      </c>
      <c r="CS11" s="195">
        <v>23.604589318060253</v>
      </c>
      <c r="CT11" s="195">
        <v>23.620461858123285</v>
      </c>
      <c r="CU11" s="195">
        <v>23.824710124065025</v>
      </c>
      <c r="CV11" s="195">
        <v>24.344978340879724</v>
      </c>
      <c r="CW11" s="195">
        <v>23.827363422350967</v>
      </c>
      <c r="CX11" s="195">
        <v>23.861557086273912</v>
      </c>
      <c r="CY11" s="195">
        <v>23.450030409655408</v>
      </c>
      <c r="CZ11" s="195">
        <v>23.184874091554882</v>
      </c>
      <c r="DA11" s="195">
        <v>23.349825866339689</v>
      </c>
      <c r="DB11" s="195">
        <v>23.635256762272142</v>
      </c>
      <c r="DC11" s="195">
        <v>23.940245247973078</v>
      </c>
      <c r="DD11" s="195">
        <v>23.82665098114591</v>
      </c>
      <c r="DE11" s="195">
        <v>22.950400022204978</v>
      </c>
      <c r="DF11" s="195">
        <v>23.632280686171832</v>
      </c>
      <c r="DG11" s="195">
        <v>23.13748750823979</v>
      </c>
      <c r="DH11" s="195">
        <v>23.213978027797367</v>
      </c>
      <c r="DI11" s="195">
        <v>23.817876536408367</v>
      </c>
      <c r="DJ11" s="195">
        <v>23.753362621030423</v>
      </c>
      <c r="DK11" s="195">
        <v>23.642961968781471</v>
      </c>
      <c r="DL11" s="195">
        <v>24.061781927536874</v>
      </c>
      <c r="DM11" s="195">
        <v>23.806851042410237</v>
      </c>
      <c r="DN11" s="195">
        <v>24.851950656125886</v>
      </c>
      <c r="DO11" s="195">
        <v>25.472975659131631</v>
      </c>
      <c r="DP11" s="195">
        <v>24.990812427548175</v>
      </c>
      <c r="DQ11" s="195">
        <v>25.397186926426055</v>
      </c>
      <c r="DR11" s="195">
        <v>25.915181864363976</v>
      </c>
      <c r="DS11" s="195">
        <v>25.816646508587684</v>
      </c>
      <c r="DT11" s="195">
        <v>25.538142405657677</v>
      </c>
      <c r="DU11" s="195">
        <v>24.982501117539673</v>
      </c>
      <c r="DV11" s="195">
        <v>25.290554705950132</v>
      </c>
      <c r="DW11" s="195">
        <v>25.58136703605134</v>
      </c>
      <c r="DX11" s="195">
        <v>25.598557554753821</v>
      </c>
      <c r="DY11" s="195">
        <v>25.1295938683676</v>
      </c>
      <c r="DZ11" s="195">
        <v>24.989095079094763</v>
      </c>
      <c r="EA11" s="195">
        <v>24.77068293294829</v>
      </c>
      <c r="EB11" s="195">
        <v>24.706018811918657</v>
      </c>
      <c r="EC11" s="195">
        <v>24.888127646674622</v>
      </c>
      <c r="ED11" s="195">
        <v>24.91482989172415</v>
      </c>
      <c r="EE11" s="195">
        <v>24.70227848317171</v>
      </c>
      <c r="EF11" s="195">
        <v>24.312816946908935</v>
      </c>
      <c r="EG11" s="195">
        <v>24.179187798932041</v>
      </c>
      <c r="EH11" s="195">
        <v>24.302293572645016</v>
      </c>
      <c r="EI11" s="195">
        <v>24.406026689994746</v>
      </c>
      <c r="EJ11" s="195">
        <v>24.457851961206529</v>
      </c>
      <c r="EK11" s="195">
        <v>24.635790605659434</v>
      </c>
      <c r="EL11" s="195">
        <v>24.749635173370081</v>
      </c>
      <c r="EM11" s="195">
        <v>24.966644486821696</v>
      </c>
      <c r="EN11" s="195">
        <v>25.140169893714752</v>
      </c>
      <c r="EO11" s="195">
        <v>25.119507805074029</v>
      </c>
      <c r="EP11" s="195">
        <v>25.024942088192258</v>
      </c>
      <c r="EQ11" s="195">
        <v>24.666615786501861</v>
      </c>
      <c r="ER11" s="195">
        <v>24.469160197967962</v>
      </c>
      <c r="ES11" s="195">
        <v>24.69420624172421</v>
      </c>
      <c r="ET11" s="195">
        <v>25.025246252105951</v>
      </c>
      <c r="EU11" s="195">
        <v>27.000790426380341</v>
      </c>
      <c r="EV11" s="195">
        <v>27.2225</v>
      </c>
      <c r="EW11" s="195">
        <v>26.839264285714282</v>
      </c>
      <c r="EX11" s="195">
        <v>26.736764285714301</v>
      </c>
      <c r="EY11" s="195">
        <v>26.4370642857143</v>
      </c>
      <c r="EZ11" s="195">
        <v>25.530464285714299</v>
      </c>
      <c r="FA11" s="195">
        <v>25.565721428571401</v>
      </c>
      <c r="FB11" s="195">
        <v>26.311399999999999</v>
      </c>
      <c r="FC11" s="195">
        <v>26.285799999999998</v>
      </c>
      <c r="FD11" s="195">
        <v>26.028400000000001</v>
      </c>
      <c r="FE11" s="195">
        <v>25.8611</v>
      </c>
      <c r="FF11" s="195">
        <v>26.150500000000001</v>
      </c>
      <c r="FG11" s="195">
        <v>26.811499999999999</v>
      </c>
      <c r="FH11" s="195">
        <v>26.834199999999999</v>
      </c>
      <c r="FI11" s="195">
        <v>26.410399999999999</v>
      </c>
      <c r="FJ11" s="195">
        <v>27.2182</v>
      </c>
      <c r="FK11" s="195">
        <v>27.197399999999998</v>
      </c>
      <c r="FL11" s="195">
        <v>26.751300000000001</v>
      </c>
      <c r="FM11" s="195">
        <v>26.782399999999999</v>
      </c>
      <c r="FN11" s="195">
        <v>26.443100000000001</v>
      </c>
      <c r="FO11" s="195">
        <v>25.991</v>
      </c>
      <c r="FP11" s="195">
        <v>25.6418</v>
      </c>
      <c r="FQ11" s="195">
        <v>25.877600000000001</v>
      </c>
      <c r="FR11" s="195">
        <v>26.131799999999998</v>
      </c>
      <c r="FS11" s="195">
        <v>26.1341</v>
      </c>
      <c r="FT11" s="195">
        <v>25.9358</v>
      </c>
      <c r="FU11" s="195">
        <v>25.883700000000001</v>
      </c>
      <c r="FV11" s="195">
        <v>25.8001</v>
      </c>
      <c r="FW11" s="195">
        <v>25.548999999999999</v>
      </c>
      <c r="FX11" s="195">
        <v>24.9389</v>
      </c>
      <c r="FY11" s="195">
        <v>25.588999999999999</v>
      </c>
      <c r="FZ11" s="195">
        <v>25.830100000000002</v>
      </c>
      <c r="GA11" s="195">
        <v>25.766400000000001</v>
      </c>
      <c r="GB11" s="195">
        <v>25.8325</v>
      </c>
      <c r="GC11" s="195">
        <v>25.5182</v>
      </c>
      <c r="GD11" s="195">
        <v>25.610900000000001</v>
      </c>
      <c r="GE11" s="195">
        <v>26.152999999999999</v>
      </c>
      <c r="GF11" s="195">
        <v>26.448499999999999</v>
      </c>
      <c r="GG11" s="195">
        <v>26.371500000000001</v>
      </c>
      <c r="GH11" s="195">
        <v>26.038</v>
      </c>
      <c r="GI11" s="195">
        <v>25.710899999999999</v>
      </c>
      <c r="GJ11" s="195">
        <v>25.6419</v>
      </c>
      <c r="GK11" s="195">
        <v>25.692</v>
      </c>
      <c r="GL11" s="195">
        <v>25.577300000000001</v>
      </c>
      <c r="GM11" s="195">
        <v>25.686399999999999</v>
      </c>
      <c r="GN11" s="195">
        <v>25.706</v>
      </c>
      <c r="GO11" s="195">
        <v>25.94</v>
      </c>
      <c r="GP11" s="195">
        <v>25.864599999999999</v>
      </c>
      <c r="GQ11" s="195">
        <v>26.2959</v>
      </c>
      <c r="GR11" s="195">
        <v>26.294799999999999</v>
      </c>
      <c r="GS11" s="195">
        <v>26.386700000000001</v>
      </c>
      <c r="GT11" s="195">
        <v>26.8</v>
      </c>
      <c r="GU11" s="195">
        <v>26.904299999999999</v>
      </c>
      <c r="GV11" s="195">
        <v>26.587800000000001</v>
      </c>
      <c r="GW11" s="195">
        <v>26.942900000000002</v>
      </c>
      <c r="GX11" s="195">
        <v>27.209299999999999</v>
      </c>
      <c r="GY11" s="195">
        <v>27.372699999999998</v>
      </c>
      <c r="GZ11" s="195">
        <v>27.569400000000002</v>
      </c>
      <c r="HA11" s="195">
        <v>27.561199999999999</v>
      </c>
      <c r="HB11" s="195">
        <v>27.2971</v>
      </c>
      <c r="HC11" s="196">
        <v>28.151299999999999</v>
      </c>
      <c r="HD11" s="195">
        <v>28.992699999999999</v>
      </c>
      <c r="HE11" s="195">
        <v>28.896599999999999</v>
      </c>
      <c r="HF11" s="196">
        <v>29.4085</v>
      </c>
      <c r="HG11" s="195">
        <v>29.6736</v>
      </c>
      <c r="HH11" s="195">
        <v>29.837499999999999</v>
      </c>
      <c r="HI11" s="195">
        <v>29.729900000000001</v>
      </c>
      <c r="HJ11" s="195">
        <v>29.9374</v>
      </c>
      <c r="HK11" s="195">
        <v>30.439299999999999</v>
      </c>
      <c r="HL11" s="195">
        <v>30.4053</v>
      </c>
      <c r="HM11" s="195">
        <v>30.371500000000001</v>
      </c>
      <c r="HN11" s="195">
        <v>30.547499999999999</v>
      </c>
      <c r="HO11" s="195">
        <v>30.645499999999998</v>
      </c>
      <c r="HP11" s="195">
        <v>31.037600000000001</v>
      </c>
      <c r="HQ11" s="195">
        <v>31.2685</v>
      </c>
      <c r="HR11" s="195">
        <v>32.337899999999998</v>
      </c>
      <c r="HS11" s="195">
        <v>32.105600000000003</v>
      </c>
      <c r="HT11" s="195">
        <v>32.292200000000001</v>
      </c>
      <c r="HU11" s="195">
        <v>31.9633</v>
      </c>
      <c r="HV11" s="195">
        <v>32.496400000000001</v>
      </c>
      <c r="HW11" s="195">
        <v>32.1937</v>
      </c>
      <c r="HX11" s="195">
        <v>32.787700000000001</v>
      </c>
      <c r="HY11" s="195">
        <v>32.615900000000003</v>
      </c>
      <c r="HZ11" s="195">
        <v>32.991999999999997</v>
      </c>
      <c r="IA11" s="195">
        <v>33.482100000000003</v>
      </c>
      <c r="IB11" s="195">
        <v>31.7029</v>
      </c>
      <c r="IC11" s="195">
        <v>32.3767</v>
      </c>
      <c r="ID11" s="195">
        <v>33.264099999999999</v>
      </c>
      <c r="IE11" s="195">
        <v>33.521700000000003</v>
      </c>
      <c r="IF11" s="195">
        <v>32.755800000000001</v>
      </c>
      <c r="IG11" s="195">
        <v>32.138500000000001</v>
      </c>
      <c r="IH11" s="195">
        <v>31.812200000000001</v>
      </c>
      <c r="II11" s="195">
        <v>32.6113</v>
      </c>
      <c r="IJ11" s="195">
        <v>33.373600000000003</v>
      </c>
      <c r="IK11" s="195">
        <v>34.823300000000003</v>
      </c>
      <c r="IL11" s="195">
        <v>35.141399999999997</v>
      </c>
      <c r="IM11" s="195">
        <v>35.019199999999998</v>
      </c>
    </row>
    <row r="12" spans="1:247" ht="21" customHeight="1" x14ac:dyDescent="0.3">
      <c r="A12" s="194" t="s">
        <v>196</v>
      </c>
      <c r="B12" s="195">
        <v>2.71</v>
      </c>
      <c r="C12" s="195">
        <v>2.92</v>
      </c>
      <c r="D12" s="195">
        <v>3.18</v>
      </c>
      <c r="E12" s="195">
        <v>2.95</v>
      </c>
      <c r="F12" s="195">
        <v>3</v>
      </c>
      <c r="G12" s="195">
        <v>2.85</v>
      </c>
      <c r="H12" s="195">
        <v>2.87</v>
      </c>
      <c r="I12" s="195">
        <v>3</v>
      </c>
      <c r="J12" s="195">
        <v>3.25</v>
      </c>
      <c r="K12" s="195">
        <v>3.46</v>
      </c>
      <c r="L12" s="195">
        <v>3.38</v>
      </c>
      <c r="M12" s="195">
        <v>3.55</v>
      </c>
      <c r="N12" s="195">
        <v>3.52</v>
      </c>
      <c r="O12" s="195">
        <v>3.96</v>
      </c>
      <c r="P12" s="195">
        <v>3.57</v>
      </c>
      <c r="Q12" s="195">
        <v>4</v>
      </c>
      <c r="R12" s="195">
        <v>4.0999999999999996</v>
      </c>
      <c r="S12" s="195">
        <v>4.0599999999999996</v>
      </c>
      <c r="T12" s="195">
        <v>4.13</v>
      </c>
      <c r="U12" s="195">
        <v>4.2300000000000004</v>
      </c>
      <c r="V12" s="195">
        <v>4.5</v>
      </c>
      <c r="W12" s="195">
        <v>4.12</v>
      </c>
      <c r="X12" s="195">
        <v>3.79</v>
      </c>
      <c r="Y12" s="195">
        <v>3.99</v>
      </c>
      <c r="Z12" s="195">
        <v>4.33</v>
      </c>
      <c r="AA12" s="195">
        <v>4.13</v>
      </c>
      <c r="AB12" s="195">
        <v>4.47</v>
      </c>
      <c r="AC12" s="195">
        <v>4.63</v>
      </c>
      <c r="AD12" s="195">
        <v>4.66</v>
      </c>
      <c r="AE12" s="195">
        <v>4.37</v>
      </c>
      <c r="AF12" s="195">
        <v>4.5599999999999996</v>
      </c>
      <c r="AG12" s="195">
        <v>4.8099999999999996</v>
      </c>
      <c r="AH12" s="195">
        <v>5.04</v>
      </c>
      <c r="AI12" s="195">
        <v>5.15</v>
      </c>
      <c r="AJ12" s="195">
        <v>4.95</v>
      </c>
      <c r="AK12" s="195">
        <v>4.75</v>
      </c>
      <c r="AL12" s="195">
        <v>4.87</v>
      </c>
      <c r="AM12" s="195">
        <v>4.49</v>
      </c>
      <c r="AN12" s="195">
        <v>4.5199999999999996</v>
      </c>
      <c r="AO12" s="195">
        <v>4.59</v>
      </c>
      <c r="AP12" s="195">
        <v>4.67</v>
      </c>
      <c r="AQ12" s="195">
        <v>4.88</v>
      </c>
      <c r="AR12" s="195">
        <v>4.6500000000000004</v>
      </c>
      <c r="AS12" s="195">
        <v>4.83</v>
      </c>
      <c r="AT12" s="195">
        <v>4.9800000000000004</v>
      </c>
      <c r="AU12" s="195">
        <v>5.15</v>
      </c>
      <c r="AV12" s="195">
        <v>5.12</v>
      </c>
      <c r="AW12" s="195">
        <v>5.13</v>
      </c>
      <c r="AX12" s="195">
        <v>5.14</v>
      </c>
      <c r="AY12" s="195">
        <v>4.74</v>
      </c>
      <c r="AZ12" s="195">
        <v>4.4800000000000004</v>
      </c>
      <c r="BA12" s="195">
        <v>4.7</v>
      </c>
      <c r="BB12" s="195">
        <v>4.72</v>
      </c>
      <c r="BC12" s="195">
        <v>4.41</v>
      </c>
      <c r="BD12" s="195">
        <v>4.54</v>
      </c>
      <c r="BE12" s="195">
        <v>4.83</v>
      </c>
      <c r="BF12" s="195">
        <v>4.97</v>
      </c>
      <c r="BG12" s="195">
        <v>4.7699999999999996</v>
      </c>
      <c r="BH12" s="195">
        <v>4.75</v>
      </c>
      <c r="BI12" s="195">
        <v>4.6399999999999997</v>
      </c>
      <c r="BJ12" s="195">
        <v>4.6399999999999997</v>
      </c>
      <c r="BK12" s="195">
        <v>4.5599999999999996</v>
      </c>
      <c r="BL12" s="195">
        <v>4.6100000000000003</v>
      </c>
      <c r="BM12" s="195">
        <v>4.5599999999999996</v>
      </c>
      <c r="BN12" s="195">
        <v>4.5206999999999997</v>
      </c>
      <c r="BO12" s="195">
        <v>4.5956000000000001</v>
      </c>
      <c r="BP12" s="195">
        <v>4.8032000000000004</v>
      </c>
      <c r="BQ12" s="195">
        <v>4.5529999999999999</v>
      </c>
      <c r="BR12" s="195">
        <v>4.3357000000000001</v>
      </c>
      <c r="BS12" s="195">
        <v>4.0781999999999998</v>
      </c>
      <c r="BT12" s="195">
        <v>3.7519</v>
      </c>
      <c r="BU12" s="195">
        <v>3.3517999999999999</v>
      </c>
      <c r="BV12" s="195">
        <v>3.5573999999999999</v>
      </c>
      <c r="BW12" s="195">
        <v>3.7837999999999998</v>
      </c>
      <c r="BX12" s="195">
        <v>3.5583</v>
      </c>
      <c r="BY12" s="195">
        <v>3.7401</v>
      </c>
      <c r="BZ12" s="195">
        <v>3.7854000000000001</v>
      </c>
      <c r="CA12" s="195">
        <v>3.5169000000000001</v>
      </c>
      <c r="CB12" s="195">
        <v>3.3273000000000001</v>
      </c>
      <c r="CC12" s="195">
        <v>3.3462999999999998</v>
      </c>
      <c r="CD12" s="195">
        <v>3.5257999999999998</v>
      </c>
      <c r="CE12" s="195">
        <v>3.3893</v>
      </c>
      <c r="CF12" s="195">
        <v>3.5701000000000001</v>
      </c>
      <c r="CG12" s="195">
        <v>3.6092</v>
      </c>
      <c r="CH12" s="195">
        <v>4.0724</v>
      </c>
      <c r="CI12" s="195">
        <v>4.1806000000000001</v>
      </c>
      <c r="CJ12" s="195">
        <v>4.2778</v>
      </c>
      <c r="CK12" s="195">
        <v>4.2488999999999999</v>
      </c>
      <c r="CL12" s="195">
        <v>4.2328000000000001</v>
      </c>
      <c r="CM12" s="195">
        <v>4.3078000000000003</v>
      </c>
      <c r="CN12" s="195">
        <v>4.08</v>
      </c>
      <c r="CO12" s="195">
        <v>4.1981000000000002</v>
      </c>
      <c r="CP12" s="195">
        <v>4.5529999999999999</v>
      </c>
      <c r="CQ12" s="195">
        <v>4.2662881482292896</v>
      </c>
      <c r="CR12" s="195">
        <v>4.3535725233239067</v>
      </c>
      <c r="CS12" s="195">
        <v>4.4865622356295907</v>
      </c>
      <c r="CT12" s="195">
        <v>4.3900698063661805</v>
      </c>
      <c r="CU12" s="195">
        <v>4.4187592485586178</v>
      </c>
      <c r="CV12" s="195">
        <v>4.7503250125142289</v>
      </c>
      <c r="CW12" s="195">
        <v>4.2975873036653569</v>
      </c>
      <c r="CX12" s="195">
        <v>4.3563444364321553</v>
      </c>
      <c r="CY12" s="195">
        <v>4.3519041504246037</v>
      </c>
      <c r="CZ12" s="195">
        <v>4.3385934646244273</v>
      </c>
      <c r="DA12" s="195">
        <v>4.1803338495633389</v>
      </c>
      <c r="DB12" s="195">
        <v>4.3043798954782542</v>
      </c>
      <c r="DC12" s="195">
        <v>4.3045015357541692</v>
      </c>
      <c r="DD12" s="195">
        <v>4.0919531515976555</v>
      </c>
      <c r="DE12" s="195">
        <v>3.7402603868307662</v>
      </c>
      <c r="DF12" s="195">
        <v>3.8001448787588425</v>
      </c>
      <c r="DG12" s="195">
        <v>3.620326359587414</v>
      </c>
      <c r="DH12" s="195">
        <v>3.7169001136883479</v>
      </c>
      <c r="DI12" s="195">
        <v>3.8416332838487675</v>
      </c>
      <c r="DJ12" s="195">
        <v>3.9856940794946629</v>
      </c>
      <c r="DK12" s="195">
        <v>3.8804111840386954</v>
      </c>
      <c r="DL12" s="195">
        <v>3.8606235174531576</v>
      </c>
      <c r="DM12" s="195">
        <v>3.6140125567878885</v>
      </c>
      <c r="DN12" s="195">
        <v>3.8222119233774383</v>
      </c>
      <c r="DO12" s="195">
        <v>3.8982737788837141</v>
      </c>
      <c r="DP12" s="195">
        <v>3.7075567501245077</v>
      </c>
      <c r="DQ12" s="195">
        <v>3.8035214549025018</v>
      </c>
      <c r="DR12" s="195">
        <v>3.6821802638359498</v>
      </c>
      <c r="DS12" s="195">
        <v>3.6104313236909489</v>
      </c>
      <c r="DT12" s="195">
        <v>3.7007841237688299</v>
      </c>
      <c r="DU12" s="195">
        <v>3.4514575122022371</v>
      </c>
      <c r="DV12" s="195">
        <v>3.5684358295906375</v>
      </c>
      <c r="DW12" s="195">
        <v>3.4586282264401969</v>
      </c>
      <c r="DX12" s="195">
        <v>3.5433765177716734</v>
      </c>
      <c r="DY12" s="195">
        <v>3.1577101274674666</v>
      </c>
      <c r="DZ12" s="195">
        <v>3.1948623579755697</v>
      </c>
      <c r="EA12" s="195">
        <v>3.2216301226697301</v>
      </c>
      <c r="EB12" s="195">
        <v>3.0618062191133828</v>
      </c>
      <c r="EC12" s="195">
        <v>3.1069691383618969</v>
      </c>
      <c r="ED12" s="195">
        <v>3.1246810292932805</v>
      </c>
      <c r="EE12" s="195">
        <v>3.0611223955103966</v>
      </c>
      <c r="EF12" s="195">
        <v>2.9708024823330113</v>
      </c>
      <c r="EG12" s="195">
        <v>2.7589730951480038</v>
      </c>
      <c r="EH12" s="195">
        <v>2.8939377336566787</v>
      </c>
      <c r="EI12" s="195">
        <v>2.9199374237218771</v>
      </c>
      <c r="EJ12" s="195">
        <v>2.9219567255974672</v>
      </c>
      <c r="EK12" s="195">
        <v>2.9761863492894265</v>
      </c>
      <c r="EL12" s="195">
        <v>2.9283808905926496</v>
      </c>
      <c r="EM12" s="195">
        <v>2.9214277143540328</v>
      </c>
      <c r="EN12" s="195">
        <v>2.9595329964046955</v>
      </c>
      <c r="EO12" s="195">
        <v>2.8501250640782794</v>
      </c>
      <c r="EP12" s="195">
        <v>2.9477639444256361</v>
      </c>
      <c r="EQ12" s="195">
        <v>2.9278357367228431</v>
      </c>
      <c r="ER12" s="195">
        <v>2.8050403330500502</v>
      </c>
      <c r="ES12" s="195">
        <v>2.8945578415356863</v>
      </c>
      <c r="ET12" s="195">
        <v>2.9460658295365638</v>
      </c>
      <c r="EU12" s="195">
        <v>3.0635138642632573</v>
      </c>
      <c r="EV12" s="195">
        <v>3.0590000000000002</v>
      </c>
      <c r="EW12" s="195">
        <v>2.9862785714285707</v>
      </c>
      <c r="EX12" s="195">
        <v>2.9436285714285702</v>
      </c>
      <c r="EY12" s="195">
        <v>2.86625714285714</v>
      </c>
      <c r="EZ12" s="195">
        <v>2.7198214285714299</v>
      </c>
      <c r="FA12" s="195">
        <v>2.6221357142857098</v>
      </c>
      <c r="FB12" s="195">
        <v>2.6720000000000002</v>
      </c>
      <c r="FC12" s="195">
        <v>2.5907</v>
      </c>
      <c r="FD12" s="195">
        <v>2.3746</v>
      </c>
      <c r="FE12" s="195">
        <v>2.2907000000000002</v>
      </c>
      <c r="FF12" s="195">
        <v>2.2873999999999999</v>
      </c>
      <c r="FG12" s="195">
        <v>2.4315000000000002</v>
      </c>
      <c r="FH12" s="195">
        <v>2.5362</v>
      </c>
      <c r="FI12" s="195">
        <v>2.3243999999999998</v>
      </c>
      <c r="FJ12" s="195">
        <v>2.4796</v>
      </c>
      <c r="FK12" s="195">
        <v>2.6006999999999998</v>
      </c>
      <c r="FL12" s="195">
        <v>2.5194000000000001</v>
      </c>
      <c r="FM12" s="195">
        <v>2.6360000000000001</v>
      </c>
      <c r="FN12" s="195">
        <v>2.6785999999999999</v>
      </c>
      <c r="FO12" s="195">
        <v>2.6633</v>
      </c>
      <c r="FP12" s="195">
        <v>2.7271000000000001</v>
      </c>
      <c r="FQ12" s="195">
        <v>2.7238000000000002</v>
      </c>
      <c r="FR12" s="195">
        <v>2.8247</v>
      </c>
      <c r="FS12" s="195">
        <v>2.7096</v>
      </c>
      <c r="FT12" s="195">
        <v>2.7097000000000002</v>
      </c>
      <c r="FU12" s="195">
        <v>2.7347999999999999</v>
      </c>
      <c r="FV12" s="195">
        <v>2.7322000000000002</v>
      </c>
      <c r="FW12" s="195">
        <v>2.6675</v>
      </c>
      <c r="FX12" s="195">
        <v>2.6036999999999999</v>
      </c>
      <c r="FY12" s="195">
        <v>2.5693000000000001</v>
      </c>
      <c r="FZ12" s="195">
        <v>2.5045999999999999</v>
      </c>
      <c r="GA12" s="195">
        <v>2.5432999999999999</v>
      </c>
      <c r="GB12" s="195">
        <v>2.7852999999999999</v>
      </c>
      <c r="GC12" s="195">
        <v>2.7909000000000002</v>
      </c>
      <c r="GD12" s="195">
        <v>2.895</v>
      </c>
      <c r="GE12" s="195">
        <v>2.9039000000000001</v>
      </c>
      <c r="GF12" s="195">
        <v>2.8492000000000002</v>
      </c>
      <c r="GG12" s="195">
        <v>2.8247</v>
      </c>
      <c r="GH12" s="195">
        <v>2.597</v>
      </c>
      <c r="GI12" s="195">
        <v>2.6678000000000002</v>
      </c>
      <c r="GJ12" s="195">
        <v>2.3935</v>
      </c>
      <c r="GK12" s="195">
        <v>2.5019999999999998</v>
      </c>
      <c r="GL12" s="195">
        <v>2.4319000000000002</v>
      </c>
      <c r="GM12" s="195">
        <v>2.5908000000000002</v>
      </c>
      <c r="GN12" s="195">
        <v>2.4462999999999999</v>
      </c>
      <c r="GO12" s="195">
        <v>2.6341000000000001</v>
      </c>
      <c r="GP12" s="195">
        <v>2.5160999999999998</v>
      </c>
      <c r="GQ12" s="195">
        <v>2.4579</v>
      </c>
      <c r="GR12" s="195">
        <v>2.5116999999999998</v>
      </c>
      <c r="GS12" s="195">
        <v>2.4714</v>
      </c>
      <c r="GT12" s="195">
        <v>2.5762999999999998</v>
      </c>
      <c r="GU12" s="195">
        <v>2.6141000000000001</v>
      </c>
      <c r="GV12" s="195">
        <v>2.4220999999999999</v>
      </c>
      <c r="GW12" s="195">
        <v>2.4758</v>
      </c>
      <c r="GX12" s="195">
        <v>2.4906000000000001</v>
      </c>
      <c r="GY12" s="195">
        <v>2.5632000000000001</v>
      </c>
      <c r="GZ12" s="195">
        <v>2.657</v>
      </c>
      <c r="HA12" s="195">
        <v>2.5634000000000001</v>
      </c>
      <c r="HB12" s="195">
        <v>2.4659</v>
      </c>
      <c r="HC12" s="196">
        <v>2.2543000000000002</v>
      </c>
      <c r="HD12" s="195">
        <v>2.2732000000000001</v>
      </c>
      <c r="HE12" s="195">
        <v>2.3576999999999999</v>
      </c>
      <c r="HF12" s="196">
        <v>2.3938999999999999</v>
      </c>
      <c r="HG12" s="195">
        <v>2.4481000000000002</v>
      </c>
      <c r="HH12" s="195">
        <v>2.4681000000000002</v>
      </c>
      <c r="HI12" s="195">
        <v>2.4256000000000002</v>
      </c>
      <c r="HJ12" s="195">
        <v>2.5213999999999999</v>
      </c>
      <c r="HK12" s="195">
        <v>2.6941999999999999</v>
      </c>
      <c r="HL12" s="195">
        <v>2.7728999999999999</v>
      </c>
      <c r="HM12" s="195">
        <v>2.67</v>
      </c>
      <c r="HN12" s="195">
        <v>2.7208000000000001</v>
      </c>
      <c r="HO12" s="195">
        <v>2.7879</v>
      </c>
      <c r="HP12" s="195">
        <v>2.9077999999999999</v>
      </c>
      <c r="HQ12" s="195">
        <v>3.0270000000000001</v>
      </c>
      <c r="HR12" s="195">
        <v>3.0672000000000001</v>
      </c>
      <c r="HS12" s="195">
        <v>3.0150000000000001</v>
      </c>
      <c r="HT12" s="195">
        <v>3.0045999999999999</v>
      </c>
      <c r="HU12" s="195">
        <v>2.9108999999999998</v>
      </c>
      <c r="HV12" s="195">
        <v>2.9218999999999999</v>
      </c>
      <c r="HW12" s="195">
        <v>2.7639</v>
      </c>
      <c r="HX12" s="195">
        <v>2.8115000000000001</v>
      </c>
      <c r="HY12" s="195">
        <v>2.8704999999999998</v>
      </c>
      <c r="HZ12" s="195">
        <v>2.9483000000000001</v>
      </c>
      <c r="IA12" s="195">
        <v>3.1480999999999999</v>
      </c>
      <c r="IB12" s="195">
        <v>2.7789000000000001</v>
      </c>
      <c r="IC12" s="195">
        <v>2.8875000000000002</v>
      </c>
      <c r="ID12" s="195">
        <v>2.8807</v>
      </c>
      <c r="IE12" s="195">
        <v>2.8534999999999999</v>
      </c>
      <c r="IF12" s="195">
        <v>2.7456</v>
      </c>
      <c r="IG12" s="195">
        <v>2.5994000000000002</v>
      </c>
      <c r="IH12" s="195">
        <v>2.5034000000000001</v>
      </c>
      <c r="II12" s="195">
        <v>2.6753999999999998</v>
      </c>
      <c r="IJ12" s="195">
        <v>2.6764000000000001</v>
      </c>
      <c r="IK12" s="195">
        <v>2.6629</v>
      </c>
      <c r="IL12" s="195">
        <v>2.6080999999999999</v>
      </c>
      <c r="IM12" s="195">
        <v>2.6549999999999998</v>
      </c>
    </row>
    <row r="13" spans="1:247" ht="21" customHeight="1" x14ac:dyDescent="0.3">
      <c r="A13" s="194" t="s">
        <v>197</v>
      </c>
      <c r="B13" s="195">
        <v>17.87</v>
      </c>
      <c r="C13" s="195">
        <v>18.78</v>
      </c>
      <c r="D13" s="195">
        <v>19.48</v>
      </c>
      <c r="E13" s="195">
        <v>20.260000000000002</v>
      </c>
      <c r="F13" s="195">
        <v>20.239999999999998</v>
      </c>
      <c r="G13" s="195">
        <v>20.03</v>
      </c>
      <c r="H13" s="195">
        <v>20.07</v>
      </c>
      <c r="I13" s="195">
        <v>20.16</v>
      </c>
      <c r="J13" s="195">
        <v>20.02</v>
      </c>
      <c r="K13" s="195">
        <v>21.23</v>
      </c>
      <c r="L13" s="195">
        <v>21.08</v>
      </c>
      <c r="M13" s="195">
        <v>20.61</v>
      </c>
      <c r="N13" s="195">
        <v>20.32</v>
      </c>
      <c r="O13" s="195">
        <v>20.34</v>
      </c>
      <c r="P13" s="195">
        <v>21.62</v>
      </c>
      <c r="Q13" s="195">
        <v>21.81</v>
      </c>
      <c r="R13" s="195">
        <v>21.77</v>
      </c>
      <c r="S13" s="195">
        <v>20.79</v>
      </c>
      <c r="T13" s="195">
        <v>21.87</v>
      </c>
      <c r="U13" s="195">
        <v>21.61</v>
      </c>
      <c r="V13" s="195">
        <v>21.84</v>
      </c>
      <c r="W13" s="195">
        <v>21.6</v>
      </c>
      <c r="X13" s="195">
        <v>20.73</v>
      </c>
      <c r="Y13" s="195">
        <v>20.5</v>
      </c>
      <c r="Z13" s="195">
        <v>21.07</v>
      </c>
      <c r="AA13" s="195">
        <v>21.66</v>
      </c>
      <c r="AB13" s="195">
        <v>22.72</v>
      </c>
      <c r="AC13" s="195">
        <v>22.5</v>
      </c>
      <c r="AD13" s="195">
        <v>22.32</v>
      </c>
      <c r="AE13" s="195">
        <v>22.56</v>
      </c>
      <c r="AF13" s="195">
        <v>22.87</v>
      </c>
      <c r="AG13" s="195">
        <v>23.97</v>
      </c>
      <c r="AH13" s="195">
        <v>25.13</v>
      </c>
      <c r="AI13" s="195">
        <v>25.15</v>
      </c>
      <c r="AJ13" s="195">
        <v>24.23</v>
      </c>
      <c r="AK13" s="195">
        <v>24.43</v>
      </c>
      <c r="AL13" s="195">
        <v>24.63</v>
      </c>
      <c r="AM13" s="195">
        <v>23.67</v>
      </c>
      <c r="AN13" s="195">
        <v>23.14</v>
      </c>
      <c r="AO13" s="195">
        <v>23.22</v>
      </c>
      <c r="AP13" s="195">
        <v>23.64</v>
      </c>
      <c r="AQ13" s="195">
        <v>23.58</v>
      </c>
      <c r="AR13" s="195">
        <v>23.85</v>
      </c>
      <c r="AS13" s="195">
        <v>23.42</v>
      </c>
      <c r="AT13" s="195">
        <v>23.52</v>
      </c>
      <c r="AU13" s="195">
        <v>24.02</v>
      </c>
      <c r="AV13" s="195">
        <v>23.42</v>
      </c>
      <c r="AW13" s="195">
        <v>23.9</v>
      </c>
      <c r="AX13" s="195">
        <v>24.65</v>
      </c>
      <c r="AY13" s="195">
        <v>25.64</v>
      </c>
      <c r="AZ13" s="195">
        <v>25.23</v>
      </c>
      <c r="BA13" s="195">
        <v>25.63</v>
      </c>
      <c r="BB13" s="195">
        <v>26.68</v>
      </c>
      <c r="BC13" s="195">
        <v>26.42</v>
      </c>
      <c r="BD13" s="195">
        <v>26.56</v>
      </c>
      <c r="BE13" s="195">
        <v>27.71</v>
      </c>
      <c r="BF13" s="195">
        <v>27.56</v>
      </c>
      <c r="BG13" s="195">
        <v>26.95</v>
      </c>
      <c r="BH13" s="195">
        <v>27.48</v>
      </c>
      <c r="BI13" s="195">
        <v>27.2</v>
      </c>
      <c r="BJ13" s="195">
        <v>26.9</v>
      </c>
      <c r="BK13" s="195">
        <v>26.01</v>
      </c>
      <c r="BL13" s="195">
        <v>26.04</v>
      </c>
      <c r="BM13" s="195">
        <v>26.46</v>
      </c>
      <c r="BN13" s="195">
        <v>26.400200000000002</v>
      </c>
      <c r="BO13" s="195">
        <v>26.584900000000001</v>
      </c>
      <c r="BP13" s="195">
        <v>26.7209</v>
      </c>
      <c r="BQ13" s="195">
        <v>27.303999999999998</v>
      </c>
      <c r="BR13" s="195">
        <v>25.878499999999999</v>
      </c>
      <c r="BS13" s="195">
        <v>27.0215</v>
      </c>
      <c r="BT13" s="195">
        <v>26.695599999999999</v>
      </c>
      <c r="BU13" s="195">
        <v>26.8569</v>
      </c>
      <c r="BV13" s="195">
        <v>25.628499999999999</v>
      </c>
      <c r="BW13" s="195">
        <v>26.9651</v>
      </c>
      <c r="BX13" s="195">
        <v>27.309100000000001</v>
      </c>
      <c r="BY13" s="195">
        <v>26.000499999999999</v>
      </c>
      <c r="BZ13" s="195">
        <v>26.302299999999999</v>
      </c>
      <c r="CA13" s="195">
        <v>26.456700000000001</v>
      </c>
      <c r="CB13" s="195">
        <v>28.609500000000001</v>
      </c>
      <c r="CC13" s="195">
        <v>27.107099999999999</v>
      </c>
      <c r="CD13" s="195">
        <v>30.787600000000001</v>
      </c>
      <c r="CE13" s="195">
        <v>29.009</v>
      </c>
      <c r="CF13" s="195">
        <v>29.9011</v>
      </c>
      <c r="CG13" s="195">
        <v>29.859300000000001</v>
      </c>
      <c r="CH13" s="195">
        <v>30.399699999999999</v>
      </c>
      <c r="CI13" s="195">
        <v>30.834900000000001</v>
      </c>
      <c r="CJ13" s="195">
        <v>30.603999999999999</v>
      </c>
      <c r="CK13" s="195">
        <v>30.225899999999999</v>
      </c>
      <c r="CL13" s="195">
        <v>30.743400000000001</v>
      </c>
      <c r="CM13" s="195">
        <v>30.523499999999999</v>
      </c>
      <c r="CN13" s="195">
        <v>29.996300000000002</v>
      </c>
      <c r="CO13" s="195">
        <v>30.463799999999999</v>
      </c>
      <c r="CP13" s="195">
        <v>29.658999999999999</v>
      </c>
      <c r="CQ13" s="195">
        <v>29.932387020470024</v>
      </c>
      <c r="CR13" s="195">
        <v>31.006065967336447</v>
      </c>
      <c r="CS13" s="195">
        <v>31.667320192111127</v>
      </c>
      <c r="CT13" s="195">
        <v>31.002429732801833</v>
      </c>
      <c r="CU13" s="195">
        <v>31.312560317647158</v>
      </c>
      <c r="CV13" s="195">
        <v>33.26648573910277</v>
      </c>
      <c r="CW13" s="195">
        <v>32.417885079418781</v>
      </c>
      <c r="CX13" s="195">
        <v>32.648237071259658</v>
      </c>
      <c r="CY13" s="195">
        <v>32.119593530142126</v>
      </c>
      <c r="CZ13" s="195">
        <v>32.453339202412096</v>
      </c>
      <c r="DA13" s="195">
        <v>33.7003869210346</v>
      </c>
      <c r="DB13" s="195">
        <v>34.802824043659051</v>
      </c>
      <c r="DC13" s="195">
        <v>35.848340580052046</v>
      </c>
      <c r="DD13" s="195">
        <v>34.942476068757806</v>
      </c>
      <c r="DE13" s="195">
        <v>32.858827248066497</v>
      </c>
      <c r="DF13" s="195">
        <v>33.739890855462278</v>
      </c>
      <c r="DG13" s="195">
        <v>32.419063314337926</v>
      </c>
      <c r="DH13" s="195">
        <v>31.944445927649429</v>
      </c>
      <c r="DI13" s="195">
        <v>32.549865851118632</v>
      </c>
      <c r="DJ13" s="195">
        <v>32.988249011225641</v>
      </c>
      <c r="DK13" s="195">
        <v>32.769669209929454</v>
      </c>
      <c r="DL13" s="195">
        <v>32.673095466142037</v>
      </c>
      <c r="DM13" s="195">
        <v>31.46935338162195</v>
      </c>
      <c r="DN13" s="195">
        <v>32.985705936886248</v>
      </c>
      <c r="DO13" s="195">
        <v>32.286280264023411</v>
      </c>
      <c r="DP13" s="195">
        <v>32.461569632904229</v>
      </c>
      <c r="DQ13" s="195">
        <v>33.12353255262245</v>
      </c>
      <c r="DR13" s="195">
        <v>33.804537399921053</v>
      </c>
      <c r="DS13" s="195">
        <v>33.900937943332458</v>
      </c>
      <c r="DT13" s="195">
        <v>34.000860569091984</v>
      </c>
      <c r="DU13" s="195">
        <v>33.880883901578464</v>
      </c>
      <c r="DV13" s="195">
        <v>33.598031437847332</v>
      </c>
      <c r="DW13" s="195">
        <v>33.295861056000511</v>
      </c>
      <c r="DX13" s="195">
        <v>33.545808047010063</v>
      </c>
      <c r="DY13" s="195">
        <v>33.049334960454381</v>
      </c>
      <c r="DZ13" s="195">
        <v>33.338557746409883</v>
      </c>
      <c r="EA13" s="195">
        <v>33.741992337888043</v>
      </c>
      <c r="EB13" s="195">
        <v>33.692889019657507</v>
      </c>
      <c r="EC13" s="195">
        <v>34.366963186970331</v>
      </c>
      <c r="ED13" s="195">
        <v>34.099848636950199</v>
      </c>
      <c r="EE13" s="195">
        <v>34.089317010338014</v>
      </c>
      <c r="EF13" s="195">
        <v>34.493984546866109</v>
      </c>
      <c r="EG13" s="195">
        <v>34.265764580679743</v>
      </c>
      <c r="EH13" s="195">
        <v>34.519829125290215</v>
      </c>
      <c r="EI13" s="195">
        <v>34.543414154852449</v>
      </c>
      <c r="EJ13" s="195">
        <v>34.616587209475725</v>
      </c>
      <c r="EK13" s="195">
        <v>34.275326012044609</v>
      </c>
      <c r="EL13" s="195">
        <v>34.512134630468196</v>
      </c>
      <c r="EM13" s="195">
        <v>34.071467668531454</v>
      </c>
      <c r="EN13" s="195">
        <v>34.108328458431558</v>
      </c>
      <c r="EO13" s="195">
        <v>33.506337416692084</v>
      </c>
      <c r="EP13" s="195">
        <v>33.280490755568088</v>
      </c>
      <c r="EQ13" s="195">
        <v>33.150796174633285</v>
      </c>
      <c r="ER13" s="195">
        <v>32.553019100693419</v>
      </c>
      <c r="ES13" s="195">
        <v>36.063031378199504</v>
      </c>
      <c r="ET13" s="195">
        <v>35.536138469291238</v>
      </c>
      <c r="EU13" s="195">
        <v>38.169667996803135</v>
      </c>
      <c r="EV13" s="195">
        <v>38.182985714285714</v>
      </c>
      <c r="EW13" s="195">
        <v>38.26246428571428</v>
      </c>
      <c r="EX13" s="195">
        <v>38.563585714285701</v>
      </c>
      <c r="EY13" s="195">
        <v>37.409700000000001</v>
      </c>
      <c r="EZ13" s="195">
        <v>37.461314285714302</v>
      </c>
      <c r="FA13" s="195">
        <v>37.356064285714297</v>
      </c>
      <c r="FB13" s="195">
        <v>37.1175</v>
      </c>
      <c r="FC13" s="195">
        <v>35.9041</v>
      </c>
      <c r="FD13" s="195">
        <v>37.100099999999998</v>
      </c>
      <c r="FE13" s="195">
        <v>36.229300000000002</v>
      </c>
      <c r="FF13" s="195">
        <v>36.792400000000001</v>
      </c>
      <c r="FG13" s="195">
        <v>37.400599999999997</v>
      </c>
      <c r="FH13" s="195">
        <v>37.299900000000001</v>
      </c>
      <c r="FI13" s="195">
        <v>36.595799999999997</v>
      </c>
      <c r="FJ13" s="195">
        <v>37.314</v>
      </c>
      <c r="FK13" s="195">
        <v>37.3157</v>
      </c>
      <c r="FL13" s="195">
        <v>36.978900000000003</v>
      </c>
      <c r="FM13" s="195">
        <v>37.720399999999998</v>
      </c>
      <c r="FN13" s="195">
        <v>37.125300000000003</v>
      </c>
      <c r="FO13" s="195">
        <v>36.414299999999997</v>
      </c>
      <c r="FP13" s="195">
        <v>36.206000000000003</v>
      </c>
      <c r="FQ13" s="195">
        <v>36.781199999999998</v>
      </c>
      <c r="FR13" s="195">
        <v>36.263500000000001</v>
      </c>
      <c r="FS13" s="195">
        <v>36.354199999999999</v>
      </c>
      <c r="FT13" s="195">
        <v>36.230499999999999</v>
      </c>
      <c r="FU13" s="195">
        <v>36.554299999999998</v>
      </c>
      <c r="FV13" s="195">
        <v>36.958500000000001</v>
      </c>
      <c r="FW13" s="195">
        <v>35.652299999999997</v>
      </c>
      <c r="FX13" s="195">
        <v>35.055300000000003</v>
      </c>
      <c r="FY13" s="195">
        <v>35.7042</v>
      </c>
      <c r="FZ13" s="195">
        <v>35.206400000000002</v>
      </c>
      <c r="GA13" s="195">
        <v>35.178899999999999</v>
      </c>
      <c r="GB13" s="195">
        <v>35.158499999999997</v>
      </c>
      <c r="GC13" s="195">
        <v>35.618000000000002</v>
      </c>
      <c r="GD13" s="195">
        <v>36.009900000000002</v>
      </c>
      <c r="GE13" s="195">
        <v>35.813800000000001</v>
      </c>
      <c r="GF13" s="195">
        <v>35.322899999999997</v>
      </c>
      <c r="GG13" s="195">
        <v>35.604199999999999</v>
      </c>
      <c r="GH13" s="195">
        <v>35.619799999999998</v>
      </c>
      <c r="GI13" s="195">
        <v>35.282800000000002</v>
      </c>
      <c r="GJ13" s="195">
        <v>36.072299999999998</v>
      </c>
      <c r="GK13" s="195">
        <v>35.859200000000001</v>
      </c>
      <c r="GL13" s="195">
        <v>35.159100000000002</v>
      </c>
      <c r="GM13" s="195">
        <v>35.2151</v>
      </c>
      <c r="GN13" s="195">
        <v>35.510899999999999</v>
      </c>
      <c r="GO13" s="195">
        <v>35.076900000000002</v>
      </c>
      <c r="GP13" s="195">
        <v>34.817500000000003</v>
      </c>
      <c r="GQ13" s="195">
        <v>35.6873</v>
      </c>
      <c r="GR13" s="195">
        <v>35.038200000000003</v>
      </c>
      <c r="GS13" s="195">
        <v>36.0914</v>
      </c>
      <c r="GT13" s="195">
        <v>37.082299999999996</v>
      </c>
      <c r="GU13" s="195">
        <v>37.077300000000001</v>
      </c>
      <c r="GV13" s="195">
        <v>37.271700000000003</v>
      </c>
      <c r="GW13" s="195">
        <v>37.4465</v>
      </c>
      <c r="GX13" s="195">
        <v>37.391800000000003</v>
      </c>
      <c r="GY13" s="195">
        <v>37.347700000000003</v>
      </c>
      <c r="GZ13" s="195">
        <v>38.2134</v>
      </c>
      <c r="HA13" s="195">
        <v>38.555799999999998</v>
      </c>
      <c r="HB13" s="195">
        <v>39.309699999999999</v>
      </c>
      <c r="HC13" s="196">
        <v>41.644599999999997</v>
      </c>
      <c r="HD13" s="195">
        <v>41.856999999999999</v>
      </c>
      <c r="HE13" s="195">
        <v>42.307000000000002</v>
      </c>
      <c r="HF13" s="196">
        <v>42.946599999999997</v>
      </c>
      <c r="HG13" s="195">
        <v>44.6905</v>
      </c>
      <c r="HH13" s="195">
        <v>44.685499999999998</v>
      </c>
      <c r="HI13" s="195">
        <v>44.082000000000001</v>
      </c>
      <c r="HJ13" s="195">
        <v>44.515700000000002</v>
      </c>
      <c r="HK13" s="195">
        <v>44.889200000000002</v>
      </c>
      <c r="HL13" s="195">
        <v>45.4298</v>
      </c>
      <c r="HM13" s="195">
        <v>45.2986</v>
      </c>
      <c r="HN13" s="195">
        <v>44.6571</v>
      </c>
      <c r="HO13" s="195">
        <v>43.6023</v>
      </c>
      <c r="HP13" s="195">
        <v>45.139899999999997</v>
      </c>
      <c r="HQ13" s="195">
        <v>45.832900000000002</v>
      </c>
      <c r="HR13" s="195">
        <v>47.029699999999998</v>
      </c>
      <c r="HS13" s="195">
        <v>47.7468</v>
      </c>
      <c r="HT13" s="195">
        <v>47.2926</v>
      </c>
      <c r="HU13" s="195">
        <v>46.471699999999998</v>
      </c>
      <c r="HV13" s="195">
        <v>47.765300000000003</v>
      </c>
      <c r="HW13" s="195">
        <v>47.645499999999998</v>
      </c>
      <c r="HX13" s="195">
        <v>48.345799999999997</v>
      </c>
      <c r="HY13" s="195">
        <v>47.383299999999998</v>
      </c>
      <c r="HZ13" s="195">
        <v>48.305</v>
      </c>
      <c r="IA13" s="195">
        <v>48.896599999999999</v>
      </c>
      <c r="IB13" s="195">
        <v>45.078600000000002</v>
      </c>
      <c r="IC13" s="195">
        <v>46.108199999999997</v>
      </c>
      <c r="ID13" s="195">
        <v>48.380899999999997</v>
      </c>
      <c r="IE13" s="195">
        <v>48.422600000000003</v>
      </c>
      <c r="IF13" s="195">
        <v>46.837000000000003</v>
      </c>
      <c r="IG13" s="195">
        <v>47.11</v>
      </c>
      <c r="IH13" s="195">
        <v>44.97</v>
      </c>
      <c r="II13" s="195">
        <v>46.869199999999999</v>
      </c>
      <c r="IJ13" s="195">
        <v>48.483600000000003</v>
      </c>
      <c r="IK13" s="195">
        <v>49.404499999999999</v>
      </c>
      <c r="IL13" s="195">
        <v>50.506999999999998</v>
      </c>
      <c r="IM13" s="195">
        <v>50.785200000000003</v>
      </c>
    </row>
    <row r="14" spans="1:247" ht="21" customHeight="1" x14ac:dyDescent="0.3">
      <c r="A14" s="194" t="s">
        <v>198</v>
      </c>
      <c r="B14" s="195">
        <v>30.524999999999999</v>
      </c>
      <c r="C14" s="195">
        <v>30.447800000000001</v>
      </c>
      <c r="D14" s="195">
        <v>30.369299999999999</v>
      </c>
      <c r="E14" s="195">
        <v>30.158100000000001</v>
      </c>
      <c r="F14" s="195">
        <v>29.989899999999999</v>
      </c>
      <c r="G14" s="195">
        <v>29.904</v>
      </c>
      <c r="H14" s="195">
        <v>29.880700000000001</v>
      </c>
      <c r="I14" s="195">
        <v>29.8596</v>
      </c>
      <c r="J14" s="195">
        <v>29.727</v>
      </c>
      <c r="K14" s="195">
        <v>29.448899999999998</v>
      </c>
      <c r="L14" s="195">
        <v>28.6342</v>
      </c>
      <c r="M14" s="195">
        <v>28.0688</v>
      </c>
      <c r="N14" s="195">
        <v>27.745000000000001</v>
      </c>
      <c r="O14" s="195">
        <v>27.694099999999999</v>
      </c>
      <c r="P14" s="195">
        <v>27.87</v>
      </c>
      <c r="Q14" s="195">
        <v>29.495999999999999</v>
      </c>
      <c r="R14" s="195">
        <v>29.777999999999999</v>
      </c>
      <c r="S14" s="195">
        <v>29.445</v>
      </c>
      <c r="T14" s="195">
        <v>28.992000000000001</v>
      </c>
      <c r="U14" s="195">
        <v>28.841999999999999</v>
      </c>
      <c r="V14" s="195">
        <v>28.405000000000001</v>
      </c>
      <c r="W14" s="195">
        <v>26.8216</v>
      </c>
      <c r="X14" s="195">
        <v>26.234999999999999</v>
      </c>
      <c r="Y14" s="195">
        <v>26.097000000000001</v>
      </c>
      <c r="Z14" s="195">
        <v>26.909300000000002</v>
      </c>
      <c r="AA14" s="195">
        <v>27.959599999999998</v>
      </c>
      <c r="AB14" s="195">
        <v>28.475999999999999</v>
      </c>
      <c r="AC14" s="195">
        <v>28.454999999999998</v>
      </c>
      <c r="AD14" s="195">
        <v>28.556000000000001</v>
      </c>
      <c r="AE14" s="195">
        <v>28.727</v>
      </c>
      <c r="AF14" s="195">
        <v>28.8154</v>
      </c>
      <c r="AG14" s="195">
        <v>28.775500000000001</v>
      </c>
      <c r="AH14" s="195">
        <v>28.696999999999999</v>
      </c>
      <c r="AI14" s="195">
        <v>28.486999999999998</v>
      </c>
      <c r="AJ14" s="195">
        <v>28.808</v>
      </c>
      <c r="AK14" s="195">
        <v>29.294</v>
      </c>
      <c r="AL14" s="195">
        <v>29.3139</v>
      </c>
      <c r="AM14" s="195">
        <v>29.457999999999998</v>
      </c>
      <c r="AN14" s="195">
        <v>29.6083</v>
      </c>
      <c r="AO14" s="195">
        <v>29.8581</v>
      </c>
      <c r="AP14" s="195">
        <v>29.977499999999999</v>
      </c>
      <c r="AQ14" s="195">
        <v>30.4557</v>
      </c>
      <c r="AR14" s="195">
        <v>30.542400000000001</v>
      </c>
      <c r="AS14" s="195">
        <v>30.7453</v>
      </c>
      <c r="AT14" s="195">
        <v>30.7883</v>
      </c>
      <c r="AU14" s="195">
        <v>30.813199999999998</v>
      </c>
      <c r="AV14" s="195">
        <v>30.8841</v>
      </c>
      <c r="AW14" s="195">
        <v>30.957999999999998</v>
      </c>
      <c r="AX14" s="195">
        <v>30.9801</v>
      </c>
      <c r="AY14" s="195">
        <v>30.9785</v>
      </c>
      <c r="AZ14" s="195">
        <v>31.011800000000001</v>
      </c>
      <c r="BA14" s="195">
        <v>31.5261</v>
      </c>
      <c r="BB14" s="195">
        <v>32.523099999999999</v>
      </c>
      <c r="BC14" s="195">
        <v>32.689799999999998</v>
      </c>
      <c r="BD14" s="195">
        <v>32.935400000000001</v>
      </c>
      <c r="BE14" s="195">
        <v>33.223300000000002</v>
      </c>
      <c r="BF14" s="195">
        <v>33.424599999999998</v>
      </c>
      <c r="BG14" s="195">
        <v>33.630299999999998</v>
      </c>
      <c r="BH14" s="195">
        <v>33.241900000000001</v>
      </c>
      <c r="BI14" s="195">
        <v>32.928400000000003</v>
      </c>
      <c r="BJ14" s="195">
        <v>32.288200000000003</v>
      </c>
      <c r="BK14" s="195">
        <v>31.929099999999998</v>
      </c>
      <c r="BL14" s="195">
        <v>32.023899999999998</v>
      </c>
      <c r="BM14" s="195">
        <v>31.774100000000001</v>
      </c>
      <c r="BN14" s="195">
        <v>31.686900000000001</v>
      </c>
      <c r="BO14" s="195">
        <v>31.081499999999998</v>
      </c>
      <c r="BP14" s="195">
        <v>30.901299999999999</v>
      </c>
      <c r="BQ14" s="195">
        <v>30.527000000000001</v>
      </c>
      <c r="BR14" s="195">
        <v>29.049900000000001</v>
      </c>
      <c r="BS14" s="195">
        <v>29.220500000000001</v>
      </c>
      <c r="BT14" s="195">
        <v>28.053999999999998</v>
      </c>
      <c r="BU14" s="195">
        <v>26.780799999999999</v>
      </c>
      <c r="BV14" s="195">
        <v>26.6051</v>
      </c>
      <c r="BW14" s="195">
        <v>28.183700000000002</v>
      </c>
      <c r="BX14" s="195">
        <v>27.7088</v>
      </c>
      <c r="BY14" s="195">
        <v>27.177299999999999</v>
      </c>
      <c r="BZ14" s="195">
        <v>28.766400000000001</v>
      </c>
      <c r="CA14" s="195">
        <v>28.901900000000001</v>
      </c>
      <c r="CB14" s="195">
        <v>32.505499999999998</v>
      </c>
      <c r="CC14" s="195">
        <v>32.383499999999998</v>
      </c>
      <c r="CD14" s="195">
        <v>32.446300000000001</v>
      </c>
      <c r="CE14" s="195">
        <v>33.317</v>
      </c>
      <c r="CF14" s="195">
        <v>34.681100000000001</v>
      </c>
      <c r="CG14" s="195">
        <v>34.050600000000003</v>
      </c>
      <c r="CH14" s="195">
        <v>34.295999999999999</v>
      </c>
      <c r="CI14" s="195">
        <v>33.1843</v>
      </c>
      <c r="CJ14" s="195">
        <v>33.032400000000003</v>
      </c>
      <c r="CK14" s="195">
        <v>32.719000000000001</v>
      </c>
      <c r="CL14" s="195">
        <v>32.546700000000001</v>
      </c>
      <c r="CM14" s="195">
        <v>31.5246</v>
      </c>
      <c r="CN14" s="195">
        <v>31.084399999999999</v>
      </c>
      <c r="CO14" s="195">
        <v>30.486699999999999</v>
      </c>
      <c r="CP14" s="195">
        <v>34.206000000000003</v>
      </c>
      <c r="CQ14" s="195">
        <v>31.098413933076927</v>
      </c>
      <c r="CR14" s="195">
        <v>31.691057399999998</v>
      </c>
      <c r="CS14" s="195">
        <v>30.924607939999998</v>
      </c>
      <c r="CT14" s="195">
        <v>30.510382406428576</v>
      </c>
      <c r="CU14" s="195">
        <v>31.298728171071428</v>
      </c>
      <c r="CV14" s="195">
        <v>31.171405866428568</v>
      </c>
      <c r="CW14" s="195">
        <v>30.495615851785715</v>
      </c>
      <c r="CX14" s="195">
        <v>30.221834158571429</v>
      </c>
      <c r="CY14" s="195">
        <v>29.437642964285711</v>
      </c>
      <c r="CZ14" s="195">
        <v>28.309520411071425</v>
      </c>
      <c r="DA14" s="195">
        <v>28.633557865714288</v>
      </c>
      <c r="DB14" s="195">
        <v>28.897772164999999</v>
      </c>
      <c r="DC14" s="195">
        <v>28.670885417857143</v>
      </c>
      <c r="DD14" s="195">
        <v>28.550806060714283</v>
      </c>
      <c r="DE14" s="195">
        <v>29.588867412142861</v>
      </c>
      <c r="DF14" s="195">
        <v>29.426150412142853</v>
      </c>
      <c r="DG14" s="195">
        <v>29.811181982142852</v>
      </c>
      <c r="DH14" s="195">
        <v>30.044272552857141</v>
      </c>
      <c r="DI14" s="195">
        <v>29.734324928571425</v>
      </c>
      <c r="DJ14" s="195">
        <v>29.492417607142862</v>
      </c>
      <c r="DK14" s="195">
        <v>29.576342892857145</v>
      </c>
      <c r="DL14" s="195">
        <v>29.638123822857136</v>
      </c>
      <c r="DM14" s="195">
        <v>30.495616589285721</v>
      </c>
      <c r="DN14" s="195">
        <v>31.517259767857144</v>
      </c>
      <c r="DO14" s="195">
        <v>31.602478607142853</v>
      </c>
      <c r="DP14" s="195">
        <v>31.095365642857143</v>
      </c>
      <c r="DQ14" s="195">
        <v>30.958002892857138</v>
      </c>
      <c r="DR14" s="195">
        <v>31.488185839285709</v>
      </c>
      <c r="DS14" s="195">
        <v>31.369702410714286</v>
      </c>
      <c r="DT14" s="195">
        <v>31.019555</v>
      </c>
      <c r="DU14" s="195">
        <v>30.764621428571427</v>
      </c>
      <c r="DV14" s="195">
        <v>31.144433571428571</v>
      </c>
      <c r="DW14" s="195">
        <v>31.512893214285715</v>
      </c>
      <c r="DX14" s="195">
        <v>31.359302499999995</v>
      </c>
      <c r="DY14" s="195">
        <v>31.460323214285715</v>
      </c>
      <c r="DZ14" s="195">
        <v>31.397255714285713</v>
      </c>
      <c r="EA14" s="195">
        <v>31.29974285714286</v>
      </c>
      <c r="EB14" s="195">
        <v>31.289606785714287</v>
      </c>
      <c r="EC14" s="195">
        <v>31.063426428571436</v>
      </c>
      <c r="ED14" s="195">
        <v>30.695694000000003</v>
      </c>
      <c r="EE14" s="195">
        <v>30.848288999999998</v>
      </c>
      <c r="EF14" s="195">
        <v>30.594651428571431</v>
      </c>
      <c r="EG14" s="195">
        <v>30.699379642857146</v>
      </c>
      <c r="EH14" s="195">
        <v>30.636903571428572</v>
      </c>
      <c r="EI14" s="195">
        <v>30.61483464285714</v>
      </c>
      <c r="EJ14" s="195">
        <v>30.532384714285719</v>
      </c>
      <c r="EK14" s="195">
        <v>30.724977142857146</v>
      </c>
      <c r="EL14" s="195">
        <v>30.710060499999994</v>
      </c>
      <c r="EM14" s="195">
        <v>30.907627796571425</v>
      </c>
      <c r="EN14" s="195">
        <v>31.164286348999998</v>
      </c>
      <c r="EO14" s="195">
        <v>31.730047428571428</v>
      </c>
      <c r="EP14" s="195">
        <v>31.747250407142854</v>
      </c>
      <c r="EQ14" s="195">
        <v>31.903080589285715</v>
      </c>
      <c r="ER14" s="195">
        <v>32.097679571428571</v>
      </c>
      <c r="ES14" s="195">
        <v>33.123232842857142</v>
      </c>
      <c r="ET14" s="195">
        <v>33.661349539285716</v>
      </c>
      <c r="EU14" s="195">
        <v>36.814109928571433</v>
      </c>
      <c r="EV14" s="195">
        <v>35.702300000000001</v>
      </c>
      <c r="EW14" s="195">
        <v>35.877392857142858</v>
      </c>
      <c r="EX14" s="195">
        <v>35.744807142857098</v>
      </c>
      <c r="EY14" s="195">
        <v>36.0229</v>
      </c>
      <c r="EZ14" s="195">
        <v>35.800971428571401</v>
      </c>
      <c r="FA14" s="195">
        <v>36.150064285714301</v>
      </c>
      <c r="FB14" s="195">
        <v>36.5837</v>
      </c>
      <c r="FC14" s="195">
        <v>36.865000000000002</v>
      </c>
      <c r="FD14" s="195">
        <v>36.531199999999998</v>
      </c>
      <c r="FE14" s="195">
        <v>36.616900000000001</v>
      </c>
      <c r="FF14" s="195">
        <v>36.545900000000003</v>
      </c>
      <c r="FG14" s="195">
        <v>35.995600000000003</v>
      </c>
      <c r="FH14" s="195">
        <v>35.8185</v>
      </c>
      <c r="FI14" s="195">
        <v>36.176699999999997</v>
      </c>
      <c r="FJ14" s="195">
        <v>36.445599999999999</v>
      </c>
      <c r="FK14" s="195">
        <v>36.415999999999997</v>
      </c>
      <c r="FL14" s="195">
        <v>36.211399999999998</v>
      </c>
      <c r="FM14" s="195">
        <v>36.305799999999998</v>
      </c>
      <c r="FN14" s="195">
        <v>36.522300000000001</v>
      </c>
      <c r="FO14" s="195">
        <v>36.749899999999997</v>
      </c>
      <c r="FP14" s="195">
        <v>36.8155</v>
      </c>
      <c r="FQ14" s="195">
        <v>36.4724</v>
      </c>
      <c r="FR14" s="195">
        <v>36.432200000000002</v>
      </c>
      <c r="FS14" s="195">
        <v>36.278599999999997</v>
      </c>
      <c r="FT14" s="195">
        <v>35.915100000000002</v>
      </c>
      <c r="FU14" s="195">
        <v>35.539400000000001</v>
      </c>
      <c r="FV14" s="195">
        <v>35.2395</v>
      </c>
      <c r="FW14" s="195">
        <v>34.428400000000003</v>
      </c>
      <c r="FX14" s="195">
        <v>33.698900000000002</v>
      </c>
      <c r="FY14" s="195">
        <v>34.591200000000001</v>
      </c>
      <c r="FZ14" s="195">
        <v>34.972900000000003</v>
      </c>
      <c r="GA14" s="195">
        <v>34.556800000000003</v>
      </c>
      <c r="GB14" s="195">
        <v>34.346400000000003</v>
      </c>
      <c r="GC14" s="195">
        <v>33.329500000000003</v>
      </c>
      <c r="GD14" s="195">
        <v>33.771099999999997</v>
      </c>
      <c r="GE14" s="195">
        <v>34.098799999999997</v>
      </c>
      <c r="GF14" s="195">
        <v>34.742100000000001</v>
      </c>
      <c r="GG14" s="195">
        <v>35.031399999999998</v>
      </c>
      <c r="GH14" s="195">
        <v>35.237900000000003</v>
      </c>
      <c r="GI14" s="195">
        <v>34.724299999999999</v>
      </c>
      <c r="GJ14" s="195">
        <v>34.7971</v>
      </c>
      <c r="GK14" s="195">
        <v>34.843600000000002</v>
      </c>
      <c r="GL14" s="195">
        <v>35.168599999999998</v>
      </c>
      <c r="GM14" s="195">
        <v>34.924300000000002</v>
      </c>
      <c r="GN14" s="195">
        <v>34.814300000000003</v>
      </c>
      <c r="GO14" s="195">
        <v>34.650700000000001</v>
      </c>
      <c r="GP14" s="195">
        <v>34.608600000000003</v>
      </c>
      <c r="GQ14" s="195">
        <v>35.361400000000003</v>
      </c>
      <c r="GR14" s="195">
        <v>35.529299999999999</v>
      </c>
      <c r="GS14" s="195">
        <v>36.097900000000003</v>
      </c>
      <c r="GT14" s="195">
        <v>35.998600000000003</v>
      </c>
      <c r="GU14" s="195">
        <v>36.563600000000001</v>
      </c>
      <c r="GV14" s="195">
        <v>36.618600000000001</v>
      </c>
      <c r="GW14" s="195">
        <v>36.92</v>
      </c>
      <c r="GX14" s="195">
        <v>36.7121</v>
      </c>
      <c r="GY14" s="195">
        <v>37.0886</v>
      </c>
      <c r="GZ14" s="195">
        <v>36.8279</v>
      </c>
      <c r="HA14" s="195">
        <v>37.227899999999998</v>
      </c>
      <c r="HB14" s="195">
        <v>37.862900000000003</v>
      </c>
      <c r="HC14" s="196">
        <v>39.722099999999998</v>
      </c>
      <c r="HD14" s="195">
        <v>40.508600000000001</v>
      </c>
      <c r="HE14" s="195">
        <v>40.474299999999999</v>
      </c>
      <c r="HF14" s="196">
        <v>40.609299999999998</v>
      </c>
      <c r="HG14" s="195">
        <v>40.314300000000003</v>
      </c>
      <c r="HH14" s="195">
        <v>40.181399999999996</v>
      </c>
      <c r="HI14" s="195">
        <v>40.334299999999999</v>
      </c>
      <c r="HJ14" s="195">
        <v>40.472900000000003</v>
      </c>
      <c r="HK14" s="195">
        <v>40.346400000000003</v>
      </c>
      <c r="HL14" s="195">
        <v>39.854999999999997</v>
      </c>
      <c r="HM14" s="195">
        <v>40.06</v>
      </c>
      <c r="HN14" s="195">
        <v>40.211399999999998</v>
      </c>
      <c r="HO14" s="195">
        <v>40.905700000000003</v>
      </c>
      <c r="HP14" s="195">
        <v>40.765700000000002</v>
      </c>
      <c r="HQ14" s="195">
        <v>40.965000000000003</v>
      </c>
      <c r="HR14" s="195">
        <v>43.034999999999997</v>
      </c>
      <c r="HS14" s="195">
        <v>43.024999999999999</v>
      </c>
      <c r="HT14" s="195">
        <v>43</v>
      </c>
      <c r="HU14" s="195">
        <v>43.064300000000003</v>
      </c>
      <c r="HV14" s="195">
        <v>43.250700000000002</v>
      </c>
      <c r="HW14" s="195">
        <v>43.631399999999999</v>
      </c>
      <c r="HX14" s="195">
        <v>43.875</v>
      </c>
      <c r="HY14" s="195">
        <v>43.7393</v>
      </c>
      <c r="HZ14" s="195">
        <v>44.397100000000002</v>
      </c>
      <c r="IA14" s="195">
        <v>44.854300000000002</v>
      </c>
      <c r="IB14" s="195">
        <v>43.46</v>
      </c>
      <c r="IC14" s="195">
        <v>43.91</v>
      </c>
      <c r="ID14" s="195">
        <v>45.819299999999998</v>
      </c>
      <c r="IE14" s="195">
        <v>45.732100000000003</v>
      </c>
      <c r="IF14" s="195">
        <v>45.225000000000001</v>
      </c>
      <c r="IG14" s="195">
        <v>45.574300000000001</v>
      </c>
      <c r="IH14" s="195">
        <v>44.4236</v>
      </c>
      <c r="II14" s="195">
        <v>44.238599999999998</v>
      </c>
      <c r="IJ14" s="195">
        <v>44.3643</v>
      </c>
      <c r="IK14" s="195">
        <v>45.256399999999999</v>
      </c>
      <c r="IL14" s="195">
        <v>46.8536</v>
      </c>
      <c r="IM14" s="195">
        <v>46.007100000000001</v>
      </c>
    </row>
    <row r="15" spans="1:247" ht="21" customHeight="1" x14ac:dyDescent="0.3">
      <c r="A15" s="194" t="s">
        <v>199</v>
      </c>
      <c r="B15" s="195">
        <v>43.18</v>
      </c>
      <c r="C15" s="198">
        <v>44.386000000000003</v>
      </c>
      <c r="D15" s="198">
        <v>44.524999999999999</v>
      </c>
      <c r="E15" s="198">
        <v>46.073999999999998</v>
      </c>
      <c r="F15" s="198">
        <v>47.101999999999997</v>
      </c>
      <c r="G15" s="198">
        <v>46.304000000000002</v>
      </c>
      <c r="H15" s="198">
        <v>46.771000000000001</v>
      </c>
      <c r="I15" s="195">
        <v>46.61</v>
      </c>
      <c r="J15" s="195">
        <v>46.116999999999997</v>
      </c>
      <c r="K15" s="195">
        <v>47.216000000000001</v>
      </c>
      <c r="L15" s="195">
        <v>47.295000000000002</v>
      </c>
      <c r="M15" s="195">
        <v>44.259</v>
      </c>
      <c r="N15" s="195">
        <v>43.691000000000003</v>
      </c>
      <c r="O15" s="195">
        <v>44.118000000000002</v>
      </c>
      <c r="P15" s="195">
        <v>45.951000000000001</v>
      </c>
      <c r="Q15" s="195">
        <v>48.694000000000003</v>
      </c>
      <c r="R15" s="195">
        <v>48.04</v>
      </c>
      <c r="S15" s="195">
        <v>46.353999999999999</v>
      </c>
      <c r="T15" s="195">
        <v>48.322000000000003</v>
      </c>
      <c r="U15" s="195">
        <v>48.853000000000002</v>
      </c>
      <c r="V15" s="195">
        <v>48.627000000000002</v>
      </c>
      <c r="W15" s="195">
        <v>47.731999999999999</v>
      </c>
      <c r="X15" s="195">
        <v>47.548000000000002</v>
      </c>
      <c r="Y15" s="195">
        <v>48.542000000000002</v>
      </c>
      <c r="Z15" s="195">
        <v>49.323999999999998</v>
      </c>
      <c r="AA15" s="195">
        <v>49.692</v>
      </c>
      <c r="AB15" s="195">
        <v>52.329000000000001</v>
      </c>
      <c r="AC15" s="195">
        <v>51.55</v>
      </c>
      <c r="AD15" s="195">
        <v>52.045000000000002</v>
      </c>
      <c r="AE15" s="195">
        <v>51.734000000000002</v>
      </c>
      <c r="AF15" s="195">
        <v>51.884</v>
      </c>
      <c r="AG15" s="195">
        <v>52.762</v>
      </c>
      <c r="AH15" s="195">
        <v>54.296999999999997</v>
      </c>
      <c r="AI15" s="195">
        <v>54.890999999999998</v>
      </c>
      <c r="AJ15" s="195">
        <v>54.314999999999998</v>
      </c>
      <c r="AK15" s="195">
        <v>55.073</v>
      </c>
      <c r="AL15" s="195">
        <v>55.978999999999999</v>
      </c>
      <c r="AM15" s="195">
        <v>53.478000000000002</v>
      </c>
      <c r="AN15" s="195">
        <v>53.539000000000001</v>
      </c>
      <c r="AO15" s="195">
        <v>52.404000000000003</v>
      </c>
      <c r="AP15" s="195">
        <v>53.588000000000001</v>
      </c>
      <c r="AQ15" s="195">
        <v>53.716000000000001</v>
      </c>
      <c r="AR15" s="195">
        <v>54.262999999999998</v>
      </c>
      <c r="AS15" s="195">
        <v>52.902000000000001</v>
      </c>
      <c r="AT15" s="195">
        <v>53.271999999999998</v>
      </c>
      <c r="AU15" s="195">
        <v>54.683</v>
      </c>
      <c r="AV15" s="195">
        <v>53.929000000000002</v>
      </c>
      <c r="AW15" s="195">
        <v>54.22</v>
      </c>
      <c r="AX15" s="195">
        <v>56.003</v>
      </c>
      <c r="AY15" s="195">
        <v>58.566000000000003</v>
      </c>
      <c r="AZ15" s="195">
        <v>57.018999999999998</v>
      </c>
      <c r="BA15" s="195">
        <v>59.027999999999999</v>
      </c>
      <c r="BB15" s="195">
        <v>62.463000000000001</v>
      </c>
      <c r="BC15" s="195">
        <v>62.011000000000003</v>
      </c>
      <c r="BD15" s="195">
        <v>63.615000000000002</v>
      </c>
      <c r="BE15" s="195">
        <v>66.048000000000002</v>
      </c>
      <c r="BF15" s="195">
        <v>66.947999999999993</v>
      </c>
      <c r="BG15" s="195">
        <v>66.697999999999993</v>
      </c>
      <c r="BH15" s="195">
        <v>65.614000000000004</v>
      </c>
      <c r="BI15" s="195">
        <v>64.734999999999999</v>
      </c>
      <c r="BJ15" s="195">
        <v>64.495999999999995</v>
      </c>
      <c r="BK15" s="195">
        <v>62.920999999999999</v>
      </c>
      <c r="BL15" s="195">
        <v>64.143000000000001</v>
      </c>
      <c r="BM15" s="195">
        <v>64.445999999999998</v>
      </c>
      <c r="BN15" s="195">
        <v>63.834200000000003</v>
      </c>
      <c r="BO15" s="195">
        <v>62.857300000000002</v>
      </c>
      <c r="BP15" s="195">
        <v>63.932000000000002</v>
      </c>
      <c r="BQ15" s="195">
        <v>62.945999999999998</v>
      </c>
      <c r="BR15" s="195">
        <v>57.971699999999998</v>
      </c>
      <c r="BS15" s="195">
        <v>58.133299999999998</v>
      </c>
      <c r="BT15" s="195">
        <v>55.6599</v>
      </c>
      <c r="BU15" s="195">
        <v>53.235599999999998</v>
      </c>
      <c r="BV15" s="195">
        <v>52.2166</v>
      </c>
      <c r="BW15" s="195">
        <v>55.817300000000003</v>
      </c>
      <c r="BX15" s="195">
        <v>55.3277</v>
      </c>
      <c r="BY15" s="195">
        <v>53.9086</v>
      </c>
      <c r="BZ15" s="195">
        <v>52.817399999999999</v>
      </c>
      <c r="CA15" s="195">
        <v>52.112699999999997</v>
      </c>
      <c r="CB15" s="195">
        <v>53.389299999999999</v>
      </c>
      <c r="CC15" s="195">
        <v>50.124200000000002</v>
      </c>
      <c r="CD15" s="195">
        <v>47.036299999999997</v>
      </c>
      <c r="CE15" s="195">
        <v>47.578200000000002</v>
      </c>
      <c r="CF15" s="195">
        <v>49.756799999999998</v>
      </c>
      <c r="CG15" s="195">
        <v>48.8322</v>
      </c>
      <c r="CH15" s="195">
        <v>50.966900000000003</v>
      </c>
      <c r="CI15" s="195">
        <v>53.001100000000001</v>
      </c>
      <c r="CJ15" s="195">
        <v>54.921500000000002</v>
      </c>
      <c r="CK15" s="195">
        <v>54.136899999999997</v>
      </c>
      <c r="CL15" s="195">
        <v>52.886899999999997</v>
      </c>
      <c r="CM15" s="195">
        <v>50.505400000000002</v>
      </c>
      <c r="CN15" s="195">
        <v>51.4604</v>
      </c>
      <c r="CO15" s="195">
        <v>50.496299999999998</v>
      </c>
      <c r="CP15" s="195">
        <v>49.55</v>
      </c>
      <c r="CQ15" s="195">
        <v>48.587814802792302</v>
      </c>
      <c r="CR15" s="195">
        <v>48.981586617321433</v>
      </c>
      <c r="CS15" s="195">
        <v>48.966664830478564</v>
      </c>
      <c r="CT15" s="195">
        <v>48.637702474021424</v>
      </c>
      <c r="CU15" s="195">
        <v>48.625294256664276</v>
      </c>
      <c r="CV15" s="195">
        <v>48.12643753362142</v>
      </c>
      <c r="CW15" s="195">
        <v>48.370444436303565</v>
      </c>
      <c r="CX15" s="195">
        <v>48.661779718099993</v>
      </c>
      <c r="CY15" s="195">
        <v>47.340736482496425</v>
      </c>
      <c r="CZ15" s="195">
        <v>47.190617604623206</v>
      </c>
      <c r="DA15" s="195">
        <v>47.380979298199989</v>
      </c>
      <c r="DB15" s="195">
        <v>46.549084587582136</v>
      </c>
      <c r="DC15" s="195">
        <v>46.872216986271432</v>
      </c>
      <c r="DD15" s="195">
        <v>46.860547210771422</v>
      </c>
      <c r="DE15" s="195">
        <v>46.209313203796412</v>
      </c>
      <c r="DF15" s="195">
        <v>47.012618907300002</v>
      </c>
      <c r="DG15" s="195">
        <v>46.467314002428566</v>
      </c>
      <c r="DH15" s="195">
        <v>46.292920075242861</v>
      </c>
      <c r="DI15" s="195">
        <v>46.765990060400007</v>
      </c>
      <c r="DJ15" s="195">
        <v>46.955281256471423</v>
      </c>
      <c r="DK15" s="195">
        <v>47.236627918985711</v>
      </c>
      <c r="DL15" s="195">
        <v>48.2266464617</v>
      </c>
      <c r="DM15" s="195">
        <v>47.181287631271424</v>
      </c>
      <c r="DN15" s="195">
        <v>49.111795523014294</v>
      </c>
      <c r="DO15" s="195">
        <v>49.63146250165714</v>
      </c>
      <c r="DP15" s="195">
        <v>49.102599088457147</v>
      </c>
      <c r="DQ15" s="195">
        <v>50.330642255371437</v>
      </c>
      <c r="DR15" s="195">
        <v>50.629900554928568</v>
      </c>
      <c r="DS15" s="195">
        <v>50.352595541100008</v>
      </c>
      <c r="DT15" s="195">
        <v>50.113020677514285</v>
      </c>
      <c r="DU15" s="195">
        <v>48.579095241225716</v>
      </c>
      <c r="DV15" s="195">
        <v>47.207986411474288</v>
      </c>
      <c r="DW15" s="195">
        <v>47.915250278286997</v>
      </c>
      <c r="DX15" s="195">
        <v>48.583635174580913</v>
      </c>
      <c r="DY15" s="195">
        <v>47.913722834848215</v>
      </c>
      <c r="DZ15" s="195">
        <v>47.96572247854386</v>
      </c>
      <c r="EA15" s="195">
        <v>47.653405013778219</v>
      </c>
      <c r="EB15" s="195">
        <v>48.541106597875583</v>
      </c>
      <c r="EC15" s="195">
        <v>50.168646486396469</v>
      </c>
      <c r="ED15" s="195">
        <v>49.056532251360579</v>
      </c>
      <c r="EE15" s="195">
        <v>50.342079243689867</v>
      </c>
      <c r="EF15" s="195">
        <v>50.325583764873144</v>
      </c>
      <c r="EG15" s="195">
        <v>50.72126809093561</v>
      </c>
      <c r="EH15" s="195">
        <v>51.004097996633398</v>
      </c>
      <c r="EI15" s="195">
        <v>50.735561352640353</v>
      </c>
      <c r="EJ15" s="195">
        <v>51.252853766102774</v>
      </c>
      <c r="EK15" s="195">
        <v>51.289893658692144</v>
      </c>
      <c r="EL15" s="195">
        <v>52.172424024731058</v>
      </c>
      <c r="EM15" s="195">
        <v>52.169690267036849</v>
      </c>
      <c r="EN15" s="195">
        <v>51.626303118861593</v>
      </c>
      <c r="EO15" s="195">
        <v>51.628338585041242</v>
      </c>
      <c r="EP15" s="195">
        <v>50.772412170343372</v>
      </c>
      <c r="EQ15" s="195">
        <v>50.118145790247247</v>
      </c>
      <c r="ER15" s="195">
        <v>49.940272977390698</v>
      </c>
      <c r="ES15" s="195">
        <v>49.93993427772142</v>
      </c>
      <c r="ET15" s="195">
        <v>52.027201670143597</v>
      </c>
      <c r="EU15" s="195">
        <v>54.543888858919495</v>
      </c>
      <c r="EV15" s="195">
        <v>55.057200000000002</v>
      </c>
      <c r="EW15" s="195">
        <v>55.000778571428569</v>
      </c>
      <c r="EX15" s="195">
        <v>56.199135714285703</v>
      </c>
      <c r="EY15" s="195">
        <v>56.227649999999997</v>
      </c>
      <c r="EZ15" s="195">
        <v>55.235821428571398</v>
      </c>
      <c r="FA15" s="195">
        <v>54.813821428571401</v>
      </c>
      <c r="FB15" s="195">
        <v>56.055199999999999</v>
      </c>
      <c r="FC15" s="195">
        <v>55.4039</v>
      </c>
      <c r="FD15" s="195">
        <v>54.146799999999999</v>
      </c>
      <c r="FE15" s="195">
        <v>52.590899999999998</v>
      </c>
      <c r="FF15" s="195">
        <v>50.658299999999997</v>
      </c>
      <c r="FG15" s="195">
        <v>51.6297</v>
      </c>
      <c r="FH15" s="195">
        <v>52.458300000000001</v>
      </c>
      <c r="FI15" s="195">
        <v>53.108699999999999</v>
      </c>
      <c r="FJ15" s="195">
        <v>48.970799999999997</v>
      </c>
      <c r="FK15" s="195">
        <v>48.079500000000003</v>
      </c>
      <c r="FL15" s="195">
        <v>47.506399999999999</v>
      </c>
      <c r="FM15" s="195">
        <v>47.102800000000002</v>
      </c>
      <c r="FN15" s="195">
        <v>44.533999999999999</v>
      </c>
      <c r="FO15" s="195">
        <v>45.888199999999998</v>
      </c>
      <c r="FP15" s="195">
        <v>45.218600000000002</v>
      </c>
      <c r="FQ15" s="195">
        <v>45.644300000000001</v>
      </c>
      <c r="FR15" s="195">
        <v>45.299599999999998</v>
      </c>
      <c r="FS15" s="195">
        <v>45.284700000000001</v>
      </c>
      <c r="FT15" s="195">
        <v>46.363900000000001</v>
      </c>
      <c r="FU15" s="195">
        <v>45.545499999999997</v>
      </c>
      <c r="FV15" s="195">
        <v>45.868099999999998</v>
      </c>
      <c r="FW15" s="195">
        <v>45.1556</v>
      </c>
      <c r="FX15" s="195">
        <v>43.507599999999996</v>
      </c>
      <c r="FY15" s="195">
        <v>46.338200000000001</v>
      </c>
      <c r="FZ15" s="195">
        <v>46.141399999999997</v>
      </c>
      <c r="GA15" s="195">
        <v>46.517000000000003</v>
      </c>
      <c r="GB15" s="195">
        <v>46.183199999999999</v>
      </c>
      <c r="GC15" s="195">
        <v>46.766300000000001</v>
      </c>
      <c r="GD15" s="195">
        <v>46.901800000000001</v>
      </c>
      <c r="GE15" s="195">
        <v>47.8337</v>
      </c>
      <c r="GF15" s="195">
        <v>47.8977</v>
      </c>
      <c r="GG15" s="195">
        <v>46.5396</v>
      </c>
      <c r="GH15" s="195">
        <v>46.155200000000001</v>
      </c>
      <c r="GI15" s="195">
        <v>45.529800000000002</v>
      </c>
      <c r="GJ15" s="195">
        <v>45.222299999999997</v>
      </c>
      <c r="GK15" s="195">
        <v>45.5184</v>
      </c>
      <c r="GL15" s="195">
        <v>44.631599999999999</v>
      </c>
      <c r="GM15" s="195">
        <v>44.569699999999997</v>
      </c>
      <c r="GN15" s="195">
        <v>44.1036</v>
      </c>
      <c r="GO15" s="195">
        <v>45.424199999999999</v>
      </c>
      <c r="GP15" s="195">
        <v>45.9634</v>
      </c>
      <c r="GQ15" s="195">
        <v>46.1496</v>
      </c>
      <c r="GR15" s="195">
        <v>45.932000000000002</v>
      </c>
      <c r="GS15" s="195">
        <v>45.470100000000002</v>
      </c>
      <c r="GT15" s="195">
        <v>45.566899999999997</v>
      </c>
      <c r="GU15" s="195">
        <v>44.402799999999999</v>
      </c>
      <c r="GV15" s="195">
        <v>44.573900000000002</v>
      </c>
      <c r="GW15" s="195">
        <v>45.351799999999997</v>
      </c>
      <c r="GX15" s="195">
        <v>47.456200000000003</v>
      </c>
      <c r="GY15" s="195">
        <v>47.874099999999999</v>
      </c>
      <c r="GZ15" s="195">
        <v>48.296500000000002</v>
      </c>
      <c r="HA15" s="195">
        <v>48.731299999999997</v>
      </c>
      <c r="HB15" s="195">
        <v>48.740299999999998</v>
      </c>
      <c r="HC15" s="196">
        <v>49.059100000000001</v>
      </c>
      <c r="HD15" s="195">
        <v>50.564</v>
      </c>
      <c r="HE15" s="195">
        <v>49.980200000000004</v>
      </c>
      <c r="HF15" s="196">
        <v>50.048999999999999</v>
      </c>
      <c r="HG15" s="195">
        <v>52.932499999999997</v>
      </c>
      <c r="HH15" s="195">
        <v>53.704700000000003</v>
      </c>
      <c r="HI15" s="195">
        <v>51.9208</v>
      </c>
      <c r="HJ15" s="195">
        <v>52.409399999999998</v>
      </c>
      <c r="HK15" s="195">
        <v>53.884599999999999</v>
      </c>
      <c r="HL15" s="195">
        <v>54.3643</v>
      </c>
      <c r="HM15" s="195">
        <v>54.996000000000002</v>
      </c>
      <c r="HN15" s="195">
        <v>56.257599999999996</v>
      </c>
      <c r="HO15" s="195">
        <v>56.26</v>
      </c>
      <c r="HP15" s="195">
        <v>56.973700000000001</v>
      </c>
      <c r="HQ15" s="195">
        <v>58.241500000000002</v>
      </c>
      <c r="HR15" s="195">
        <v>59.7547</v>
      </c>
      <c r="HS15" s="195">
        <v>60.161700000000003</v>
      </c>
      <c r="HT15" s="195">
        <v>59.367199999999997</v>
      </c>
      <c r="HU15" s="195">
        <v>58.078899999999997</v>
      </c>
      <c r="HV15" s="195">
        <v>59.782800000000002</v>
      </c>
      <c r="HW15" s="195">
        <v>58.255499999999998</v>
      </c>
      <c r="HX15" s="195">
        <v>59.350099999999998</v>
      </c>
      <c r="HY15" s="195">
        <v>58.868099999999998</v>
      </c>
      <c r="HZ15" s="195">
        <v>59.457700000000003</v>
      </c>
      <c r="IA15" s="195">
        <v>59.050800000000002</v>
      </c>
      <c r="IB15" s="195">
        <v>54.472700000000003</v>
      </c>
      <c r="IC15" s="195">
        <v>55.599499999999999</v>
      </c>
      <c r="ID15" s="195">
        <v>55.808799999999998</v>
      </c>
      <c r="IE15" s="195">
        <v>56.057499999999997</v>
      </c>
      <c r="IF15" s="195">
        <v>53.178899999999999</v>
      </c>
      <c r="IG15" s="195">
        <v>50.915399999999998</v>
      </c>
      <c r="IH15" s="195">
        <v>51.74</v>
      </c>
      <c r="II15" s="195">
        <v>53.224200000000003</v>
      </c>
      <c r="IJ15" s="195">
        <v>53.605899999999998</v>
      </c>
      <c r="IK15" s="195">
        <v>56.061799999999998</v>
      </c>
      <c r="IL15" s="195">
        <v>56.662300000000002</v>
      </c>
      <c r="IM15" s="195">
        <v>57.186399999999999</v>
      </c>
    </row>
    <row r="16" spans="1:247" ht="21" customHeight="1" x14ac:dyDescent="0.3">
      <c r="A16" s="194" t="s">
        <v>200</v>
      </c>
      <c r="B16" s="195">
        <v>26.338999999999999</v>
      </c>
      <c r="C16" s="195">
        <v>27.518699999999999</v>
      </c>
      <c r="D16" s="195">
        <v>28.536300000000001</v>
      </c>
      <c r="E16" s="195">
        <v>29.829899999999999</v>
      </c>
      <c r="F16" s="195">
        <v>29.496200000000002</v>
      </c>
      <c r="G16" s="195">
        <v>29.462499999999999</v>
      </c>
      <c r="H16" s="195">
        <v>29.4025</v>
      </c>
      <c r="I16" s="195">
        <v>29.5045</v>
      </c>
      <c r="J16" s="195">
        <v>29.545999999999999</v>
      </c>
      <c r="K16" s="195">
        <v>30.859100000000002</v>
      </c>
      <c r="L16" s="195">
        <v>30.937000000000001</v>
      </c>
      <c r="M16" s="195">
        <v>30.142800000000001</v>
      </c>
      <c r="N16" s="195">
        <v>30.0062</v>
      </c>
      <c r="O16" s="195">
        <v>30.721</v>
      </c>
      <c r="P16" s="195">
        <v>33.030999999999999</v>
      </c>
      <c r="Q16" s="195">
        <v>33.676000000000002</v>
      </c>
      <c r="R16" s="195">
        <v>33.713000000000001</v>
      </c>
      <c r="S16" s="195">
        <v>31.965</v>
      </c>
      <c r="T16" s="195">
        <v>33.642000000000003</v>
      </c>
      <c r="U16" s="195">
        <v>33.475999999999999</v>
      </c>
      <c r="V16" s="195">
        <v>33.796999999999997</v>
      </c>
      <c r="W16" s="195">
        <v>33.689300000000003</v>
      </c>
      <c r="X16" s="195">
        <v>32.340000000000003</v>
      </c>
      <c r="Y16" s="195">
        <v>32.271000000000001</v>
      </c>
      <c r="Z16" s="195">
        <v>32.844099999999997</v>
      </c>
      <c r="AA16" s="195">
        <v>33.470300000000002</v>
      </c>
      <c r="AB16" s="195">
        <v>34.741999999999997</v>
      </c>
      <c r="AC16" s="195">
        <v>34.414999999999999</v>
      </c>
      <c r="AD16" s="195">
        <v>34.444000000000003</v>
      </c>
      <c r="AE16" s="195">
        <v>34.755000000000003</v>
      </c>
      <c r="AF16" s="195">
        <v>35.546500000000002</v>
      </c>
      <c r="AG16" s="195">
        <v>36.704000000000001</v>
      </c>
      <c r="AH16" s="195">
        <v>38.103999999999999</v>
      </c>
      <c r="AI16" s="195">
        <v>38.814</v>
      </c>
      <c r="AJ16" s="195">
        <v>37.548999999999999</v>
      </c>
      <c r="AK16" s="195">
        <v>37.868000000000002</v>
      </c>
      <c r="AL16" s="195">
        <v>37.916200000000003</v>
      </c>
      <c r="AM16" s="195">
        <v>36.561100000000003</v>
      </c>
      <c r="AN16" s="195">
        <v>35.816800000000001</v>
      </c>
      <c r="AO16" s="195">
        <v>36.225999999999999</v>
      </c>
      <c r="AP16" s="195">
        <v>36.662199999999999</v>
      </c>
      <c r="AQ16" s="195">
        <v>36.7258</v>
      </c>
      <c r="AR16" s="195">
        <v>36.864400000000003</v>
      </c>
      <c r="AS16" s="195">
        <v>36.273400000000002</v>
      </c>
      <c r="AT16" s="195">
        <v>36.654299999999999</v>
      </c>
      <c r="AU16" s="195">
        <v>37.408700000000003</v>
      </c>
      <c r="AV16" s="195">
        <v>36.766199999999998</v>
      </c>
      <c r="AW16" s="195">
        <v>37.799599999999998</v>
      </c>
      <c r="AX16" s="195">
        <v>38.997700000000002</v>
      </c>
      <c r="AY16" s="195">
        <v>40.0535</v>
      </c>
      <c r="AZ16" s="195">
        <v>39.732999999999997</v>
      </c>
      <c r="BA16" s="195">
        <v>40.588200000000001</v>
      </c>
      <c r="BB16" s="195">
        <v>42.280900000000003</v>
      </c>
      <c r="BC16" s="195">
        <v>42.276699999999998</v>
      </c>
      <c r="BD16" s="195">
        <v>42.838099999999997</v>
      </c>
      <c r="BE16" s="195">
        <v>44.976599999999998</v>
      </c>
      <c r="BF16" s="195">
        <v>45.2014</v>
      </c>
      <c r="BG16" s="195">
        <v>44.018900000000002</v>
      </c>
      <c r="BH16" s="195">
        <v>44.060600000000001</v>
      </c>
      <c r="BI16" s="195">
        <v>43.934800000000003</v>
      </c>
      <c r="BJ16" s="195">
        <v>44.017800000000001</v>
      </c>
      <c r="BK16" s="195">
        <v>42.677900000000001</v>
      </c>
      <c r="BL16" s="195">
        <v>43.055100000000003</v>
      </c>
      <c r="BM16" s="195">
        <v>43.5075</v>
      </c>
      <c r="BN16" s="195">
        <v>43.31</v>
      </c>
      <c r="BO16" s="195">
        <v>44.014000000000003</v>
      </c>
      <c r="BP16" s="195">
        <v>44.644500000000001</v>
      </c>
      <c r="BQ16" s="195">
        <v>44.981000000000002</v>
      </c>
      <c r="BR16" s="195">
        <v>42.744599999999998</v>
      </c>
      <c r="BS16" s="195">
        <v>43.457900000000002</v>
      </c>
      <c r="BT16" s="195">
        <v>42.442700000000002</v>
      </c>
      <c r="BU16" s="195">
        <v>42.131100000000004</v>
      </c>
      <c r="BV16" s="195">
        <v>41.3</v>
      </c>
      <c r="BW16" s="195">
        <v>43.816899999999997</v>
      </c>
      <c r="BX16" s="195">
        <v>43.8369</v>
      </c>
      <c r="BY16" s="195">
        <v>42.416699999999999</v>
      </c>
      <c r="BZ16" s="195">
        <v>42.512700000000002</v>
      </c>
      <c r="CA16" s="195">
        <v>41.542099999999998</v>
      </c>
      <c r="CB16" s="195">
        <v>41.881700000000002</v>
      </c>
      <c r="CC16" s="195">
        <v>42.017099999999999</v>
      </c>
      <c r="CD16" s="195">
        <v>45.8855</v>
      </c>
      <c r="CE16" s="195">
        <v>43.244900000000001</v>
      </c>
      <c r="CF16" s="195">
        <v>44.335299999999997</v>
      </c>
      <c r="CG16" s="195">
        <v>45.1967</v>
      </c>
      <c r="CH16" s="195">
        <v>45.727699999999999</v>
      </c>
      <c r="CI16" s="195">
        <v>46.409599999999998</v>
      </c>
      <c r="CJ16" s="195">
        <v>46.553400000000003</v>
      </c>
      <c r="CK16" s="195">
        <v>46.226500000000001</v>
      </c>
      <c r="CL16" s="195">
        <v>46.473300000000002</v>
      </c>
      <c r="CM16" s="195">
        <v>46.006399999999999</v>
      </c>
      <c r="CN16" s="195">
        <v>46.085799999999999</v>
      </c>
      <c r="CO16" s="195">
        <v>45.865099999999998</v>
      </c>
      <c r="CP16" s="195">
        <v>42.158999999999999</v>
      </c>
      <c r="CQ16" s="195">
        <v>40.622972605876917</v>
      </c>
      <c r="CR16" s="195">
        <v>40.087579830928568</v>
      </c>
      <c r="CS16" s="195">
        <v>41.991412514764285</v>
      </c>
      <c r="CT16" s="195">
        <v>42.374601034849995</v>
      </c>
      <c r="CU16" s="195">
        <v>40.968014155464289</v>
      </c>
      <c r="CV16" s="195">
        <v>41.46114882847143</v>
      </c>
      <c r="CW16" s="195">
        <v>41.505838961249992</v>
      </c>
      <c r="CX16" s="195">
        <v>41.59055171262856</v>
      </c>
      <c r="CY16" s="195">
        <v>41.591498532192865</v>
      </c>
      <c r="CZ16" s="195">
        <v>41.958064683475712</v>
      </c>
      <c r="DA16" s="195">
        <v>41.162790416385725</v>
      </c>
      <c r="DB16" s="195">
        <v>41.929360814999995</v>
      </c>
      <c r="DC16" s="195">
        <v>41.108748995942854</v>
      </c>
      <c r="DD16" s="195">
        <v>41.469267576242849</v>
      </c>
      <c r="DE16" s="195">
        <v>40.051926928689284</v>
      </c>
      <c r="DF16" s="195">
        <v>41.231816091221425</v>
      </c>
      <c r="DG16" s="195">
        <v>39.73811034642857</v>
      </c>
      <c r="DH16" s="195">
        <v>38.891305696657142</v>
      </c>
      <c r="DI16" s="195">
        <v>39.216950931907142</v>
      </c>
      <c r="DJ16" s="195">
        <v>39.755935543153569</v>
      </c>
      <c r="DK16" s="195">
        <v>39.49447556677142</v>
      </c>
      <c r="DL16" s="195">
        <v>39.25653294364286</v>
      </c>
      <c r="DM16" s="195">
        <v>37.778190084602144</v>
      </c>
      <c r="DN16" s="195">
        <v>39.623347659744645</v>
      </c>
      <c r="DO16" s="195">
        <v>38.805086212804284</v>
      </c>
      <c r="DP16" s="195">
        <v>38.929039212390009</v>
      </c>
      <c r="DQ16" s="195">
        <v>40.039116003607141</v>
      </c>
      <c r="DR16" s="195">
        <v>40.815382433249987</v>
      </c>
      <c r="DS16" s="195">
        <v>40.787190317571422</v>
      </c>
      <c r="DT16" s="195">
        <v>40.959065943753714</v>
      </c>
      <c r="DU16" s="195">
        <v>41.667635898698862</v>
      </c>
      <c r="DV16" s="195">
        <v>40.910784850588001</v>
      </c>
      <c r="DW16" s="195">
        <v>40.417067676165935</v>
      </c>
      <c r="DX16" s="195">
        <v>41.063542470582533</v>
      </c>
      <c r="DY16" s="195">
        <v>41.032046511723209</v>
      </c>
      <c r="DZ16" s="195">
        <v>41.014782706131861</v>
      </c>
      <c r="EA16" s="195">
        <v>41.482777248362858</v>
      </c>
      <c r="EB16" s="195">
        <v>41.468139454924597</v>
      </c>
      <c r="EC16" s="195">
        <v>41.91562775355758</v>
      </c>
      <c r="ED16" s="195">
        <v>41.98481148966755</v>
      </c>
      <c r="EE16" s="195">
        <v>41.871151829096327</v>
      </c>
      <c r="EF16" s="195">
        <v>42.109469035381949</v>
      </c>
      <c r="EG16" s="195">
        <v>41.79894451240056</v>
      </c>
      <c r="EH16" s="195">
        <v>41.888804510271434</v>
      </c>
      <c r="EI16" s="195">
        <v>41.992796924623619</v>
      </c>
      <c r="EJ16" s="195">
        <v>42.073712382800309</v>
      </c>
      <c r="EK16" s="195">
        <v>41.690934236403209</v>
      </c>
      <c r="EL16" s="195">
        <v>41.808072754420678</v>
      </c>
      <c r="EM16" s="195">
        <v>41.30187515609429</v>
      </c>
      <c r="EN16" s="195">
        <v>41.052703753629608</v>
      </c>
      <c r="EO16" s="195">
        <v>40.313736930036661</v>
      </c>
      <c r="EP16" s="195">
        <v>40.003648085912339</v>
      </c>
      <c r="EQ16" s="195">
        <v>39.71930690080422</v>
      </c>
      <c r="ER16" s="195">
        <v>39.017671124151313</v>
      </c>
      <c r="ES16" s="195">
        <v>37.517692214466059</v>
      </c>
      <c r="ET16" s="195">
        <v>37.78567505676876</v>
      </c>
      <c r="EU16" s="195">
        <v>39.846689167127863</v>
      </c>
      <c r="EV16" s="195">
        <v>39.6736</v>
      </c>
      <c r="EW16" s="195">
        <v>39.295942857142855</v>
      </c>
      <c r="EX16" s="195">
        <v>39.986150000000002</v>
      </c>
      <c r="EY16" s="195">
        <v>39.430678571428601</v>
      </c>
      <c r="EZ16" s="195">
        <v>40.297685714285699</v>
      </c>
      <c r="FA16" s="195">
        <v>40.700814285714301</v>
      </c>
      <c r="FB16" s="195">
        <v>40.186700000000002</v>
      </c>
      <c r="FC16" s="195">
        <v>39.035400000000003</v>
      </c>
      <c r="FD16" s="195">
        <v>39.929099999999998</v>
      </c>
      <c r="FE16" s="195">
        <v>40.027200000000001</v>
      </c>
      <c r="FF16" s="195">
        <v>39.921900000000001</v>
      </c>
      <c r="FG16" s="195">
        <v>40.753599999999999</v>
      </c>
      <c r="FH16" s="195">
        <v>40.814100000000003</v>
      </c>
      <c r="FI16" s="195">
        <v>40.286299999999997</v>
      </c>
      <c r="FJ16" s="195">
        <v>40.502200000000002</v>
      </c>
      <c r="FK16" s="195">
        <v>40.391800000000003</v>
      </c>
      <c r="FL16" s="195">
        <v>40.401800000000001</v>
      </c>
      <c r="FM16" s="195">
        <v>40.728499999999997</v>
      </c>
      <c r="FN16" s="195">
        <v>40.060400000000001</v>
      </c>
      <c r="FO16" s="195">
        <v>39.075400000000002</v>
      </c>
      <c r="FP16" s="195">
        <v>38.763500000000001</v>
      </c>
      <c r="FQ16" s="195">
        <v>39.0291</v>
      </c>
      <c r="FR16" s="195">
        <v>38.562800000000003</v>
      </c>
      <c r="FS16" s="195">
        <v>38.713299999999997</v>
      </c>
      <c r="FT16" s="195">
        <v>39.0002</v>
      </c>
      <c r="FU16" s="195">
        <v>39.694600000000001</v>
      </c>
      <c r="FV16" s="195">
        <v>40.288699999999999</v>
      </c>
      <c r="FW16" s="195">
        <v>40.350900000000003</v>
      </c>
      <c r="FX16" s="195">
        <v>39.985900000000001</v>
      </c>
      <c r="FY16" s="195">
        <v>40.6997</v>
      </c>
      <c r="FZ16" s="195">
        <v>40.676400000000001</v>
      </c>
      <c r="GA16" s="195">
        <v>41.003799999999998</v>
      </c>
      <c r="GB16" s="195">
        <v>41.045499999999997</v>
      </c>
      <c r="GC16" s="195">
        <v>41.247399999999999</v>
      </c>
      <c r="GD16" s="195">
        <v>41.242699999999999</v>
      </c>
      <c r="GE16" s="195">
        <v>41.9861</v>
      </c>
      <c r="GF16" s="195">
        <v>42.165100000000002</v>
      </c>
      <c r="GG16" s="195">
        <v>40.831000000000003</v>
      </c>
      <c r="GH16" s="195">
        <v>41.0244</v>
      </c>
      <c r="GI16" s="195">
        <v>40.631999999999998</v>
      </c>
      <c r="GJ16" s="195">
        <v>40.567399999999999</v>
      </c>
      <c r="GK16" s="195">
        <v>40.539099999999998</v>
      </c>
      <c r="GL16" s="195">
        <v>39.854399999999998</v>
      </c>
      <c r="GM16" s="195">
        <v>39.749899999999997</v>
      </c>
      <c r="GN16" s="195">
        <v>39.755899999999997</v>
      </c>
      <c r="GO16" s="195">
        <v>39.8157</v>
      </c>
      <c r="GP16" s="195">
        <v>39.332500000000003</v>
      </c>
      <c r="GQ16" s="195">
        <v>39.668599999999998</v>
      </c>
      <c r="GR16" s="195">
        <v>39.723500000000001</v>
      </c>
      <c r="GS16" s="195">
        <v>40.147399999999998</v>
      </c>
      <c r="GT16" s="195">
        <v>40.888599999999997</v>
      </c>
      <c r="GU16" s="195">
        <v>40.7607</v>
      </c>
      <c r="GV16" s="195">
        <v>40.431600000000003</v>
      </c>
      <c r="GW16" s="195">
        <v>40.360900000000001</v>
      </c>
      <c r="GX16" s="195">
        <v>41.007899999999999</v>
      </c>
      <c r="GY16" s="195">
        <v>40.841700000000003</v>
      </c>
      <c r="GZ16" s="195">
        <v>41.268099999999997</v>
      </c>
      <c r="HA16" s="195">
        <v>41.042700000000004</v>
      </c>
      <c r="HB16" s="195">
        <v>41.628100000000003</v>
      </c>
      <c r="HC16" s="196">
        <v>43.835599999999999</v>
      </c>
      <c r="HD16" s="195">
        <v>44.073399999999999</v>
      </c>
      <c r="HE16" s="195">
        <v>44.9786</v>
      </c>
      <c r="HF16" s="196">
        <v>45.7042</v>
      </c>
      <c r="HG16" s="195">
        <v>47.9863</v>
      </c>
      <c r="HH16" s="195">
        <v>47.9328</v>
      </c>
      <c r="HI16" s="195">
        <v>47.437600000000003</v>
      </c>
      <c r="HJ16" s="195">
        <v>47.3872</v>
      </c>
      <c r="HK16" s="195">
        <v>48.372399999999999</v>
      </c>
      <c r="HL16" s="195">
        <v>49.054099999999998</v>
      </c>
      <c r="HM16" s="195">
        <v>48.561399999999999</v>
      </c>
      <c r="HN16" s="195">
        <v>48.959400000000002</v>
      </c>
      <c r="HO16" s="195">
        <v>47.984699999999997</v>
      </c>
      <c r="HP16" s="195">
        <v>49.513300000000001</v>
      </c>
      <c r="HQ16" s="195">
        <v>50.069299999999998</v>
      </c>
      <c r="HR16" s="195">
        <v>51.359200000000001</v>
      </c>
      <c r="HS16" s="195">
        <v>51.272300000000001</v>
      </c>
      <c r="HT16" s="195">
        <v>50.955599999999997</v>
      </c>
      <c r="HU16" s="195">
        <v>50.121499999999997</v>
      </c>
      <c r="HV16" s="195">
        <v>50.619900000000001</v>
      </c>
      <c r="HW16" s="195">
        <v>49.458199999999998</v>
      </c>
      <c r="HX16" s="195">
        <v>49.782699999999998</v>
      </c>
      <c r="HY16" s="195">
        <v>49.034199999999998</v>
      </c>
      <c r="HZ16" s="195">
        <v>49.6905</v>
      </c>
      <c r="IA16" s="195">
        <v>50.2575</v>
      </c>
      <c r="IB16" s="195">
        <v>45.915700000000001</v>
      </c>
      <c r="IC16" s="195">
        <v>47.413899999999998</v>
      </c>
      <c r="ID16" s="195">
        <v>48.153100000000002</v>
      </c>
      <c r="IE16" s="195">
        <v>47.0139</v>
      </c>
      <c r="IF16" s="195">
        <v>45.720700000000001</v>
      </c>
      <c r="IG16" s="195">
        <v>44.931199999999997</v>
      </c>
      <c r="IH16" s="195">
        <v>44.4724</v>
      </c>
      <c r="II16" s="195">
        <v>46.024700000000003</v>
      </c>
      <c r="IJ16" s="195">
        <v>47.4756</v>
      </c>
      <c r="IK16" s="195">
        <v>49.287100000000002</v>
      </c>
      <c r="IL16" s="195">
        <v>49.841000000000001</v>
      </c>
      <c r="IM16" s="195">
        <v>50.380699999999997</v>
      </c>
    </row>
    <row r="17" spans="1:247" ht="9.75" customHeight="1" thickBot="1" x14ac:dyDescent="0.35">
      <c r="A17" s="199"/>
      <c r="B17" s="200"/>
      <c r="C17" s="200"/>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0"/>
      <c r="AV17" s="200"/>
      <c r="AW17" s="200"/>
      <c r="AX17" s="200"/>
      <c r="AY17" s="200"/>
      <c r="AZ17" s="200"/>
      <c r="BA17" s="200"/>
      <c r="BB17" s="200"/>
      <c r="BC17" s="200"/>
      <c r="BD17" s="200"/>
      <c r="BE17" s="200"/>
      <c r="BF17" s="200"/>
      <c r="BG17" s="200"/>
      <c r="BH17" s="200"/>
      <c r="BI17" s="200"/>
      <c r="BJ17" s="200"/>
      <c r="BK17" s="200"/>
      <c r="BL17" s="200"/>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1"/>
      <c r="DO17" s="201"/>
      <c r="DP17" s="201"/>
      <c r="DQ17" s="201"/>
      <c r="DR17" s="201"/>
      <c r="DS17" s="201"/>
      <c r="DT17" s="201"/>
      <c r="DU17" s="201"/>
      <c r="DV17" s="201"/>
      <c r="DW17" s="201"/>
      <c r="DX17" s="201"/>
      <c r="DY17" s="201"/>
      <c r="DZ17" s="201"/>
      <c r="EA17" s="201"/>
      <c r="EB17" s="201"/>
      <c r="EC17" s="201"/>
      <c r="ED17" s="201"/>
      <c r="EE17" s="201"/>
      <c r="EF17" s="201"/>
      <c r="EG17" s="201"/>
      <c r="EH17" s="201"/>
      <c r="EI17" s="201"/>
      <c r="EJ17" s="201"/>
      <c r="EK17" s="201"/>
      <c r="EL17" s="201"/>
      <c r="EM17" s="201"/>
      <c r="EN17" s="201"/>
      <c r="EO17" s="201"/>
      <c r="EP17" s="201"/>
      <c r="EQ17" s="201"/>
      <c r="ER17" s="201"/>
      <c r="ES17" s="201"/>
      <c r="ET17" s="201"/>
      <c r="EU17" s="201"/>
      <c r="EV17" s="201"/>
      <c r="EW17" s="201"/>
      <c r="EX17" s="201"/>
      <c r="EY17" s="201"/>
      <c r="EZ17" s="201"/>
      <c r="FA17" s="201"/>
      <c r="FB17" s="201"/>
      <c r="FC17" s="201"/>
      <c r="FD17" s="201"/>
      <c r="FE17" s="201"/>
      <c r="FF17" s="201"/>
      <c r="FG17" s="201"/>
      <c r="FH17" s="201"/>
      <c r="FI17" s="201"/>
      <c r="FJ17" s="201"/>
      <c r="FK17" s="201"/>
      <c r="FL17" s="201"/>
      <c r="FM17" s="201"/>
      <c r="FN17" s="201"/>
      <c r="FO17" s="201"/>
      <c r="FP17" s="201"/>
      <c r="FQ17" s="201"/>
      <c r="FR17" s="201"/>
      <c r="FS17" s="201"/>
      <c r="FT17" s="201"/>
      <c r="FU17" s="201"/>
      <c r="FV17" s="201"/>
      <c r="FW17" s="201"/>
      <c r="FX17" s="201"/>
      <c r="FY17" s="201"/>
      <c r="FZ17" s="201"/>
      <c r="GA17" s="201"/>
      <c r="GB17" s="201"/>
      <c r="GC17" s="201"/>
      <c r="GD17" s="201"/>
      <c r="GE17" s="201"/>
      <c r="GF17" s="201"/>
      <c r="GG17" s="201"/>
      <c r="GH17" s="201"/>
      <c r="GI17" s="201"/>
      <c r="GJ17" s="201"/>
      <c r="GK17" s="201"/>
      <c r="GL17" s="201"/>
      <c r="GM17" s="201"/>
      <c r="GN17" s="201"/>
      <c r="GO17" s="201"/>
      <c r="GP17" s="201"/>
      <c r="GQ17" s="201"/>
      <c r="GR17" s="201"/>
      <c r="GS17" s="201"/>
      <c r="GT17" s="201"/>
      <c r="GU17" s="201"/>
      <c r="GV17" s="201"/>
      <c r="GW17" s="201"/>
      <c r="GX17" s="201"/>
      <c r="GY17" s="201"/>
      <c r="GZ17" s="201"/>
      <c r="HA17" s="201"/>
      <c r="HB17" s="201"/>
      <c r="HC17" s="202"/>
      <c r="HD17" s="201"/>
      <c r="HE17" s="201"/>
      <c r="HF17" s="202"/>
      <c r="HG17" s="201"/>
      <c r="HH17" s="201"/>
      <c r="HI17" s="201"/>
      <c r="HJ17" s="201"/>
      <c r="HK17" s="201"/>
      <c r="HL17" s="201"/>
      <c r="HM17" s="201"/>
      <c r="HN17" s="201"/>
      <c r="HO17" s="201"/>
      <c r="HP17" s="201"/>
      <c r="HQ17" s="201"/>
      <c r="HR17" s="201"/>
      <c r="HS17" s="201"/>
      <c r="HT17" s="201"/>
      <c r="HU17" s="201"/>
      <c r="HV17" s="201"/>
      <c r="HW17" s="201"/>
      <c r="HX17" s="201"/>
      <c r="HY17" s="201"/>
      <c r="HZ17" s="201"/>
      <c r="IA17" s="201"/>
      <c r="IB17" s="201"/>
      <c r="IC17" s="201"/>
      <c r="ID17" s="201"/>
      <c r="IE17" s="201"/>
      <c r="IF17" s="201"/>
      <c r="IG17" s="201"/>
      <c r="IH17" s="201"/>
      <c r="II17" s="201"/>
      <c r="IJ17" s="201"/>
      <c r="IK17" s="201"/>
      <c r="IL17" s="201"/>
      <c r="IM17" s="201"/>
    </row>
    <row r="18" spans="1:247" s="207" customFormat="1" ht="18.95" customHeight="1" thickTop="1" x14ac:dyDescent="0.3">
      <c r="A18" s="203" t="s">
        <v>201</v>
      </c>
      <c r="B18" s="204"/>
      <c r="C18" s="204"/>
      <c r="D18" s="204"/>
      <c r="E18" s="204"/>
      <c r="F18" s="204"/>
      <c r="G18" s="204"/>
      <c r="H18" s="204"/>
      <c r="I18" s="204"/>
      <c r="J18" s="204"/>
      <c r="K18" s="204"/>
      <c r="L18" s="204"/>
      <c r="M18" s="204"/>
      <c r="N18" s="204"/>
      <c r="O18" s="204"/>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6"/>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row>
    <row r="19" spans="1:247" s="207" customFormat="1" ht="18.95" customHeight="1" x14ac:dyDescent="0.3">
      <c r="A19" s="208" t="s">
        <v>202</v>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6"/>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row>
    <row r="20" spans="1:247" s="207" customFormat="1" ht="11.45" customHeight="1" x14ac:dyDescent="0.3">
      <c r="A20" s="208"/>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6"/>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row>
    <row r="21" spans="1:247" ht="21" thickBot="1" x14ac:dyDescent="0.4">
      <c r="A21" s="187" t="s">
        <v>203</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8"/>
      <c r="BR21" s="188"/>
      <c r="BS21" s="188"/>
      <c r="BT21" s="188"/>
      <c r="BU21" s="188"/>
      <c r="BV21" s="188"/>
      <c r="BW21" s="188"/>
      <c r="BX21" s="188"/>
      <c r="BY21" s="188"/>
      <c r="BZ21" s="188"/>
      <c r="CA21" s="188"/>
      <c r="CB21" s="188"/>
      <c r="CC21" s="188"/>
      <c r="CD21" s="188"/>
      <c r="CE21" s="188"/>
      <c r="CF21" s="188"/>
      <c r="CG21" s="188"/>
      <c r="CH21" s="188"/>
      <c r="CI21" s="188"/>
      <c r="CJ21" s="188"/>
      <c r="CK21" s="188"/>
      <c r="CL21" s="188"/>
      <c r="CM21" s="188"/>
      <c r="CN21" s="188"/>
      <c r="CO21" s="188"/>
      <c r="CP21" s="188"/>
      <c r="CQ21" s="188"/>
      <c r="CR21" s="188"/>
      <c r="CS21" s="188"/>
      <c r="CT21" s="188"/>
      <c r="CU21" s="188"/>
      <c r="CV21" s="188"/>
      <c r="CW21" s="188"/>
      <c r="CX21" s="188"/>
      <c r="CY21" s="188"/>
      <c r="CZ21" s="188"/>
      <c r="DA21" s="188"/>
      <c r="DB21" s="188"/>
      <c r="DC21" s="188"/>
      <c r="DD21" s="188"/>
      <c r="DE21" s="188"/>
      <c r="DF21" s="188"/>
      <c r="DG21" s="188"/>
      <c r="DH21" s="188"/>
      <c r="DI21" s="188"/>
      <c r="DJ21" s="188"/>
      <c r="DK21" s="188"/>
      <c r="DL21" s="188"/>
      <c r="DM21" s="188"/>
      <c r="DN21" s="188"/>
      <c r="DO21" s="188"/>
      <c r="DP21" s="188"/>
      <c r="DQ21" s="188"/>
      <c r="DR21" s="188"/>
      <c r="DS21" s="188"/>
      <c r="DT21" s="188"/>
      <c r="DU21" s="188"/>
      <c r="DV21" s="188"/>
      <c r="DW21" s="188"/>
      <c r="DX21" s="188"/>
      <c r="DY21" s="188"/>
      <c r="DZ21" s="188"/>
      <c r="EA21" s="188"/>
      <c r="EB21" s="188"/>
      <c r="EC21" s="188"/>
      <c r="ED21" s="188"/>
      <c r="EE21" s="188"/>
      <c r="EF21" s="188"/>
      <c r="EG21" s="188"/>
      <c r="EH21" s="188"/>
      <c r="EI21" s="188"/>
      <c r="EJ21" s="188"/>
      <c r="EK21" s="188"/>
      <c r="EL21" s="188"/>
      <c r="EM21" s="188"/>
      <c r="EN21" s="188"/>
      <c r="EO21" s="188"/>
      <c r="EP21" s="188"/>
      <c r="EQ21" s="188"/>
      <c r="ER21" s="188"/>
      <c r="ES21" s="188"/>
      <c r="ET21" s="188"/>
      <c r="EU21" s="188"/>
      <c r="EV21" s="188"/>
      <c r="EW21" s="188"/>
      <c r="EX21" s="188"/>
      <c r="EY21" s="188"/>
      <c r="EZ21" s="188"/>
      <c r="FA21" s="188"/>
      <c r="FB21" s="188"/>
      <c r="FC21" s="188"/>
      <c r="FD21" s="188"/>
      <c r="FE21" s="188"/>
      <c r="FF21" s="188"/>
      <c r="FG21" s="188"/>
      <c r="FH21" s="188"/>
      <c r="FI21" s="188"/>
    </row>
    <row r="22" spans="1:247" ht="17.25" thickTop="1" x14ac:dyDescent="0.3">
      <c r="A22" s="190" t="s">
        <v>187</v>
      </c>
      <c r="B22" s="191">
        <v>37258</v>
      </c>
      <c r="C22" s="191">
        <v>37289</v>
      </c>
      <c r="D22" s="209">
        <v>37378</v>
      </c>
      <c r="E22" s="209">
        <v>37409</v>
      </c>
      <c r="F22" s="209">
        <v>37439</v>
      </c>
      <c r="G22" s="209">
        <v>37470</v>
      </c>
      <c r="H22" s="209">
        <v>37501</v>
      </c>
      <c r="I22" s="191">
        <v>37531</v>
      </c>
      <c r="J22" s="191">
        <v>37562</v>
      </c>
      <c r="K22" s="191">
        <v>37592</v>
      </c>
      <c r="L22" s="191">
        <v>37623</v>
      </c>
      <c r="M22" s="191">
        <v>37654</v>
      </c>
      <c r="N22" s="191">
        <v>37682</v>
      </c>
      <c r="O22" s="191">
        <v>37713</v>
      </c>
      <c r="P22" s="191">
        <v>37743</v>
      </c>
      <c r="Q22" s="191">
        <v>37774</v>
      </c>
      <c r="R22" s="191">
        <v>37804</v>
      </c>
      <c r="S22" s="191">
        <v>37835</v>
      </c>
      <c r="T22" s="191">
        <v>37866</v>
      </c>
      <c r="U22" s="191">
        <v>37896</v>
      </c>
      <c r="V22" s="191">
        <v>37927</v>
      </c>
      <c r="W22" s="191">
        <v>37957</v>
      </c>
      <c r="X22" s="191">
        <v>37988</v>
      </c>
      <c r="Y22" s="191">
        <v>38019</v>
      </c>
      <c r="Z22" s="191">
        <v>38048</v>
      </c>
      <c r="AA22" s="191">
        <v>38079</v>
      </c>
      <c r="AB22" s="191">
        <v>38109</v>
      </c>
      <c r="AC22" s="191">
        <v>38140</v>
      </c>
      <c r="AD22" s="191">
        <v>38170</v>
      </c>
      <c r="AE22" s="191">
        <v>38201</v>
      </c>
      <c r="AF22" s="191">
        <v>38232</v>
      </c>
      <c r="AG22" s="191">
        <v>38262</v>
      </c>
      <c r="AH22" s="191">
        <v>38293</v>
      </c>
      <c r="AI22" s="191">
        <v>38323</v>
      </c>
      <c r="AJ22" s="191">
        <v>38354</v>
      </c>
      <c r="AK22" s="191">
        <v>38413</v>
      </c>
      <c r="AL22" s="191">
        <v>38444</v>
      </c>
      <c r="AM22" s="191">
        <v>38474</v>
      </c>
      <c r="AN22" s="191">
        <v>38505</v>
      </c>
      <c r="AO22" s="191">
        <v>38535</v>
      </c>
      <c r="AP22" s="191">
        <v>38565</v>
      </c>
      <c r="AQ22" s="191">
        <v>38596</v>
      </c>
      <c r="AR22" s="191">
        <v>38626</v>
      </c>
      <c r="AS22" s="191">
        <v>38657</v>
      </c>
      <c r="AT22" s="191">
        <v>38687</v>
      </c>
      <c r="AU22" s="191">
        <v>38718</v>
      </c>
      <c r="AV22" s="191">
        <v>38749</v>
      </c>
      <c r="AW22" s="191">
        <v>38777</v>
      </c>
      <c r="AX22" s="191">
        <v>38808</v>
      </c>
      <c r="AY22" s="191">
        <v>38838</v>
      </c>
      <c r="AZ22" s="191">
        <v>38869</v>
      </c>
      <c r="BA22" s="191">
        <v>38899</v>
      </c>
      <c r="BB22" s="191">
        <v>38930</v>
      </c>
      <c r="BC22" s="191">
        <v>38961</v>
      </c>
      <c r="BD22" s="191">
        <v>38991</v>
      </c>
      <c r="BE22" s="191">
        <v>39022</v>
      </c>
      <c r="BF22" s="191">
        <v>39052</v>
      </c>
      <c r="BG22" s="191">
        <v>39083</v>
      </c>
      <c r="BH22" s="191">
        <v>39114</v>
      </c>
      <c r="BI22" s="191">
        <v>39142</v>
      </c>
      <c r="BJ22" s="191">
        <v>39173</v>
      </c>
      <c r="BK22" s="191">
        <v>39203</v>
      </c>
      <c r="BL22" s="191">
        <v>39234</v>
      </c>
      <c r="BM22" s="191">
        <v>39264</v>
      </c>
      <c r="BN22" s="191">
        <v>39295</v>
      </c>
      <c r="BO22" s="191">
        <v>39326</v>
      </c>
      <c r="BP22" s="191">
        <v>39356</v>
      </c>
      <c r="BQ22" s="191">
        <v>39387</v>
      </c>
      <c r="BR22" s="191">
        <v>39417</v>
      </c>
      <c r="BS22" s="191">
        <v>39448</v>
      </c>
      <c r="BT22" s="191">
        <v>39479</v>
      </c>
      <c r="BU22" s="191">
        <v>39508</v>
      </c>
      <c r="BV22" s="191">
        <v>39539</v>
      </c>
      <c r="BW22" s="191">
        <v>39569</v>
      </c>
      <c r="BX22" s="191">
        <v>39600</v>
      </c>
      <c r="BY22" s="191">
        <v>39630</v>
      </c>
      <c r="BZ22" s="191">
        <v>39661</v>
      </c>
      <c r="CA22" s="191">
        <v>39692</v>
      </c>
      <c r="CB22" s="191">
        <v>39722</v>
      </c>
      <c r="CC22" s="191">
        <v>39753</v>
      </c>
      <c r="CD22" s="191">
        <v>39783</v>
      </c>
      <c r="CE22" s="191">
        <v>39814</v>
      </c>
      <c r="CF22" s="191">
        <v>39845</v>
      </c>
      <c r="CG22" s="191">
        <v>39873</v>
      </c>
      <c r="CH22" s="191">
        <v>39904</v>
      </c>
      <c r="CI22" s="191">
        <v>39934</v>
      </c>
      <c r="CJ22" s="191">
        <v>39965</v>
      </c>
      <c r="CK22" s="191">
        <v>39995</v>
      </c>
      <c r="CL22" s="191">
        <v>40026</v>
      </c>
      <c r="CM22" s="191">
        <v>40057</v>
      </c>
      <c r="CN22" s="191">
        <v>40087</v>
      </c>
      <c r="CO22" s="191">
        <v>40118</v>
      </c>
      <c r="CP22" s="191">
        <v>40299</v>
      </c>
      <c r="CQ22" s="191">
        <v>40360</v>
      </c>
      <c r="CR22" s="191">
        <v>40391</v>
      </c>
      <c r="CS22" s="191">
        <v>40422</v>
      </c>
      <c r="CT22" s="191">
        <v>40452</v>
      </c>
      <c r="CU22" s="191">
        <v>40483</v>
      </c>
      <c r="CV22" s="191">
        <v>40513</v>
      </c>
      <c r="CW22" s="191">
        <v>40544</v>
      </c>
      <c r="CX22" s="191">
        <v>40575</v>
      </c>
      <c r="CY22" s="191">
        <v>40603</v>
      </c>
      <c r="CZ22" s="191">
        <v>40634</v>
      </c>
      <c r="DA22" s="191">
        <v>40664</v>
      </c>
      <c r="DB22" s="191">
        <v>40695</v>
      </c>
      <c r="DC22" s="191">
        <v>40725</v>
      </c>
      <c r="DD22" s="191">
        <v>40756</v>
      </c>
      <c r="DE22" s="191">
        <v>40787</v>
      </c>
      <c r="DF22" s="191">
        <f t="shared" ref="DF22:FQ22" si="4">DF3</f>
        <v>40817</v>
      </c>
      <c r="DG22" s="191">
        <f t="shared" si="4"/>
        <v>40848</v>
      </c>
      <c r="DH22" s="191">
        <f t="shared" si="4"/>
        <v>40878</v>
      </c>
      <c r="DI22" s="191">
        <f t="shared" si="4"/>
        <v>40909</v>
      </c>
      <c r="DJ22" s="191">
        <f t="shared" si="4"/>
        <v>40940</v>
      </c>
      <c r="DK22" s="191">
        <f t="shared" si="4"/>
        <v>40969</v>
      </c>
      <c r="DL22" s="191">
        <f t="shared" si="4"/>
        <v>41000</v>
      </c>
      <c r="DM22" s="191">
        <f t="shared" si="4"/>
        <v>41030</v>
      </c>
      <c r="DN22" s="191">
        <f t="shared" si="4"/>
        <v>41061</v>
      </c>
      <c r="DO22" s="191">
        <f t="shared" si="4"/>
        <v>41091</v>
      </c>
      <c r="DP22" s="191">
        <f t="shared" si="4"/>
        <v>41122</v>
      </c>
      <c r="DQ22" s="191">
        <f t="shared" si="4"/>
        <v>41153</v>
      </c>
      <c r="DR22" s="191">
        <f t="shared" si="4"/>
        <v>41183</v>
      </c>
      <c r="DS22" s="191">
        <f t="shared" si="4"/>
        <v>41214</v>
      </c>
      <c r="DT22" s="191">
        <f t="shared" si="4"/>
        <v>41245</v>
      </c>
      <c r="DU22" s="191">
        <f t="shared" si="4"/>
        <v>41276</v>
      </c>
      <c r="DV22" s="191">
        <f t="shared" si="4"/>
        <v>41307</v>
      </c>
      <c r="DW22" s="191">
        <f t="shared" si="4"/>
        <v>41338</v>
      </c>
      <c r="DX22" s="191">
        <f t="shared" si="4"/>
        <v>41369</v>
      </c>
      <c r="DY22" s="191">
        <f t="shared" si="4"/>
        <v>41400</v>
      </c>
      <c r="DZ22" s="191">
        <f t="shared" si="4"/>
        <v>41431</v>
      </c>
      <c r="EA22" s="191">
        <f t="shared" si="4"/>
        <v>41462</v>
      </c>
      <c r="EB22" s="191">
        <f t="shared" si="4"/>
        <v>41493</v>
      </c>
      <c r="EC22" s="191">
        <f t="shared" si="4"/>
        <v>41524</v>
      </c>
      <c r="ED22" s="191">
        <f t="shared" si="4"/>
        <v>41555</v>
      </c>
      <c r="EE22" s="191">
        <f t="shared" si="4"/>
        <v>41586</v>
      </c>
      <c r="EF22" s="191">
        <f t="shared" si="4"/>
        <v>41617</v>
      </c>
      <c r="EG22" s="191">
        <f t="shared" si="4"/>
        <v>41648</v>
      </c>
      <c r="EH22" s="191">
        <f t="shared" si="4"/>
        <v>41679</v>
      </c>
      <c r="EI22" s="191">
        <f t="shared" si="4"/>
        <v>41710</v>
      </c>
      <c r="EJ22" s="191">
        <f t="shared" si="4"/>
        <v>41741</v>
      </c>
      <c r="EK22" s="191">
        <f t="shared" si="4"/>
        <v>41772</v>
      </c>
      <c r="EL22" s="191">
        <f t="shared" si="4"/>
        <v>41803</v>
      </c>
      <c r="EM22" s="191">
        <f t="shared" si="4"/>
        <v>41834</v>
      </c>
      <c r="EN22" s="191">
        <f t="shared" si="4"/>
        <v>41865</v>
      </c>
      <c r="EO22" s="191">
        <f t="shared" si="4"/>
        <v>41896</v>
      </c>
      <c r="EP22" s="191">
        <f t="shared" si="4"/>
        <v>41927</v>
      </c>
      <c r="EQ22" s="191">
        <f t="shared" si="4"/>
        <v>41958</v>
      </c>
      <c r="ER22" s="191">
        <f t="shared" si="4"/>
        <v>41989</v>
      </c>
      <c r="ES22" s="191">
        <f t="shared" si="4"/>
        <v>42020</v>
      </c>
      <c r="ET22" s="191">
        <f t="shared" si="4"/>
        <v>42051</v>
      </c>
      <c r="EU22" s="191">
        <f t="shared" si="4"/>
        <v>42082</v>
      </c>
      <c r="EV22" s="191">
        <f t="shared" si="4"/>
        <v>42113</v>
      </c>
      <c r="EW22" s="191">
        <f t="shared" si="4"/>
        <v>42144</v>
      </c>
      <c r="EX22" s="191">
        <f t="shared" si="4"/>
        <v>42175</v>
      </c>
      <c r="EY22" s="191">
        <f t="shared" si="4"/>
        <v>42206</v>
      </c>
      <c r="EZ22" s="191">
        <f t="shared" si="4"/>
        <v>42237</v>
      </c>
      <c r="FA22" s="191">
        <f t="shared" si="4"/>
        <v>42268</v>
      </c>
      <c r="FB22" s="191">
        <f t="shared" si="4"/>
        <v>42299</v>
      </c>
      <c r="FC22" s="191">
        <f t="shared" si="4"/>
        <v>42330</v>
      </c>
      <c r="FD22" s="191">
        <f t="shared" si="4"/>
        <v>42361</v>
      </c>
      <c r="FE22" s="191">
        <f t="shared" si="4"/>
        <v>42392</v>
      </c>
      <c r="FF22" s="191">
        <f t="shared" si="4"/>
        <v>42423</v>
      </c>
      <c r="FG22" s="191">
        <f t="shared" si="4"/>
        <v>42454</v>
      </c>
      <c r="FH22" s="191">
        <f t="shared" si="4"/>
        <v>42485</v>
      </c>
      <c r="FI22" s="191">
        <f t="shared" si="4"/>
        <v>42516</v>
      </c>
      <c r="FJ22" s="191">
        <f t="shared" si="4"/>
        <v>42547</v>
      </c>
      <c r="FK22" s="191">
        <f t="shared" si="4"/>
        <v>42578</v>
      </c>
      <c r="FL22" s="191">
        <f t="shared" si="4"/>
        <v>42609</v>
      </c>
      <c r="FM22" s="191">
        <f t="shared" si="4"/>
        <v>42640</v>
      </c>
      <c r="FN22" s="191">
        <f t="shared" si="4"/>
        <v>42671</v>
      </c>
      <c r="FO22" s="191">
        <f t="shared" si="4"/>
        <v>42702</v>
      </c>
      <c r="FP22" s="191">
        <f t="shared" si="4"/>
        <v>42733</v>
      </c>
      <c r="FQ22" s="191">
        <f t="shared" si="4"/>
        <v>42764</v>
      </c>
      <c r="FR22" s="191">
        <f t="shared" ref="FR22:IK22" si="5">FR3</f>
        <v>42792</v>
      </c>
      <c r="FS22" s="191">
        <f t="shared" si="5"/>
        <v>42820</v>
      </c>
      <c r="FT22" s="191">
        <f t="shared" si="5"/>
        <v>42848</v>
      </c>
      <c r="FU22" s="191">
        <f t="shared" si="5"/>
        <v>42876</v>
      </c>
      <c r="FV22" s="191">
        <f t="shared" si="5"/>
        <v>42904</v>
      </c>
      <c r="FW22" s="191">
        <f t="shared" si="5"/>
        <v>42932</v>
      </c>
      <c r="FX22" s="191">
        <f t="shared" si="5"/>
        <v>42960</v>
      </c>
      <c r="FY22" s="191">
        <f t="shared" si="5"/>
        <v>42988</v>
      </c>
      <c r="FZ22" s="191">
        <f t="shared" si="5"/>
        <v>43016</v>
      </c>
      <c r="GA22" s="191">
        <f t="shared" si="5"/>
        <v>43044</v>
      </c>
      <c r="GB22" s="191">
        <f t="shared" si="5"/>
        <v>43072</v>
      </c>
      <c r="GC22" s="191">
        <f t="shared" si="5"/>
        <v>43101</v>
      </c>
      <c r="GD22" s="191">
        <f t="shared" si="5"/>
        <v>43132</v>
      </c>
      <c r="GE22" s="191">
        <f t="shared" si="5"/>
        <v>43163</v>
      </c>
      <c r="GF22" s="191">
        <f t="shared" si="5"/>
        <v>43194</v>
      </c>
      <c r="GG22" s="191">
        <f t="shared" si="5"/>
        <v>43225</v>
      </c>
      <c r="GH22" s="191">
        <f t="shared" si="5"/>
        <v>43256</v>
      </c>
      <c r="GI22" s="287">
        <f t="shared" si="5"/>
        <v>43287</v>
      </c>
      <c r="GJ22" s="287">
        <f t="shared" si="5"/>
        <v>43318</v>
      </c>
      <c r="GK22" s="287">
        <f t="shared" si="5"/>
        <v>43349</v>
      </c>
      <c r="GL22" s="287">
        <f t="shared" si="5"/>
        <v>43380</v>
      </c>
      <c r="GM22" s="287">
        <f t="shared" si="5"/>
        <v>43411</v>
      </c>
      <c r="GN22" s="287">
        <f t="shared" si="5"/>
        <v>43442</v>
      </c>
      <c r="GO22" s="287">
        <f t="shared" si="5"/>
        <v>43473</v>
      </c>
      <c r="GP22" s="287">
        <f t="shared" si="5"/>
        <v>43504</v>
      </c>
      <c r="GQ22" s="287">
        <f t="shared" si="5"/>
        <v>43535</v>
      </c>
      <c r="GR22" s="287">
        <f t="shared" si="5"/>
        <v>43566</v>
      </c>
      <c r="GS22" s="287">
        <f t="shared" si="5"/>
        <v>43597</v>
      </c>
      <c r="GT22" s="283">
        <f t="shared" si="5"/>
        <v>43628</v>
      </c>
      <c r="GU22" s="287">
        <f t="shared" si="5"/>
        <v>43659</v>
      </c>
      <c r="GV22" s="287">
        <f t="shared" si="5"/>
        <v>43690</v>
      </c>
      <c r="GW22" s="287">
        <f t="shared" si="5"/>
        <v>43721</v>
      </c>
      <c r="GX22" s="283">
        <f t="shared" si="5"/>
        <v>43752</v>
      </c>
      <c r="GY22" s="287">
        <f t="shared" si="5"/>
        <v>43783</v>
      </c>
      <c r="GZ22" s="287">
        <f t="shared" si="5"/>
        <v>43814</v>
      </c>
      <c r="HA22" s="287">
        <f t="shared" si="5"/>
        <v>43845</v>
      </c>
      <c r="HB22" s="283">
        <f t="shared" si="5"/>
        <v>43876</v>
      </c>
      <c r="HC22" s="285">
        <f t="shared" si="5"/>
        <v>43907</v>
      </c>
      <c r="HD22" s="283">
        <f t="shared" si="5"/>
        <v>43938</v>
      </c>
      <c r="HE22" s="283">
        <f t="shared" si="5"/>
        <v>43969</v>
      </c>
      <c r="HF22" s="285">
        <f t="shared" si="5"/>
        <v>44000</v>
      </c>
      <c r="HG22" s="283">
        <f t="shared" si="5"/>
        <v>44031</v>
      </c>
      <c r="HH22" s="283">
        <f t="shared" si="5"/>
        <v>44062</v>
      </c>
      <c r="HI22" s="283">
        <f t="shared" si="5"/>
        <v>44093</v>
      </c>
      <c r="HJ22" s="283">
        <f t="shared" si="5"/>
        <v>44124</v>
      </c>
      <c r="HK22" s="283">
        <f t="shared" si="5"/>
        <v>44155</v>
      </c>
      <c r="HL22" s="283">
        <f t="shared" si="5"/>
        <v>44186</v>
      </c>
      <c r="HM22" s="283">
        <f t="shared" si="5"/>
        <v>44217</v>
      </c>
      <c r="HN22" s="283">
        <f t="shared" si="5"/>
        <v>44248</v>
      </c>
      <c r="HO22" s="283">
        <f t="shared" si="5"/>
        <v>44279</v>
      </c>
      <c r="HP22" s="283">
        <f t="shared" si="5"/>
        <v>44310</v>
      </c>
      <c r="HQ22" s="283">
        <f t="shared" si="5"/>
        <v>44341</v>
      </c>
      <c r="HR22" s="283">
        <f t="shared" si="5"/>
        <v>44371</v>
      </c>
      <c r="HS22" s="283">
        <f t="shared" si="5"/>
        <v>44401</v>
      </c>
      <c r="HT22" s="283">
        <f t="shared" si="5"/>
        <v>44431</v>
      </c>
      <c r="HU22" s="283">
        <f t="shared" si="5"/>
        <v>44461</v>
      </c>
      <c r="HV22" s="283">
        <f t="shared" si="5"/>
        <v>44491</v>
      </c>
      <c r="HW22" s="283">
        <f t="shared" si="5"/>
        <v>44521</v>
      </c>
      <c r="HX22" s="283">
        <f t="shared" si="5"/>
        <v>44551</v>
      </c>
      <c r="HY22" s="283">
        <f t="shared" si="5"/>
        <v>44581</v>
      </c>
      <c r="HZ22" s="283">
        <f t="shared" si="5"/>
        <v>44611</v>
      </c>
      <c r="IA22" s="283">
        <f t="shared" si="5"/>
        <v>44641</v>
      </c>
      <c r="IB22" s="283">
        <f t="shared" si="5"/>
        <v>44671</v>
      </c>
      <c r="IC22" s="283">
        <f t="shared" si="5"/>
        <v>44701</v>
      </c>
      <c r="ID22" s="283">
        <f t="shared" si="5"/>
        <v>44731</v>
      </c>
      <c r="IE22" s="283">
        <f t="shared" si="5"/>
        <v>44761</v>
      </c>
      <c r="IF22" s="283">
        <f t="shared" si="5"/>
        <v>44791</v>
      </c>
      <c r="IG22" s="283">
        <f t="shared" si="5"/>
        <v>44821</v>
      </c>
      <c r="IH22" s="283">
        <f t="shared" si="5"/>
        <v>44851</v>
      </c>
      <c r="II22" s="283">
        <f t="shared" si="5"/>
        <v>44881</v>
      </c>
      <c r="IJ22" s="283">
        <f t="shared" si="5"/>
        <v>44911</v>
      </c>
      <c r="IK22" s="283">
        <f t="shared" si="5"/>
        <v>44941</v>
      </c>
      <c r="IL22" s="283">
        <f t="shared" ref="IL22:IM22" si="6">IL3</f>
        <v>44971</v>
      </c>
      <c r="IM22" s="283">
        <f t="shared" si="6"/>
        <v>45001</v>
      </c>
    </row>
    <row r="23" spans="1:247" ht="17.25" thickBot="1" x14ac:dyDescent="0.35">
      <c r="A23" s="192" t="s">
        <v>188</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3"/>
      <c r="BP23" s="193"/>
      <c r="BQ23" s="193"/>
      <c r="BR23" s="193"/>
      <c r="BS23" s="193"/>
      <c r="BT23" s="193"/>
      <c r="BU23" s="193"/>
      <c r="BV23" s="193"/>
      <c r="BW23" s="193"/>
      <c r="BX23" s="193"/>
      <c r="BY23" s="193"/>
      <c r="BZ23" s="193"/>
      <c r="CA23" s="193"/>
      <c r="CB23" s="193"/>
      <c r="CC23" s="193"/>
      <c r="CD23" s="193"/>
      <c r="CE23" s="193"/>
      <c r="CF23" s="193"/>
      <c r="CG23" s="193"/>
      <c r="CH23" s="193"/>
      <c r="CI23" s="193"/>
      <c r="CJ23" s="193"/>
      <c r="CK23" s="193"/>
      <c r="CL23" s="193"/>
      <c r="CM23" s="193"/>
      <c r="CN23" s="193"/>
      <c r="CO23" s="193"/>
      <c r="CP23" s="193"/>
      <c r="CQ23" s="193"/>
      <c r="CR23" s="193"/>
      <c r="CS23" s="193"/>
      <c r="CT23" s="193"/>
      <c r="CU23" s="193"/>
      <c r="CV23" s="193"/>
      <c r="CW23" s="193"/>
      <c r="CX23" s="193"/>
      <c r="CY23" s="193"/>
      <c r="CZ23" s="193"/>
      <c r="DA23" s="193"/>
      <c r="DB23" s="193"/>
      <c r="DC23" s="193"/>
      <c r="DD23" s="193"/>
      <c r="DE23" s="193"/>
      <c r="DF23" s="193"/>
      <c r="DG23" s="193"/>
      <c r="DH23" s="193"/>
      <c r="DI23" s="193"/>
      <c r="DJ23" s="193"/>
      <c r="DK23" s="193"/>
      <c r="DL23" s="193"/>
      <c r="DM23" s="193"/>
      <c r="DN23" s="193"/>
      <c r="DO23" s="193"/>
      <c r="DP23" s="193"/>
      <c r="DQ23" s="193"/>
      <c r="DR23" s="193"/>
      <c r="DS23" s="193"/>
      <c r="DT23" s="193"/>
      <c r="DU23" s="193"/>
      <c r="DV23" s="193"/>
      <c r="DW23" s="193"/>
      <c r="DX23" s="193"/>
      <c r="DY23" s="193"/>
      <c r="DZ23" s="193"/>
      <c r="EA23" s="193"/>
      <c r="EB23" s="193"/>
      <c r="EC23" s="193"/>
      <c r="ED23" s="193"/>
      <c r="EE23" s="193"/>
      <c r="EF23" s="193"/>
      <c r="EG23" s="193"/>
      <c r="EH23" s="193"/>
      <c r="EI23" s="193"/>
      <c r="EJ23" s="193"/>
      <c r="EK23" s="193"/>
      <c r="EL23" s="193"/>
      <c r="EM23" s="193"/>
      <c r="EN23" s="193"/>
      <c r="EO23" s="193"/>
      <c r="EP23" s="193"/>
      <c r="EQ23" s="193"/>
      <c r="ER23" s="193"/>
      <c r="ES23" s="193"/>
      <c r="ET23" s="193"/>
      <c r="EU23" s="193"/>
      <c r="EV23" s="193"/>
      <c r="EW23" s="193"/>
      <c r="EX23" s="193"/>
      <c r="EY23" s="193"/>
      <c r="EZ23" s="193"/>
      <c r="FA23" s="193"/>
      <c r="FB23" s="193"/>
      <c r="FC23" s="193"/>
      <c r="FD23" s="193"/>
      <c r="FE23" s="193"/>
      <c r="FF23" s="193"/>
      <c r="FG23" s="193"/>
      <c r="FH23" s="193"/>
      <c r="FI23" s="193"/>
      <c r="FJ23" s="193"/>
      <c r="FK23" s="193"/>
      <c r="FL23" s="193"/>
      <c r="FM23" s="193"/>
      <c r="FN23" s="193"/>
      <c r="FO23" s="193"/>
      <c r="FP23" s="193"/>
      <c r="FQ23" s="193"/>
      <c r="FR23" s="193"/>
      <c r="FS23" s="193"/>
      <c r="FT23" s="193"/>
      <c r="FU23" s="193"/>
      <c r="FV23" s="193"/>
      <c r="FW23" s="193"/>
      <c r="FX23" s="193"/>
      <c r="FY23" s="193"/>
      <c r="FZ23" s="193"/>
      <c r="GA23" s="193"/>
      <c r="GB23" s="193"/>
      <c r="GC23" s="193"/>
      <c r="GD23" s="193"/>
      <c r="GE23" s="193"/>
      <c r="GF23" s="193"/>
      <c r="GG23" s="193"/>
      <c r="GH23" s="193"/>
      <c r="GI23" s="288"/>
      <c r="GJ23" s="289"/>
      <c r="GK23" s="289"/>
      <c r="GL23" s="289"/>
      <c r="GM23" s="289"/>
      <c r="GN23" s="289"/>
      <c r="GO23" s="289"/>
      <c r="GP23" s="289"/>
      <c r="GQ23" s="289"/>
      <c r="GR23" s="289"/>
      <c r="GS23" s="289"/>
      <c r="GT23" s="290"/>
      <c r="GU23" s="289"/>
      <c r="GV23" s="289"/>
      <c r="GW23" s="289"/>
      <c r="GX23" s="290"/>
      <c r="GY23" s="289"/>
      <c r="GZ23" s="289"/>
      <c r="HA23" s="289"/>
      <c r="HB23" s="284"/>
      <c r="HC23" s="286"/>
      <c r="HD23" s="284"/>
      <c r="HE23" s="284"/>
      <c r="HF23" s="286"/>
      <c r="HG23" s="284"/>
      <c r="HH23" s="284"/>
      <c r="HI23" s="284"/>
      <c r="HJ23" s="284"/>
      <c r="HK23" s="284"/>
      <c r="HL23" s="284"/>
      <c r="HM23" s="284"/>
      <c r="HN23" s="284"/>
      <c r="HO23" s="284"/>
      <c r="HP23" s="284"/>
      <c r="HQ23" s="284"/>
      <c r="HR23" s="284"/>
      <c r="HS23" s="284"/>
      <c r="HT23" s="284"/>
      <c r="HU23" s="284"/>
      <c r="HV23" s="284"/>
      <c r="HW23" s="284"/>
      <c r="HX23" s="284"/>
      <c r="HY23" s="284"/>
      <c r="HZ23" s="284"/>
      <c r="IA23" s="284"/>
      <c r="IB23" s="284"/>
      <c r="IC23" s="284"/>
      <c r="ID23" s="284"/>
      <c r="IE23" s="284"/>
      <c r="IF23" s="284"/>
      <c r="IG23" s="284"/>
      <c r="IH23" s="284"/>
      <c r="II23" s="284"/>
      <c r="IJ23" s="284"/>
      <c r="IK23" s="284"/>
      <c r="IL23" s="284"/>
      <c r="IM23" s="284"/>
    </row>
    <row r="24" spans="1:247" ht="21" customHeight="1" x14ac:dyDescent="0.3">
      <c r="A24" s="194" t="s">
        <v>189</v>
      </c>
      <c r="B24" s="195">
        <v>15.824999999999999</v>
      </c>
      <c r="C24" s="195">
        <v>15.736000000000001</v>
      </c>
      <c r="D24" s="195">
        <v>16.807727272727274</v>
      </c>
      <c r="E24" s="195">
        <v>17.321000000000002</v>
      </c>
      <c r="F24" s="195">
        <v>16.746521739130436</v>
      </c>
      <c r="G24" s="195">
        <v>16.2985714285714</v>
      </c>
      <c r="H24" s="195">
        <v>16.420500000000001</v>
      </c>
      <c r="I24" s="195">
        <v>16.502600000000001</v>
      </c>
      <c r="J24" s="195">
        <v>16.757999999999999</v>
      </c>
      <c r="K24" s="195">
        <v>16.746500000000001</v>
      </c>
      <c r="L24" s="195">
        <v>17.021000000000001</v>
      </c>
      <c r="M24" s="195">
        <v>16.774999999999999</v>
      </c>
      <c r="N24" s="195">
        <v>16.820499999999999</v>
      </c>
      <c r="O24" s="195">
        <v>16.925000000000001</v>
      </c>
      <c r="P24" s="195">
        <v>18.078099999999999</v>
      </c>
      <c r="Q24" s="195">
        <v>19.045000000000002</v>
      </c>
      <c r="R24" s="195">
        <v>19.766999999999999</v>
      </c>
      <c r="S24" s="195">
        <v>19.231999999999999</v>
      </c>
      <c r="T24" s="195">
        <v>19.481000000000002</v>
      </c>
      <c r="U24" s="195">
        <v>20.094999999999999</v>
      </c>
      <c r="V24" s="195">
        <v>20.541</v>
      </c>
      <c r="W24" s="195">
        <v>20.177</v>
      </c>
      <c r="X24" s="195">
        <v>20.393000000000001</v>
      </c>
      <c r="Y24" s="195">
        <v>20.273</v>
      </c>
      <c r="Z24" s="195">
        <v>19.875</v>
      </c>
      <c r="AA24" s="195">
        <v>20.445</v>
      </c>
      <c r="AB24" s="195">
        <v>19.911999999999999</v>
      </c>
      <c r="AC24" s="195">
        <v>19.760000000000002</v>
      </c>
      <c r="AD24" s="195">
        <v>20.459</v>
      </c>
      <c r="AE24" s="195">
        <v>20.385999999999999</v>
      </c>
      <c r="AF24" s="195">
        <v>20.271999999999998</v>
      </c>
      <c r="AG24" s="195">
        <v>21.173999999999999</v>
      </c>
      <c r="AH24" s="195">
        <v>22.21</v>
      </c>
      <c r="AI24" s="195">
        <v>22.016999999999999</v>
      </c>
      <c r="AJ24" s="195">
        <v>21.998999999999999</v>
      </c>
      <c r="AK24" s="195">
        <v>22.949000000000002</v>
      </c>
      <c r="AL24" s="195">
        <v>22.725000000000001</v>
      </c>
      <c r="AM24" s="195">
        <v>22.585999999999999</v>
      </c>
      <c r="AN24" s="195">
        <v>22.712700000000002</v>
      </c>
      <c r="AO24" s="195">
        <v>22.446000000000002</v>
      </c>
      <c r="AP24" s="195">
        <v>22.8643</v>
      </c>
      <c r="AQ24" s="195">
        <v>23.132400000000001</v>
      </c>
      <c r="AR24" s="195">
        <v>23.1129</v>
      </c>
      <c r="AS24" s="195">
        <v>22.605799999999999</v>
      </c>
      <c r="AT24" s="195">
        <v>22.9314</v>
      </c>
      <c r="AU24" s="195">
        <v>23.199000000000002</v>
      </c>
      <c r="AV24" s="195">
        <v>22.966000000000001</v>
      </c>
      <c r="AW24" s="195">
        <v>22.6386</v>
      </c>
      <c r="AX24" s="195">
        <v>22.902999999999999</v>
      </c>
      <c r="AY24" s="195">
        <v>23.784500000000001</v>
      </c>
      <c r="AZ24" s="195">
        <v>23.0745</v>
      </c>
      <c r="BA24" s="195">
        <v>23.6295</v>
      </c>
      <c r="BB24" s="195">
        <v>24.693300000000001</v>
      </c>
      <c r="BC24" s="195">
        <v>24.946200000000001</v>
      </c>
      <c r="BD24" s="195">
        <v>25.091899999999999</v>
      </c>
      <c r="BE24" s="195">
        <v>26.064</v>
      </c>
      <c r="BF24" s="195">
        <v>26.707999999999998</v>
      </c>
      <c r="BG24" s="195">
        <v>26.759499999999999</v>
      </c>
      <c r="BH24" s="195">
        <v>26.646100000000001</v>
      </c>
      <c r="BI24" s="195">
        <v>26.481000000000002</v>
      </c>
      <c r="BJ24" s="195">
        <v>27.138999999999999</v>
      </c>
      <c r="BK24" s="195">
        <v>26.309100000000001</v>
      </c>
      <c r="BL24" s="195">
        <v>26.992000000000001</v>
      </c>
      <c r="BM24" s="195">
        <v>27.722300000000001</v>
      </c>
      <c r="BN24" s="195">
        <v>26.2166</v>
      </c>
      <c r="BO24" s="195">
        <v>26.647600000000001</v>
      </c>
      <c r="BP24" s="195">
        <v>27.867799999999999</v>
      </c>
      <c r="BQ24" s="195">
        <v>27.524999999999999</v>
      </c>
      <c r="BR24" s="195">
        <v>26.2134</v>
      </c>
      <c r="BS24" s="195">
        <v>25.8324</v>
      </c>
      <c r="BT24" s="195">
        <v>26.4071</v>
      </c>
      <c r="BU24" s="195">
        <v>25.279800000000002</v>
      </c>
      <c r="BV24" s="195">
        <v>24.8523</v>
      </c>
      <c r="BW24" s="195">
        <v>26.385000000000002</v>
      </c>
      <c r="BX24" s="195">
        <v>26.586300000000001</v>
      </c>
      <c r="BY24" s="195">
        <v>26.410699999999999</v>
      </c>
      <c r="BZ24" s="195">
        <v>24.974799999999998</v>
      </c>
      <c r="CA24" s="195">
        <v>24.301400000000001</v>
      </c>
      <c r="CB24" s="195">
        <v>21.485099999999999</v>
      </c>
      <c r="CC24" s="195">
        <v>21.5411</v>
      </c>
      <c r="CD24" s="195">
        <v>22.0108</v>
      </c>
      <c r="CE24" s="195">
        <v>22.5198</v>
      </c>
      <c r="CF24" s="195">
        <v>22.138999999999999</v>
      </c>
      <c r="CG24" s="195">
        <v>23.0684</v>
      </c>
      <c r="CH24" s="195">
        <v>24.5871</v>
      </c>
      <c r="CI24" s="195">
        <v>25.926429999999993</v>
      </c>
      <c r="CJ24" s="195">
        <v>26.753404545454554</v>
      </c>
      <c r="CK24" s="195">
        <v>26.610808695652167</v>
      </c>
      <c r="CL24" s="195">
        <v>27.443220000000007</v>
      </c>
      <c r="CM24" s="195">
        <v>27.693085714285708</v>
      </c>
      <c r="CN24" s="195">
        <v>28.572818181818182</v>
      </c>
      <c r="CO24" s="195">
        <v>28.594170000000002</v>
      </c>
      <c r="CP24" s="195">
        <v>29.11</v>
      </c>
      <c r="CQ24" s="195">
        <v>28.145677124721249</v>
      </c>
      <c r="CR24" s="195">
        <v>28.351412763083577</v>
      </c>
      <c r="CS24" s="195">
        <v>29.51271716679905</v>
      </c>
      <c r="CT24" s="195">
        <v>30.112859290085709</v>
      </c>
      <c r="CU24" s="195">
        <v>30.62334452555762</v>
      </c>
      <c r="CV24" s="195">
        <v>31.222964875904054</v>
      </c>
      <c r="CW24" s="195">
        <v>30.973330877776778</v>
      </c>
      <c r="CX24" s="195">
        <v>30.766630119998712</v>
      </c>
      <c r="CY24" s="195">
        <v>30.185050539688721</v>
      </c>
      <c r="CZ24" s="195">
        <v>30.626423231730449</v>
      </c>
      <c r="DA24" s="195">
        <v>30.63291965911311</v>
      </c>
      <c r="DB24" s="195">
        <v>30.588510575347904</v>
      </c>
      <c r="DC24" s="195">
        <v>31.257842370683864</v>
      </c>
      <c r="DD24" s="195">
        <v>30.338127937876607</v>
      </c>
      <c r="DE24" s="195">
        <v>30.012847556634835</v>
      </c>
      <c r="DF24" s="195">
        <v>30.044773087857056</v>
      </c>
      <c r="DG24" s="195">
        <v>30.051936631125955</v>
      </c>
      <c r="DH24" s="195">
        <v>30.448734150137327</v>
      </c>
      <c r="DI24" s="195">
        <v>31.346826834617055</v>
      </c>
      <c r="DJ24" s="195">
        <v>32.006741442801321</v>
      </c>
      <c r="DK24" s="195">
        <v>31.463934301725295</v>
      </c>
      <c r="DL24" s="195">
        <v>30.891312718159249</v>
      </c>
      <c r="DM24" s="195">
        <v>30.139375669120376</v>
      </c>
      <c r="DN24" s="195">
        <v>31.017520678579249</v>
      </c>
      <c r="DO24" s="195">
        <v>32.716449988451366</v>
      </c>
      <c r="DP24" s="195">
        <v>32.97830074259879</v>
      </c>
      <c r="DQ24" s="195">
        <v>32.306321025177965</v>
      </c>
      <c r="DR24" s="195">
        <v>32.379576310038559</v>
      </c>
      <c r="DS24" s="195">
        <v>32.976346461467429</v>
      </c>
      <c r="DT24" s="195">
        <v>32.787822204921696</v>
      </c>
      <c r="DU24" s="195">
        <v>32.641434351236455</v>
      </c>
      <c r="DV24" s="195">
        <v>32.049381330959399</v>
      </c>
      <c r="DW24" s="195">
        <v>32.56816313380024</v>
      </c>
      <c r="DX24" s="195">
        <v>32.750384317993891</v>
      </c>
      <c r="DY24" s="195">
        <v>31.312009630054817</v>
      </c>
      <c r="DZ24" s="195">
        <v>29.674019484442255</v>
      </c>
      <c r="EA24" s="195">
        <v>28.972899921082785</v>
      </c>
      <c r="EB24" s="195">
        <v>28.340327447582993</v>
      </c>
      <c r="EC24" s="195">
        <v>29.093401423140858</v>
      </c>
      <c r="ED24" s="195">
        <v>29.405447123024093</v>
      </c>
      <c r="EE24" s="195">
        <v>28.924969813243415</v>
      </c>
      <c r="EF24" s="195">
        <v>27.66930745943236</v>
      </c>
      <c r="EG24" s="195">
        <v>27.309297484783777</v>
      </c>
      <c r="EH24" s="195">
        <v>27.598533308154916</v>
      </c>
      <c r="EI24" s="195">
        <v>27.774729092959443</v>
      </c>
      <c r="EJ24" s="195">
        <v>28.54556493539835</v>
      </c>
      <c r="EK24" s="195">
        <v>28.579737740632449</v>
      </c>
      <c r="EL24" s="195">
        <v>28.885532443254988</v>
      </c>
      <c r="EM24" s="195">
        <v>28.988925133151792</v>
      </c>
      <c r="EN24" s="195">
        <v>28.948715285669369</v>
      </c>
      <c r="EO24" s="195">
        <v>28.689527531565069</v>
      </c>
      <c r="EP24" s="195">
        <v>28.005397208605316</v>
      </c>
      <c r="EQ24" s="195">
        <v>27.699195397116664</v>
      </c>
      <c r="ER24" s="195">
        <v>26.491476234877517</v>
      </c>
      <c r="ES24" s="195">
        <v>26.539923631380638</v>
      </c>
      <c r="ET24" s="195">
        <v>26.160875222559135</v>
      </c>
      <c r="EU24" s="195">
        <v>27.911084673896259</v>
      </c>
      <c r="EV24" s="195">
        <v>28.420718181818177</v>
      </c>
      <c r="EW24" s="195">
        <v>28.224261699670471</v>
      </c>
      <c r="EX24" s="195">
        <v>27.65150292207791</v>
      </c>
      <c r="EY24" s="195">
        <v>26.826481987577637</v>
      </c>
      <c r="EZ24" s="195">
        <v>26.326057142857138</v>
      </c>
      <c r="FA24" s="195">
        <v>25.432307823129246</v>
      </c>
      <c r="FB24" s="195">
        <v>26.195169155844159</v>
      </c>
      <c r="FC24" s="195">
        <v>26.431757894736837</v>
      </c>
      <c r="FD24" s="195">
        <v>26.652754545454549</v>
      </c>
      <c r="FE24" s="195">
        <v>25.791029999999999</v>
      </c>
      <c r="FF24" s="195">
        <v>26.042021052631579</v>
      </c>
      <c r="FG24" s="195">
        <v>27.239104545454541</v>
      </c>
      <c r="FH24" s="195">
        <v>27.604154999999999</v>
      </c>
      <c r="FI24" s="195">
        <v>26.446367482517477</v>
      </c>
      <c r="FJ24" s="195">
        <v>26.917727272727276</v>
      </c>
      <c r="FK24" s="195">
        <v>27.511389999999999</v>
      </c>
      <c r="FL24" s="195">
        <v>27.688913636363637</v>
      </c>
      <c r="FM24" s="195">
        <v>27.568233333333328</v>
      </c>
      <c r="FN24" s="195">
        <v>27.843599999999999</v>
      </c>
      <c r="FO24" s="195">
        <v>27.656290476190467</v>
      </c>
      <c r="FP24" s="195">
        <v>27.105699999999999</v>
      </c>
      <c r="FQ24" s="195">
        <v>27.436142857142858</v>
      </c>
      <c r="FR24" s="195">
        <v>28.06808823529412</v>
      </c>
      <c r="FS24" s="195">
        <v>27.764013636363632</v>
      </c>
      <c r="FT24" s="195">
        <v>27.375375000000002</v>
      </c>
      <c r="FU24" s="195">
        <v>26.591549999999998</v>
      </c>
      <c r="FV24" s="195">
        <v>26.908628571428569</v>
      </c>
      <c r="FW24" s="195">
        <v>27.373261904761904</v>
      </c>
      <c r="FX24" s="195">
        <v>27.065830434782605</v>
      </c>
      <c r="FY24" s="195">
        <v>27.224357142857148</v>
      </c>
      <c r="FZ24" s="195">
        <v>27.11134175824176</v>
      </c>
      <c r="GA24" s="195">
        <v>26.614339999999999</v>
      </c>
      <c r="GB24" s="195">
        <v>26.519024999999999</v>
      </c>
      <c r="GC24" s="195">
        <v>27.014311111111109</v>
      </c>
      <c r="GD24" s="195">
        <v>26.384488235294121</v>
      </c>
      <c r="GE24" s="195">
        <v>26.279152380952382</v>
      </c>
      <c r="GF24" s="195">
        <v>26.508276190476188</v>
      </c>
      <c r="GG24" s="195">
        <v>26.578440909090908</v>
      </c>
      <c r="GH24" s="195">
        <v>26.441223809523812</v>
      </c>
      <c r="GI24" s="195">
        <v>26.019131818181823</v>
      </c>
      <c r="GJ24" s="195">
        <v>25.769240909090911</v>
      </c>
      <c r="GK24" s="195">
        <v>25.222594736842108</v>
      </c>
      <c r="GL24" s="195">
        <v>25.034526086956525</v>
      </c>
      <c r="GM24" s="195">
        <v>25.546044999999999</v>
      </c>
      <c r="GN24" s="195">
        <v>25.178629999999998</v>
      </c>
      <c r="GO24" s="195">
        <v>24.997885000000004</v>
      </c>
      <c r="GP24" s="195">
        <v>24.945966666666667</v>
      </c>
      <c r="GQ24" s="195">
        <v>25.017220242914984</v>
      </c>
      <c r="GR24" s="195">
        <v>25.328040909090909</v>
      </c>
      <c r="GS24" s="195">
        <v>24.947881818181813</v>
      </c>
      <c r="GT24" s="195">
        <v>25.205257894736842</v>
      </c>
      <c r="GU24" s="195">
        <v>25.646654545454542</v>
      </c>
      <c r="GV24" s="195">
        <v>24.833795454545452</v>
      </c>
      <c r="GW24" s="195">
        <v>25.171436842105265</v>
      </c>
      <c r="GX24" s="195">
        <v>25.187362876254181</v>
      </c>
      <c r="GY24" s="195">
        <v>25.371052631578955</v>
      </c>
      <c r="GZ24" s="195">
        <v>25.583695000000002</v>
      </c>
      <c r="HA24" s="195">
        <v>25.564295238095237</v>
      </c>
      <c r="HB24" s="195">
        <v>25.297631578947371</v>
      </c>
      <c r="HC24" s="196">
        <v>24.314580000000003</v>
      </c>
      <c r="HD24" s="195">
        <v>25.492868181818178</v>
      </c>
      <c r="HE24" s="195">
        <v>26.554264999999997</v>
      </c>
      <c r="HF24" s="196">
        <v>28.052681818181824</v>
      </c>
      <c r="HG24" s="195">
        <v>28.62844347826087</v>
      </c>
      <c r="HH24" s="195">
        <v>29.137599999999992</v>
      </c>
      <c r="HI24" s="195">
        <v>29.36781818181818</v>
      </c>
      <c r="HJ24" s="195">
        <v>28.974818181818179</v>
      </c>
      <c r="HK24" s="195">
        <v>29.608645000000003</v>
      </c>
      <c r="HL24" s="195">
        <v>30.355072727272727</v>
      </c>
      <c r="HM24" s="195">
        <v>31.07511052631579</v>
      </c>
      <c r="HN24" s="210">
        <v>31.438083333333331</v>
      </c>
      <c r="HO24" s="210">
        <v>31.537754999999997</v>
      </c>
      <c r="HP24" s="210">
        <v>31.713204999999999</v>
      </c>
      <c r="HQ24" s="210">
        <v>32.005870000000002</v>
      </c>
      <c r="HR24" s="210">
        <v>31.983872727272725</v>
      </c>
      <c r="HS24" s="210">
        <v>32.279000000000003</v>
      </c>
      <c r="HT24" s="210">
        <v>31.664827272727276</v>
      </c>
      <c r="HU24" s="210">
        <v>31.690245454545458</v>
      </c>
      <c r="HV24" s="210">
        <v>32.165171428571433</v>
      </c>
      <c r="HW24" s="210">
        <v>31.950378947368421</v>
      </c>
      <c r="HX24" s="210">
        <v>31.595973913043473</v>
      </c>
      <c r="HY24" s="210">
        <v>31.799794736842099</v>
      </c>
      <c r="HZ24" s="210">
        <v>31.818233333333339</v>
      </c>
      <c r="IA24" s="210">
        <v>33.133090909090903</v>
      </c>
      <c r="IB24" s="210">
        <v>32.639190476190478</v>
      </c>
      <c r="IC24" s="210">
        <v>31.01368571428571</v>
      </c>
      <c r="ID24" s="210">
        <v>31.743140909090911</v>
      </c>
      <c r="IE24" s="210">
        <v>31.550138095238101</v>
      </c>
      <c r="IF24" s="210">
        <v>31.927254545454545</v>
      </c>
      <c r="IG24" s="210">
        <v>30.457114285714283</v>
      </c>
      <c r="IH24" s="210">
        <v>28.879514999999991</v>
      </c>
      <c r="II24" s="210">
        <v>29.570119047619052</v>
      </c>
      <c r="IJ24" s="210">
        <v>30.18243636363637</v>
      </c>
      <c r="IK24" s="210">
        <v>31.385510526315791</v>
      </c>
      <c r="IL24" s="210">
        <v>32.223233333333333</v>
      </c>
      <c r="IM24" s="210">
        <v>31.75503181818182</v>
      </c>
    </row>
    <row r="25" spans="1:247" ht="21" customHeight="1" x14ac:dyDescent="0.3">
      <c r="A25" s="194" t="s">
        <v>190</v>
      </c>
      <c r="B25" s="195">
        <v>3.944</v>
      </c>
      <c r="C25" s="195">
        <v>3.95</v>
      </c>
      <c r="D25" s="197">
        <v>3.9350000000000001</v>
      </c>
      <c r="E25" s="197">
        <v>3.92</v>
      </c>
      <c r="F25" s="197">
        <v>3.89</v>
      </c>
      <c r="G25" s="197">
        <v>3.8719047619047622</v>
      </c>
      <c r="H25" s="197">
        <v>3.87</v>
      </c>
      <c r="I25" s="197">
        <v>3.87</v>
      </c>
      <c r="J25" s="197">
        <v>3.8490000000000002</v>
      </c>
      <c r="K25" s="195">
        <v>3.8325</v>
      </c>
      <c r="L25" s="195">
        <v>3.7559999999999998</v>
      </c>
      <c r="M25" s="195">
        <v>3.6349999999999998</v>
      </c>
      <c r="N25" s="195">
        <v>3.6</v>
      </c>
      <c r="O25" s="195">
        <v>3.58</v>
      </c>
      <c r="P25" s="195">
        <v>3.5979999999999999</v>
      </c>
      <c r="Q25" s="195">
        <v>3.698</v>
      </c>
      <c r="R25" s="195">
        <v>3.85</v>
      </c>
      <c r="S25" s="195">
        <v>3.81</v>
      </c>
      <c r="T25" s="195">
        <v>3.8029999999999999</v>
      </c>
      <c r="U25" s="195">
        <v>3.7639999999999998</v>
      </c>
      <c r="V25" s="195">
        <v>3.7170000000000001</v>
      </c>
      <c r="W25" s="195">
        <v>3.552</v>
      </c>
      <c r="X25" s="195">
        <v>3.444</v>
      </c>
      <c r="Y25" s="195">
        <v>3.3879999999999999</v>
      </c>
      <c r="Z25" s="195">
        <v>3.4289999999999998</v>
      </c>
      <c r="AA25" s="195">
        <v>3.55</v>
      </c>
      <c r="AB25" s="195">
        <v>3.653</v>
      </c>
      <c r="AC25" s="195">
        <v>3.681</v>
      </c>
      <c r="AD25" s="195">
        <v>3.69</v>
      </c>
      <c r="AE25" s="195">
        <v>3.7050000000000001</v>
      </c>
      <c r="AF25" s="195">
        <v>3.7280000000000002</v>
      </c>
      <c r="AG25" s="195">
        <v>3.7370000000000001</v>
      </c>
      <c r="AH25" s="195">
        <v>3.7330000000000001</v>
      </c>
      <c r="AI25" s="195">
        <v>3.7090000000000001</v>
      </c>
      <c r="AJ25" s="195">
        <v>3.7149999999999999</v>
      </c>
      <c r="AK25" s="195">
        <v>3.7759999999999998</v>
      </c>
      <c r="AL25" s="195">
        <v>3.7970000000000002</v>
      </c>
      <c r="AM25" s="195">
        <v>3.8069999999999999</v>
      </c>
      <c r="AN25" s="195">
        <v>3.8355000000000001</v>
      </c>
      <c r="AO25" s="195">
        <v>3.8605</v>
      </c>
      <c r="AP25" s="195">
        <v>3.8904000000000001</v>
      </c>
      <c r="AQ25" s="195">
        <v>3.9195000000000002</v>
      </c>
      <c r="AR25" s="195">
        <v>3.9857</v>
      </c>
      <c r="AS25" s="195">
        <v>4.0057999999999998</v>
      </c>
      <c r="AT25" s="195">
        <v>4.0217999999999998</v>
      </c>
      <c r="AU25" s="195">
        <v>4.0262000000000002</v>
      </c>
      <c r="AV25" s="195">
        <v>4.0309999999999997</v>
      </c>
      <c r="AW25" s="195">
        <v>4.0414000000000003</v>
      </c>
      <c r="AX25" s="195">
        <v>4.0540000000000003</v>
      </c>
      <c r="AY25" s="195">
        <v>4.0590999999999999</v>
      </c>
      <c r="AZ25" s="195">
        <v>4.0518000000000001</v>
      </c>
      <c r="BA25" s="195">
        <v>4.0838000000000001</v>
      </c>
      <c r="BB25" s="195">
        <v>4.1894999999999998</v>
      </c>
      <c r="BC25" s="195">
        <v>4.2595000000000001</v>
      </c>
      <c r="BD25" s="195">
        <v>4.2824</v>
      </c>
      <c r="BE25" s="195">
        <v>4.3230000000000004</v>
      </c>
      <c r="BF25" s="195">
        <v>4.3535000000000004</v>
      </c>
      <c r="BG25" s="197">
        <v>4.3643000000000001</v>
      </c>
      <c r="BH25" s="197">
        <v>4.3367000000000004</v>
      </c>
      <c r="BI25" s="197">
        <v>4.29</v>
      </c>
      <c r="BJ25" s="197">
        <v>4.2300000000000004</v>
      </c>
      <c r="BK25" s="197">
        <v>4.1150000000000002</v>
      </c>
      <c r="BL25" s="197">
        <v>4.1239999999999997</v>
      </c>
      <c r="BM25" s="197">
        <v>4.1063999999999998</v>
      </c>
      <c r="BN25" s="197">
        <v>4.0639000000000003</v>
      </c>
      <c r="BO25" s="197">
        <v>4.0692000000000004</v>
      </c>
      <c r="BP25" s="197">
        <v>4.0201000000000002</v>
      </c>
      <c r="BQ25" s="197">
        <v>3.9750000000000001</v>
      </c>
      <c r="BR25" s="197">
        <v>3.8677999999999999</v>
      </c>
      <c r="BS25" s="197">
        <v>3.7618999999999998</v>
      </c>
      <c r="BT25" s="197">
        <v>3.7162999999999999</v>
      </c>
      <c r="BU25" s="197">
        <v>3.5333999999999999</v>
      </c>
      <c r="BV25" s="197">
        <v>3.4279999999999999</v>
      </c>
      <c r="BW25" s="197">
        <v>3.5682</v>
      </c>
      <c r="BX25" s="197">
        <v>3.5886999999999998</v>
      </c>
      <c r="BY25" s="197">
        <v>3.5314999999999999</v>
      </c>
      <c r="BZ25" s="197">
        <v>3.6297999999999999</v>
      </c>
      <c r="CA25" s="197">
        <v>3.8166000000000002</v>
      </c>
      <c r="CB25" s="197">
        <v>4.0038999999999998</v>
      </c>
      <c r="CC25" s="197">
        <v>4.2247000000000003</v>
      </c>
      <c r="CD25" s="197">
        <v>4.2255000000000003</v>
      </c>
      <c r="CE25" s="197">
        <v>4.2687999999999997</v>
      </c>
      <c r="CF25" s="197">
        <v>4.3912000000000004</v>
      </c>
      <c r="CG25" s="197">
        <v>4.4798</v>
      </c>
      <c r="CH25" s="197">
        <v>4.4484000000000004</v>
      </c>
      <c r="CI25" s="197">
        <v>4.3799949999999992</v>
      </c>
      <c r="CJ25" s="197">
        <v>4.302868181818182</v>
      </c>
      <c r="CK25" s="197">
        <v>4.2725304347826087</v>
      </c>
      <c r="CL25" s="195">
        <v>4.2408299999999999</v>
      </c>
      <c r="CM25" s="195">
        <v>4.154823809523811</v>
      </c>
      <c r="CN25" s="195">
        <v>4.0675681818181815</v>
      </c>
      <c r="CO25" s="195">
        <v>4.01098</v>
      </c>
      <c r="CP25" s="195">
        <v>4.2949999999999999</v>
      </c>
      <c r="CQ25" s="195">
        <v>4.1397233009506147</v>
      </c>
      <c r="CR25" s="195">
        <v>4.0513598840255449</v>
      </c>
      <c r="CS25" s="195">
        <v>4.0570222195653614</v>
      </c>
      <c r="CT25" s="195">
        <v>3.9561081576010793</v>
      </c>
      <c r="CU25" s="195">
        <v>3.9941304059057607</v>
      </c>
      <c r="CV25" s="195">
        <v>4.0453675058209004</v>
      </c>
      <c r="CW25" s="195">
        <v>4.0020943947118344</v>
      </c>
      <c r="CX25" s="195">
        <v>3.9158040984083908</v>
      </c>
      <c r="CY25" s="195">
        <v>3.8337018952404534</v>
      </c>
      <c r="CZ25" s="195">
        <v>3.7226266249915567</v>
      </c>
      <c r="DA25" s="195">
        <v>3.6846279947251364</v>
      </c>
      <c r="DB25" s="195">
        <v>3.7038986978030337</v>
      </c>
      <c r="DC25" s="195">
        <v>3.7242329538244947</v>
      </c>
      <c r="DD25" s="195">
        <v>3.7013727373927763</v>
      </c>
      <c r="DE25" s="195">
        <v>3.7653233678275151</v>
      </c>
      <c r="DF25" s="195">
        <v>3.8225422460528868</v>
      </c>
      <c r="DG25" s="195">
        <v>3.8303576279951685</v>
      </c>
      <c r="DH25" s="195">
        <v>3.8659267781003384</v>
      </c>
      <c r="DI25" s="195">
        <v>3.8776913305966039</v>
      </c>
      <c r="DJ25" s="195">
        <v>3.8457417095633</v>
      </c>
      <c r="DK25" s="195">
        <v>3.8394627452982077</v>
      </c>
      <c r="DL25" s="195">
        <v>3.844529935446976</v>
      </c>
      <c r="DM25" s="195">
        <v>3.8861132595433365</v>
      </c>
      <c r="DN25" s="195">
        <v>3.9970594903172452</v>
      </c>
      <c r="DO25" s="195">
        <v>4.0933269093644506</v>
      </c>
      <c r="DP25" s="195">
        <v>4.0593048413268411</v>
      </c>
      <c r="DQ25" s="195">
        <v>4.0065480539397695</v>
      </c>
      <c r="DR25" s="195">
        <v>4.0518552961772629</v>
      </c>
      <c r="DS25" s="195">
        <v>4.0853108383199217</v>
      </c>
      <c r="DT25" s="195">
        <v>4.0428057794796608</v>
      </c>
      <c r="DU25" s="195">
        <v>4.0093602332428988</v>
      </c>
      <c r="DV25" s="195">
        <v>4.0029797157687179</v>
      </c>
      <c r="DW25" s="195">
        <v>4.0531676688266911</v>
      </c>
      <c r="DX25" s="195">
        <v>4.0658595276324272</v>
      </c>
      <c r="DY25" s="195">
        <v>4.0734062964751097</v>
      </c>
      <c r="DZ25" s="195">
        <v>4.0545434617280769</v>
      </c>
      <c r="EA25" s="195">
        <v>4.0692461571548089</v>
      </c>
      <c r="EB25" s="195">
        <v>4.0474646880086169</v>
      </c>
      <c r="EC25" s="195">
        <v>4.0483060896194214</v>
      </c>
      <c r="ED25" s="195">
        <v>3.994001043322748</v>
      </c>
      <c r="EE25" s="195">
        <v>4.0024543721341335</v>
      </c>
      <c r="EF25" s="195">
        <v>3.9741298950721502</v>
      </c>
      <c r="EG25" s="195">
        <v>3.9709928615014882</v>
      </c>
      <c r="EH25" s="195">
        <v>3.9690177476675097</v>
      </c>
      <c r="EI25" s="195">
        <v>3.9491306510276805</v>
      </c>
      <c r="EJ25" s="195">
        <v>3.9565069696744315</v>
      </c>
      <c r="EK25" s="195">
        <v>3.9627021492662351</v>
      </c>
      <c r="EL25" s="195">
        <v>3.9791333478303379</v>
      </c>
      <c r="EM25" s="195">
        <v>3.9830000037749587</v>
      </c>
      <c r="EN25" s="195">
        <v>4.0150017416178541</v>
      </c>
      <c r="EO25" s="195">
        <v>4.0807757896613772</v>
      </c>
      <c r="EP25" s="195">
        <v>4.1108433765428183</v>
      </c>
      <c r="EQ25" s="195">
        <v>4.1321208584248721</v>
      </c>
      <c r="ER25" s="195">
        <v>4.1473992686136985</v>
      </c>
      <c r="ES25" s="195">
        <v>4.2397546115615823</v>
      </c>
      <c r="ET25" s="195">
        <v>4.3296182219818471</v>
      </c>
      <c r="EU25" s="195">
        <v>4.6509403101232278</v>
      </c>
      <c r="EV25" s="195">
        <v>4.7499839766267886</v>
      </c>
      <c r="EW25" s="195">
        <v>4.6146958416950827</v>
      </c>
      <c r="EX25" s="195">
        <v>4.6288069930069931</v>
      </c>
      <c r="EY25" s="195">
        <v>4.6684983277591963</v>
      </c>
      <c r="EZ25" s="195">
        <v>4.6643828362114066</v>
      </c>
      <c r="FA25" s="195">
        <v>4.6609353741496609</v>
      </c>
      <c r="FB25" s="195">
        <v>4.6978584415584423</v>
      </c>
      <c r="FC25" s="195">
        <v>4.7699999999999996</v>
      </c>
      <c r="FD25" s="195">
        <v>4.7508954545454545</v>
      </c>
      <c r="FE25" s="195">
        <v>4.7356900000000008</v>
      </c>
      <c r="FF25" s="195">
        <v>4.6988210526315797</v>
      </c>
      <c r="FG25" s="195">
        <v>4.6935227272727271</v>
      </c>
      <c r="FH25" s="195">
        <v>4.6450799999999992</v>
      </c>
      <c r="FI25" s="195">
        <v>4.6567716783216779</v>
      </c>
      <c r="FJ25" s="195">
        <v>4.6965818181818184</v>
      </c>
      <c r="FK25" s="195">
        <v>4.7174049999999994</v>
      </c>
      <c r="FL25" s="195">
        <v>4.6911999999999994</v>
      </c>
      <c r="FM25" s="195">
        <v>4.6921571428571429</v>
      </c>
      <c r="FN25" s="195">
        <v>4.7193523809523796</v>
      </c>
      <c r="FO25" s="195">
        <v>4.7416190476190474</v>
      </c>
      <c r="FP25" s="195">
        <v>4.7631409090909083</v>
      </c>
      <c r="FQ25" s="195">
        <v>4.7506904761904751</v>
      </c>
      <c r="FR25" s="195">
        <v>4.7221000000000002</v>
      </c>
      <c r="FS25" s="195">
        <v>4.7001818181818189</v>
      </c>
      <c r="FT25" s="195">
        <v>4.6803650000000001</v>
      </c>
      <c r="FU25" s="195">
        <v>4.6072727272727283</v>
      </c>
      <c r="FV25" s="195">
        <v>4.5793999999999997</v>
      </c>
      <c r="FW25" s="195">
        <v>4.5113952380952371</v>
      </c>
      <c r="FX25" s="195">
        <v>4.3838826086956528</v>
      </c>
      <c r="FY25" s="195">
        <v>4.3833333333333329</v>
      </c>
      <c r="FZ25" s="195">
        <v>4.4713736263736266</v>
      </c>
      <c r="GA25" s="195">
        <v>4.485595</v>
      </c>
      <c r="GB25" s="195">
        <v>4.45</v>
      </c>
      <c r="GC25" s="195">
        <v>4.356866666666666</v>
      </c>
      <c r="GD25" s="195">
        <v>4.2966647058823524</v>
      </c>
      <c r="GE25" s="195">
        <v>4.3298428571428564</v>
      </c>
      <c r="GF25" s="195">
        <v>4.4062095238095251</v>
      </c>
      <c r="GG25" s="195">
        <v>4.5138272727272728</v>
      </c>
      <c r="GH25" s="195">
        <v>4.5095904761904775</v>
      </c>
      <c r="GI25" s="195">
        <v>4.4931863636363643</v>
      </c>
      <c r="GJ25" s="195">
        <v>4.4902772727272726</v>
      </c>
      <c r="GK25" s="195">
        <v>4.4821052631578953</v>
      </c>
      <c r="GL25" s="195">
        <v>4.5067913043478258</v>
      </c>
      <c r="GM25" s="195">
        <v>4.5163849999999996</v>
      </c>
      <c r="GN25" s="195">
        <v>4.4977600000000013</v>
      </c>
      <c r="GO25" s="195">
        <v>4.4708699999999997</v>
      </c>
      <c r="GP25" s="195">
        <v>4.4712777777777779</v>
      </c>
      <c r="GQ25" s="195">
        <v>4.5159960526315803</v>
      </c>
      <c r="GR25" s="195">
        <v>4.5539636363636369</v>
      </c>
      <c r="GS25" s="195">
        <v>4.5930272727272721</v>
      </c>
      <c r="GT25" s="195">
        <v>4.6560789473684228</v>
      </c>
      <c r="GU25" s="195">
        <v>4.7102590909090916</v>
      </c>
      <c r="GV25" s="195">
        <v>4.6929181818181824</v>
      </c>
      <c r="GW25" s="195">
        <v>4.731505263157894</v>
      </c>
      <c r="GX25" s="195">
        <v>4.7414789855072472</v>
      </c>
      <c r="GY25" s="195">
        <v>4.7638210526315783</v>
      </c>
      <c r="GZ25" s="195">
        <v>4.7797999999999998</v>
      </c>
      <c r="HA25" s="195">
        <v>4.8039666666666667</v>
      </c>
      <c r="HB25" s="195">
        <v>4.8831789473684202</v>
      </c>
      <c r="HC25" s="196">
        <v>5.0419299999999989</v>
      </c>
      <c r="HD25" s="195">
        <v>5.2323681818181829</v>
      </c>
      <c r="HE25" s="195">
        <v>5.271865</v>
      </c>
      <c r="HF25" s="196">
        <v>5.2622954545454546</v>
      </c>
      <c r="HG25" s="195">
        <v>5.2660782608695653</v>
      </c>
      <c r="HH25" s="195">
        <v>5.2353047619047608</v>
      </c>
      <c r="HI25" s="195">
        <v>5.2448499999999996</v>
      </c>
      <c r="HJ25" s="195">
        <v>5.2530818181818191</v>
      </c>
      <c r="HK25" s="195">
        <v>5.2590000000000003</v>
      </c>
      <c r="HL25" s="195">
        <v>5.2147363636363631</v>
      </c>
      <c r="HM25" s="195">
        <v>5.1973263157894749</v>
      </c>
      <c r="HN25" s="210">
        <v>5.2358111111111105</v>
      </c>
      <c r="HO25" s="210">
        <v>5.2815649999999996</v>
      </c>
      <c r="HP25" s="210">
        <v>5.3171700000000017</v>
      </c>
      <c r="HQ25" s="210">
        <v>5.3274300000000006</v>
      </c>
      <c r="HR25" s="210">
        <v>5.4024045454545471</v>
      </c>
      <c r="HS25" s="210">
        <v>5.6100636363636358</v>
      </c>
      <c r="HT25" s="210">
        <v>5.587009090909091</v>
      </c>
      <c r="HU25" s="210">
        <v>5.5789454545454555</v>
      </c>
      <c r="HV25" s="210">
        <v>5.604919047619048</v>
      </c>
      <c r="HW25" s="210">
        <v>5.6456947368421053</v>
      </c>
      <c r="HX25" s="210">
        <v>5.6774695652173905</v>
      </c>
      <c r="HY25" s="210">
        <v>5.7019210526315787</v>
      </c>
      <c r="HZ25" s="210">
        <v>5.712361111111111</v>
      </c>
      <c r="IA25" s="210">
        <v>5.7618045454545452</v>
      </c>
      <c r="IB25" s="210">
        <v>5.6559809523809532</v>
      </c>
      <c r="IC25" s="210">
        <v>5.6223571428571431</v>
      </c>
      <c r="ID25" s="210">
        <v>5.7746045454545447</v>
      </c>
      <c r="IE25" s="210">
        <v>5.8837428571428569</v>
      </c>
      <c r="IF25" s="210">
        <v>5.8670954545454546</v>
      </c>
      <c r="IG25" s="210">
        <v>5.8242238095238097</v>
      </c>
      <c r="IH25" s="210">
        <v>5.7898750000000003</v>
      </c>
      <c r="II25" s="210">
        <v>5.7325333333333344</v>
      </c>
      <c r="IJ25" s="210">
        <v>5.7489181818181825</v>
      </c>
      <c r="IK25" s="210">
        <v>5.7794684210526297</v>
      </c>
      <c r="IL25" s="210">
        <v>5.9576333333333347</v>
      </c>
      <c r="IM25" s="210">
        <v>6.0622227272727285</v>
      </c>
    </row>
    <row r="26" spans="1:247" ht="21" customHeight="1" x14ac:dyDescent="0.3">
      <c r="A26" s="194" t="s">
        <v>191</v>
      </c>
      <c r="B26" s="195">
        <v>64</v>
      </c>
      <c r="C26" s="195">
        <v>64</v>
      </c>
      <c r="D26" s="197">
        <v>63.18181818181818</v>
      </c>
      <c r="E26" s="197">
        <v>63</v>
      </c>
      <c r="F26" s="197">
        <v>63</v>
      </c>
      <c r="G26" s="197">
        <v>63</v>
      </c>
      <c r="H26" s="197">
        <v>63</v>
      </c>
      <c r="I26" s="197">
        <v>63</v>
      </c>
      <c r="J26" s="197">
        <v>63</v>
      </c>
      <c r="K26" s="195">
        <v>63</v>
      </c>
      <c r="L26" s="195">
        <v>61.905000000000001</v>
      </c>
      <c r="M26" s="195">
        <v>60.052999999999997</v>
      </c>
      <c r="N26" s="195">
        <v>59.6</v>
      </c>
      <c r="O26" s="195">
        <v>59.713999999999999</v>
      </c>
      <c r="P26" s="195">
        <v>60.286000000000001</v>
      </c>
      <c r="Q26" s="195">
        <v>62.332999999999998</v>
      </c>
      <c r="R26" s="195">
        <v>65.652000000000001</v>
      </c>
      <c r="S26" s="195">
        <v>65</v>
      </c>
      <c r="T26" s="195">
        <v>64.951999999999998</v>
      </c>
      <c r="U26" s="195">
        <v>64.912999999999997</v>
      </c>
      <c r="V26" s="195">
        <v>64.052999999999997</v>
      </c>
      <c r="W26" s="195">
        <v>60.908999999999999</v>
      </c>
      <c r="X26" s="195">
        <v>59.158000000000001</v>
      </c>
      <c r="Y26" s="195">
        <v>58.555999999999997</v>
      </c>
      <c r="Z26" s="195">
        <v>59.908999999999999</v>
      </c>
      <c r="AA26" s="195">
        <v>63.591000000000001</v>
      </c>
      <c r="AB26" s="195">
        <v>63.619</v>
      </c>
      <c r="AC26" s="195">
        <v>63.591000000000001</v>
      </c>
      <c r="AD26" s="195">
        <v>63</v>
      </c>
      <c r="AE26" s="195">
        <v>63</v>
      </c>
      <c r="AF26" s="195">
        <v>63.591000000000001</v>
      </c>
      <c r="AG26" s="195">
        <v>64</v>
      </c>
      <c r="AH26" s="195">
        <v>64.95</v>
      </c>
      <c r="AI26" s="195">
        <v>66</v>
      </c>
      <c r="AJ26" s="195">
        <v>66.736999999999995</v>
      </c>
      <c r="AK26" s="195">
        <v>68</v>
      </c>
      <c r="AL26" s="195">
        <v>68.048000000000002</v>
      </c>
      <c r="AM26" s="195">
        <v>68.817999999999998</v>
      </c>
      <c r="AN26" s="195">
        <v>68.954499999999996</v>
      </c>
      <c r="AO26" s="195">
        <v>69.238100000000003</v>
      </c>
      <c r="AP26" s="195">
        <v>69.912999999999997</v>
      </c>
      <c r="AQ26" s="195">
        <v>69.952399999999997</v>
      </c>
      <c r="AR26" s="195">
        <v>69.285700000000006</v>
      </c>
      <c r="AS26" s="195">
        <v>68.052599999999998</v>
      </c>
      <c r="AT26" s="195">
        <v>68.590900000000005</v>
      </c>
      <c r="AU26" s="195">
        <v>70.714299999999994</v>
      </c>
      <c r="AV26" s="195">
        <v>70.947000000000003</v>
      </c>
      <c r="AW26" s="195">
        <v>70.863600000000005</v>
      </c>
      <c r="AX26" s="195">
        <v>70.3</v>
      </c>
      <c r="AY26" s="195">
        <v>69.409099999999995</v>
      </c>
      <c r="AZ26" s="195">
        <v>68.590900000000005</v>
      </c>
      <c r="BA26" s="195">
        <v>68.523799999999994</v>
      </c>
      <c r="BB26" s="195">
        <v>70.095200000000006</v>
      </c>
      <c r="BC26" s="195">
        <v>71.952399999999997</v>
      </c>
      <c r="BD26" s="195">
        <v>73.523799999999994</v>
      </c>
      <c r="BE26" s="195">
        <v>75.429000000000002</v>
      </c>
      <c r="BF26" s="195">
        <v>76.25</v>
      </c>
      <c r="BG26" s="197">
        <v>77.333299999999994</v>
      </c>
      <c r="BH26" s="197">
        <v>77</v>
      </c>
      <c r="BI26" s="197">
        <v>76.400000000000006</v>
      </c>
      <c r="BJ26" s="197">
        <v>78.285700000000006</v>
      </c>
      <c r="BK26" s="197">
        <v>78.954499999999996</v>
      </c>
      <c r="BL26" s="197">
        <v>79.286000000000001</v>
      </c>
      <c r="BM26" s="197">
        <v>79.818200000000004</v>
      </c>
      <c r="BN26" s="197">
        <v>77.960899999999995</v>
      </c>
      <c r="BO26" s="197">
        <v>78.775000000000006</v>
      </c>
      <c r="BP26" s="197">
        <v>79.109099999999998</v>
      </c>
      <c r="BQ26" s="197">
        <v>78.573999999999998</v>
      </c>
      <c r="BR26" s="197">
        <v>76.646000000000001</v>
      </c>
      <c r="BS26" s="197">
        <v>74.816500000000005</v>
      </c>
      <c r="BT26" s="197">
        <v>73.027900000000002</v>
      </c>
      <c r="BU26" s="197">
        <v>68.251099999999994</v>
      </c>
      <c r="BV26" s="197">
        <v>66.897599999999997</v>
      </c>
      <c r="BW26" s="197">
        <v>66.310500000000005</v>
      </c>
      <c r="BX26" s="197">
        <v>65.688999999999993</v>
      </c>
      <c r="BY26" s="197">
        <v>64.503900000000002</v>
      </c>
      <c r="BZ26" s="197">
        <v>66.189499999999995</v>
      </c>
      <c r="CA26" s="197">
        <v>65.544300000000007</v>
      </c>
      <c r="CB26" s="197">
        <v>64.2667</v>
      </c>
      <c r="CC26" s="197">
        <v>67.496499999999997</v>
      </c>
      <c r="CD26" s="197">
        <v>67.920500000000004</v>
      </c>
      <c r="CE26" s="197">
        <v>68.508399999999995</v>
      </c>
      <c r="CF26" s="197">
        <v>69.766300000000001</v>
      </c>
      <c r="CG26" s="197">
        <v>68.474500000000006</v>
      </c>
      <c r="CH26" s="197">
        <v>69.297700000000006</v>
      </c>
      <c r="CI26" s="197">
        <v>70.414000000000001</v>
      </c>
      <c r="CJ26" s="197">
        <v>70.378181818181801</v>
      </c>
      <c r="CK26" s="197">
        <v>68.765652173913054</v>
      </c>
      <c r="CL26" s="195">
        <v>68.421499999999995</v>
      </c>
      <c r="CM26" s="195">
        <v>66.7895238095238</v>
      </c>
      <c r="CN26" s="195">
        <v>67.749545454545455</v>
      </c>
      <c r="CO26" s="195">
        <v>66.978500000000011</v>
      </c>
      <c r="CP26" s="195">
        <v>73.066999999999993</v>
      </c>
      <c r="CQ26" s="195">
        <v>68.86211647026289</v>
      </c>
      <c r="CR26" s="195">
        <v>65.897031043300487</v>
      </c>
      <c r="CS26" s="195">
        <v>68.7143630599695</v>
      </c>
      <c r="CT26" s="195">
        <v>69.315748782257828</v>
      </c>
      <c r="CU26" s="195">
        <v>69.015106149543314</v>
      </c>
      <c r="CV26" s="195">
        <v>69.826788976955271</v>
      </c>
      <c r="CW26" s="195">
        <v>68.781963729866419</v>
      </c>
      <c r="CX26" s="195">
        <v>67.354186123825627</v>
      </c>
      <c r="CY26" s="195">
        <v>66.600378798719831</v>
      </c>
      <c r="CZ26" s="195">
        <v>65.435534396816664</v>
      </c>
      <c r="DA26" s="195">
        <v>64.054022554769205</v>
      </c>
      <c r="DB26" s="195">
        <v>64.523625062510192</v>
      </c>
      <c r="DC26" s="195">
        <v>65.529838024875261</v>
      </c>
      <c r="DD26" s="195">
        <v>63.960049655621326</v>
      </c>
      <c r="DE26" s="195">
        <v>61.871562662503827</v>
      </c>
      <c r="DF26" s="195">
        <v>60.68117150228219</v>
      </c>
      <c r="DG26" s="195">
        <v>59.065912914166987</v>
      </c>
      <c r="DH26" s="195">
        <v>57.524063303000275</v>
      </c>
      <c r="DI26" s="195">
        <v>59.151084549498989</v>
      </c>
      <c r="DJ26" s="195">
        <v>60.909380118662497</v>
      </c>
      <c r="DK26" s="195">
        <v>59.521136390783639</v>
      </c>
      <c r="DL26" s="195">
        <v>58.066947460780469</v>
      </c>
      <c r="DM26" s="195">
        <v>55.803360862746779</v>
      </c>
      <c r="DN26" s="195">
        <v>55.842307668425953</v>
      </c>
      <c r="DO26" s="195">
        <v>57.697443963254521</v>
      </c>
      <c r="DP26" s="195">
        <v>56.999271102326617</v>
      </c>
      <c r="DQ26" s="195">
        <v>57.232107243719589</v>
      </c>
      <c r="DR26" s="195">
        <v>59.58665711675684</v>
      </c>
      <c r="DS26" s="195">
        <v>58.004173600543311</v>
      </c>
      <c r="DT26" s="195">
        <v>57.638894749970497</v>
      </c>
      <c r="DU26" s="195">
        <v>57.609843541962285</v>
      </c>
      <c r="DV26" s="195">
        <v>58.055010188963131</v>
      </c>
      <c r="DW26" s="195">
        <v>58.20180128203716</v>
      </c>
      <c r="DX26" s="195">
        <v>58.300579408562825</v>
      </c>
      <c r="DY26" s="195">
        <v>57.748225423895946</v>
      </c>
      <c r="DZ26" s="195">
        <v>54.18540379427003</v>
      </c>
      <c r="EA26" s="195">
        <v>53.167848544634005</v>
      </c>
      <c r="EB26" s="195">
        <v>50.140160370057316</v>
      </c>
      <c r="EC26" s="195">
        <v>49.463662008438085</v>
      </c>
      <c r="ED26" s="195">
        <v>50.441485905898972</v>
      </c>
      <c r="EE26" s="195">
        <v>49.82586874083551</v>
      </c>
      <c r="EF26" s="195">
        <v>50.039273002512722</v>
      </c>
      <c r="EG26" s="195">
        <v>49.909912047326046</v>
      </c>
      <c r="EH26" s="195">
        <v>49.776925607413197</v>
      </c>
      <c r="EI26" s="195">
        <v>50.468854333059326</v>
      </c>
      <c r="EJ26" s="195">
        <v>51.115113666126312</v>
      </c>
      <c r="EK26" s="195">
        <v>52.053061238770773</v>
      </c>
      <c r="EL26" s="195">
        <v>51.921849129294024</v>
      </c>
      <c r="EM26" s="195">
        <v>51.687319407542439</v>
      </c>
      <c r="EN26" s="195">
        <v>51.404521458727785</v>
      </c>
      <c r="EO26" s="195">
        <v>52.355809893256236</v>
      </c>
      <c r="EP26" s="195">
        <v>52.292412944723353</v>
      </c>
      <c r="EQ26" s="195">
        <v>52.25378799844195</v>
      </c>
      <c r="ER26" s="195">
        <v>51.482302855878331</v>
      </c>
      <c r="ES26" s="195">
        <v>53.229415132398096</v>
      </c>
      <c r="ET26" s="195">
        <v>54.379256654384925</v>
      </c>
      <c r="EU26" s="195">
        <v>58.065304680186152</v>
      </c>
      <c r="EV26" s="195">
        <v>59.024381318498129</v>
      </c>
      <c r="EW26" s="195">
        <v>56.433539082841584</v>
      </c>
      <c r="EX26" s="195">
        <v>56.534195804195811</v>
      </c>
      <c r="EY26" s="195">
        <v>57.16096989966556</v>
      </c>
      <c r="EZ26" s="195">
        <v>55.885531135531131</v>
      </c>
      <c r="FA26" s="195">
        <v>54.815384615384616</v>
      </c>
      <c r="FB26" s="195">
        <v>56.26216783216784</v>
      </c>
      <c r="FC26" s="195">
        <v>56.237368421052629</v>
      </c>
      <c r="FD26" s="195">
        <v>55.68363636363636</v>
      </c>
      <c r="FE26" s="195">
        <v>55.053500000000007</v>
      </c>
      <c r="FF26" s="195">
        <v>53.870526315789469</v>
      </c>
      <c r="FG26" s="195">
        <v>54.707727272727283</v>
      </c>
      <c r="FH26" s="195">
        <v>54.536000000000016</v>
      </c>
      <c r="FI26" s="195">
        <v>54.348333333333336</v>
      </c>
      <c r="FJ26" s="195">
        <v>54.480000000000018</v>
      </c>
      <c r="FK26" s="195">
        <v>54.701000000000001</v>
      </c>
      <c r="FL26" s="195">
        <v>54.62863636363636</v>
      </c>
      <c r="FM26" s="195">
        <v>54.701428571428572</v>
      </c>
      <c r="FN26" s="195">
        <v>55.150952380952376</v>
      </c>
      <c r="FO26" s="195">
        <v>54.634761904761909</v>
      </c>
      <c r="FP26" s="195">
        <v>54.659090909090899</v>
      </c>
      <c r="FQ26" s="195">
        <v>54.39238095238094</v>
      </c>
      <c r="FR26" s="195">
        <v>54.883529411764705</v>
      </c>
      <c r="FS26" s="195">
        <v>55.599999999999994</v>
      </c>
      <c r="FT26" s="195">
        <v>56.533000000000001</v>
      </c>
      <c r="FU26" s="195">
        <v>55.836818181818188</v>
      </c>
      <c r="FV26" s="195">
        <v>55.51142857142856</v>
      </c>
      <c r="FW26" s="195">
        <v>54.820952380952384</v>
      </c>
      <c r="FX26" s="195">
        <v>53.668695652173895</v>
      </c>
      <c r="FY26" s="195">
        <v>53.32</v>
      </c>
      <c r="FZ26" s="195">
        <v>53.808730158730157</v>
      </c>
      <c r="GA26" s="195">
        <v>51.431470000000012</v>
      </c>
      <c r="GB26" s="195">
        <v>54.308500000000002</v>
      </c>
      <c r="GC26" s="195">
        <v>53.764444444444436</v>
      </c>
      <c r="GD26" s="195">
        <v>52.319411764705883</v>
      </c>
      <c r="GE26" s="195">
        <v>52.385238095238101</v>
      </c>
      <c r="GF26" s="195">
        <v>52.83142857142856</v>
      </c>
      <c r="GG26" s="195">
        <v>52.677727272727267</v>
      </c>
      <c r="GH26" s="195">
        <v>52.426666666666669</v>
      </c>
      <c r="GI26" s="195">
        <v>51.56909090909091</v>
      </c>
      <c r="GJ26" s="195">
        <v>50.928636363636365</v>
      </c>
      <c r="GK26" s="195">
        <v>48.909473684210539</v>
      </c>
      <c r="GL26" s="195">
        <v>48.245652173913051</v>
      </c>
      <c r="GM26" s="195">
        <v>49.537999999999997</v>
      </c>
      <c r="GN26" s="195">
        <v>49.970500000000001</v>
      </c>
      <c r="GO26" s="195">
        <v>49.783999999999999</v>
      </c>
      <c r="GP26" s="195">
        <v>49.534444444444446</v>
      </c>
      <c r="GQ26" s="195">
        <v>51.31</v>
      </c>
      <c r="GR26" s="195">
        <v>51.689090909090901</v>
      </c>
      <c r="GS26" s="195">
        <v>51.907727272727271</v>
      </c>
      <c r="GT26" s="195">
        <v>52.728421052631589</v>
      </c>
      <c r="GU26" s="195">
        <v>53.740909090909092</v>
      </c>
      <c r="GV26" s="195">
        <v>52.001363636363635</v>
      </c>
      <c r="GW26" s="195">
        <v>52.23</v>
      </c>
      <c r="GX26" s="195">
        <v>52.62264492753625</v>
      </c>
      <c r="GY26" s="195">
        <v>52.41473684210527</v>
      </c>
      <c r="GZ26" s="195">
        <v>52.742000000000004</v>
      </c>
      <c r="HA26" s="195">
        <v>52.723809523809528</v>
      </c>
      <c r="HB26" s="195">
        <v>53.433157894736844</v>
      </c>
      <c r="HC26" s="196">
        <v>52.994499999999995</v>
      </c>
      <c r="HD26" s="195">
        <v>53.550909090909087</v>
      </c>
      <c r="HE26" s="195">
        <v>54.261000000000003</v>
      </c>
      <c r="HF26" s="196">
        <v>54.161818181818191</v>
      </c>
      <c r="HG26" s="195">
        <v>54.724782608695655</v>
      </c>
      <c r="HH26" s="195">
        <v>54.649047619047614</v>
      </c>
      <c r="HI26" s="195">
        <v>55.586363636363629</v>
      </c>
      <c r="HJ26" s="195">
        <v>55.695000000000007</v>
      </c>
      <c r="HK26" s="195">
        <v>55.261000000000003</v>
      </c>
      <c r="HL26" s="195">
        <v>55.341818181818184</v>
      </c>
      <c r="HM26" s="195">
        <v>55.525263157894734</v>
      </c>
      <c r="HN26" s="210">
        <v>56.198333333333331</v>
      </c>
      <c r="HO26" s="210">
        <v>56.720500000000001</v>
      </c>
      <c r="HP26" s="210">
        <v>55.909500000000001</v>
      </c>
      <c r="HQ26" s="210">
        <v>56.880500000000005</v>
      </c>
      <c r="HR26" s="210">
        <v>57.430454545454538</v>
      </c>
      <c r="HS26" s="210">
        <v>58.930999999999997</v>
      </c>
      <c r="HT26" s="210">
        <v>59.072272727272725</v>
      </c>
      <c r="HU26" s="210">
        <v>59.443181818181806</v>
      </c>
      <c r="HV26" s="210">
        <v>58.673809523809517</v>
      </c>
      <c r="HW26" s="210">
        <v>59.542105263157907</v>
      </c>
      <c r="HX26" s="210">
        <v>59.19347826086959</v>
      </c>
      <c r="HY26" s="210">
        <v>60.111052631578957</v>
      </c>
      <c r="HZ26" s="210">
        <v>59.848333333333343</v>
      </c>
      <c r="IA26" s="210">
        <v>59.592727272727259</v>
      </c>
      <c r="IB26" s="210">
        <v>58.739523809523817</v>
      </c>
      <c r="IC26" s="210">
        <v>57.613809523809529</v>
      </c>
      <c r="ID26" s="210">
        <v>58.653436363636402</v>
      </c>
      <c r="IE26" s="210">
        <v>58.650476190476198</v>
      </c>
      <c r="IF26" s="210">
        <v>58.553636363636365</v>
      </c>
      <c r="IG26" s="210">
        <v>57.641428571428563</v>
      </c>
      <c r="IH26" s="210">
        <v>56.307999999999993</v>
      </c>
      <c r="II26" s="210">
        <v>55.927619047619046</v>
      </c>
      <c r="IJ26" s="210">
        <v>55.27</v>
      </c>
      <c r="IK26" s="210">
        <v>55.984210526315778</v>
      </c>
      <c r="IL26" s="210">
        <v>57.048333333333325</v>
      </c>
      <c r="IM26" s="210">
        <v>58.185000000000002</v>
      </c>
    </row>
    <row r="27" spans="1:247" ht="21" customHeight="1" x14ac:dyDescent="0.3">
      <c r="A27" s="194" t="s">
        <v>192</v>
      </c>
      <c r="B27" s="195">
        <v>23.064</v>
      </c>
      <c r="C27" s="195">
        <v>22.917999999999999</v>
      </c>
      <c r="D27" s="195">
        <v>24.135454545454547</v>
      </c>
      <c r="E27" s="195">
        <v>24.5855</v>
      </c>
      <c r="F27" s="195">
        <v>25.547826086956523</v>
      </c>
      <c r="G27" s="195">
        <v>25.21</v>
      </c>
      <c r="H27" s="195">
        <v>24.834</v>
      </c>
      <c r="I27" s="195">
        <v>24.187999999999999</v>
      </c>
      <c r="J27" s="195">
        <v>24.542999999999999</v>
      </c>
      <c r="K27" s="195">
        <v>24.344000000000001</v>
      </c>
      <c r="L27" s="195">
        <v>24.503</v>
      </c>
      <c r="M27" s="195">
        <v>23.597999999999999</v>
      </c>
      <c r="N27" s="195">
        <v>23.508500000000002</v>
      </c>
      <c r="O27" s="195">
        <v>23.114000000000001</v>
      </c>
      <c r="P27" s="195">
        <v>23.763999999999999</v>
      </c>
      <c r="Q27" s="195">
        <v>24.213999999999999</v>
      </c>
      <c r="R27" s="195">
        <v>25.120999999999999</v>
      </c>
      <c r="S27" s="195">
        <v>24.832999999999998</v>
      </c>
      <c r="T27" s="195">
        <v>25.553999999999998</v>
      </c>
      <c r="U27" s="195">
        <v>26.431000000000001</v>
      </c>
      <c r="V27" s="195">
        <v>26.248000000000001</v>
      </c>
      <c r="W27" s="195">
        <v>25.391999999999999</v>
      </c>
      <c r="X27" s="195">
        <v>24.934999999999999</v>
      </c>
      <c r="Y27" s="195">
        <v>24.466999999999999</v>
      </c>
      <c r="Z27" s="195">
        <v>24.416</v>
      </c>
      <c r="AA27" s="195">
        <v>25.539000000000001</v>
      </c>
      <c r="AB27" s="195">
        <v>25.210999999999999</v>
      </c>
      <c r="AC27" s="195">
        <v>26</v>
      </c>
      <c r="AD27" s="195">
        <v>26.111999999999998</v>
      </c>
      <c r="AE27" s="195">
        <v>25.981999999999999</v>
      </c>
      <c r="AF27" s="195">
        <v>26.2</v>
      </c>
      <c r="AG27" s="195">
        <v>26.487100000000002</v>
      </c>
      <c r="AH27" s="195">
        <v>27.506</v>
      </c>
      <c r="AI27" s="195">
        <v>27.577000000000002</v>
      </c>
      <c r="AJ27" s="195">
        <v>27.818000000000001</v>
      </c>
      <c r="AK27" s="195">
        <v>27.756</v>
      </c>
      <c r="AL27" s="195">
        <v>27.359000000000002</v>
      </c>
      <c r="AM27" s="195">
        <v>27.611000000000001</v>
      </c>
      <c r="AN27" s="195">
        <v>27.252700000000001</v>
      </c>
      <c r="AO27" s="195">
        <v>26.609000000000002</v>
      </c>
      <c r="AP27" s="195">
        <v>27.1004</v>
      </c>
      <c r="AQ27" s="195">
        <v>27.188099999999999</v>
      </c>
      <c r="AR27" s="195">
        <v>26.686699999999998</v>
      </c>
      <c r="AS27" s="195">
        <v>25.946300000000001</v>
      </c>
      <c r="AT27" s="195">
        <v>26.076799999999999</v>
      </c>
      <c r="AU27" s="195">
        <v>26.785699999999999</v>
      </c>
      <c r="AV27" s="195">
        <v>26.277999999999999</v>
      </c>
      <c r="AW27" s="195">
        <v>26.502300000000002</v>
      </c>
      <c r="AX27" s="195">
        <v>26.616</v>
      </c>
      <c r="AY27" s="195">
        <v>27.895900000000001</v>
      </c>
      <c r="AZ27" s="195">
        <v>27.2209</v>
      </c>
      <c r="BA27" s="195">
        <v>27.232900000000001</v>
      </c>
      <c r="BB27" s="195">
        <v>27.9633</v>
      </c>
      <c r="BC27" s="195">
        <v>28.203800000000001</v>
      </c>
      <c r="BD27" s="195">
        <v>28.113800000000001</v>
      </c>
      <c r="BE27" s="195">
        <v>28.952999999999999</v>
      </c>
      <c r="BF27" s="195">
        <v>29.172499999999999</v>
      </c>
      <c r="BG27" s="195">
        <v>28.543299999999999</v>
      </c>
      <c r="BH27" s="195">
        <v>28.372199999999999</v>
      </c>
      <c r="BI27" s="195">
        <v>28.734000000000002</v>
      </c>
      <c r="BJ27" s="195">
        <v>27.9495</v>
      </c>
      <c r="BK27" s="195">
        <v>26.569500000000001</v>
      </c>
      <c r="BL27" s="195">
        <v>26.21</v>
      </c>
      <c r="BM27" s="195">
        <v>26.345500000000001</v>
      </c>
      <c r="BN27" s="195">
        <v>27.143699999999999</v>
      </c>
      <c r="BO27" s="195">
        <v>27.432700000000001</v>
      </c>
      <c r="BP27" s="195">
        <v>26.814900000000002</v>
      </c>
      <c r="BQ27" s="195">
        <v>27.858000000000001</v>
      </c>
      <c r="BR27" s="195">
        <v>26.7685</v>
      </c>
      <c r="BS27" s="195">
        <v>27.181799999999999</v>
      </c>
      <c r="BT27" s="195">
        <v>26.9299</v>
      </c>
      <c r="BU27" s="195">
        <v>27.285499999999999</v>
      </c>
      <c r="BV27" s="195">
        <v>25.956299999999999</v>
      </c>
      <c r="BW27" s="195">
        <v>26.654499999999999</v>
      </c>
      <c r="BX27" s="195">
        <v>26.114999999999998</v>
      </c>
      <c r="BY27" s="195">
        <v>25.691700000000001</v>
      </c>
      <c r="BZ27" s="195">
        <v>25.857199999999999</v>
      </c>
      <c r="CA27" s="195">
        <v>27.831</v>
      </c>
      <c r="CB27" s="195">
        <v>30.986899999999999</v>
      </c>
      <c r="CC27" s="195">
        <v>33.819400000000002</v>
      </c>
      <c r="CD27" s="195">
        <v>35.886499999999998</v>
      </c>
      <c r="CE27" s="195">
        <v>36.633099999999999</v>
      </c>
      <c r="CF27" s="195">
        <v>36.893300000000004</v>
      </c>
      <c r="CG27" s="195">
        <v>35.534999999999997</v>
      </c>
      <c r="CH27" s="195">
        <v>34.904299999999999</v>
      </c>
      <c r="CI27" s="195">
        <v>35.160759999999996</v>
      </c>
      <c r="CJ27" s="195">
        <v>34.542513636363637</v>
      </c>
      <c r="CK27" s="195">
        <v>35.017826086956518</v>
      </c>
      <c r="CL27" s="195">
        <v>34.668535000000006</v>
      </c>
      <c r="CM27" s="195">
        <v>35.190357142857138</v>
      </c>
      <c r="CN27" s="195">
        <v>34.917936363636365</v>
      </c>
      <c r="CO27" s="195">
        <v>34.857955000000004</v>
      </c>
      <c r="CP27" s="195">
        <v>36.341000000000001</v>
      </c>
      <c r="CQ27" s="195">
        <v>36.692936567728495</v>
      </c>
      <c r="CR27" s="195">
        <v>36.804159711674451</v>
      </c>
      <c r="CS27" s="195">
        <v>37.304145467473447</v>
      </c>
      <c r="CT27" s="195">
        <v>37.487636295544789</v>
      </c>
      <c r="CU27" s="195">
        <v>37.514138550857908</v>
      </c>
      <c r="CV27" s="195">
        <v>37.766634538297168</v>
      </c>
      <c r="CW27" s="195">
        <v>37.671630673585121</v>
      </c>
      <c r="CX27" s="195">
        <v>36.885271311999453</v>
      </c>
      <c r="CY27" s="195">
        <v>36.555570874110728</v>
      </c>
      <c r="CZ27" s="195">
        <v>34.779981581591322</v>
      </c>
      <c r="DA27" s="195">
        <v>35.315543500984226</v>
      </c>
      <c r="DB27" s="195">
        <v>35.837918929919418</v>
      </c>
      <c r="DC27" s="195">
        <v>36.543245571885898</v>
      </c>
      <c r="DD27" s="195">
        <v>37.429552990639543</v>
      </c>
      <c r="DE27" s="195">
        <v>38.243639857628729</v>
      </c>
      <c r="DF27" s="195">
        <v>38.736484118685929</v>
      </c>
      <c r="DG27" s="195">
        <v>38.48350432443651</v>
      </c>
      <c r="DH27" s="195">
        <v>38.625087226013278</v>
      </c>
      <c r="DI27" s="195">
        <v>39.188945240356873</v>
      </c>
      <c r="DJ27" s="195">
        <v>37.998642237088745</v>
      </c>
      <c r="DK27" s="195">
        <v>36.183977166618781</v>
      </c>
      <c r="DL27" s="195">
        <v>36.700277599609223</v>
      </c>
      <c r="DM27" s="195">
        <v>37.906968637018529</v>
      </c>
      <c r="DN27" s="195">
        <v>39.202847166653498</v>
      </c>
      <c r="DO27" s="195">
        <v>40.254227585876507</v>
      </c>
      <c r="DP27" s="195">
        <v>40.057874922647798</v>
      </c>
      <c r="DQ27" s="195">
        <v>39.783699705703675</v>
      </c>
      <c r="DR27" s="195">
        <v>39.872598431789662</v>
      </c>
      <c r="DS27" s="195">
        <v>39.145606978037954</v>
      </c>
      <c r="DT27" s="195">
        <v>37.462340886096506</v>
      </c>
      <c r="DU27" s="195">
        <v>34.945188956792357</v>
      </c>
      <c r="DV27" s="195">
        <v>33.399778495029103</v>
      </c>
      <c r="DW27" s="195">
        <v>33.301104162296177</v>
      </c>
      <c r="DX27" s="195">
        <v>32.350824463624043</v>
      </c>
      <c r="DY27" s="195">
        <v>31.371727012550846</v>
      </c>
      <c r="DZ27" s="195">
        <v>32.362808969993537</v>
      </c>
      <c r="EA27" s="195">
        <v>31.750717539650321</v>
      </c>
      <c r="EB27" s="195">
        <v>32.101845919306932</v>
      </c>
      <c r="EC27" s="195">
        <v>31.690356082266469</v>
      </c>
      <c r="ED27" s="195">
        <v>31.680007892852387</v>
      </c>
      <c r="EE27" s="195">
        <v>31.080564652309043</v>
      </c>
      <c r="EF27" s="195">
        <v>29.840342868529259</v>
      </c>
      <c r="EG27" s="195">
        <v>29.696765803142085</v>
      </c>
      <c r="EH27" s="195">
        <v>30.211728171016048</v>
      </c>
      <c r="EI27" s="195">
        <v>30.02758163995486</v>
      </c>
      <c r="EJ27" s="195">
        <v>29.965101993145879</v>
      </c>
      <c r="EK27" s="195">
        <v>30.226598885773498</v>
      </c>
      <c r="EL27" s="195">
        <v>30.29060766351046</v>
      </c>
      <c r="EM27" s="195">
        <v>30.421112065951665</v>
      </c>
      <c r="EN27" s="195">
        <v>30.287081348461829</v>
      </c>
      <c r="EO27" s="195">
        <v>29.599232693570176</v>
      </c>
      <c r="EP27" s="195">
        <v>29.610583457978592</v>
      </c>
      <c r="EQ27" s="195">
        <v>27.66524845138121</v>
      </c>
      <c r="ER27" s="195">
        <v>26.994365928296947</v>
      </c>
      <c r="ES27" s="195">
        <v>27.837951303425388</v>
      </c>
      <c r="ET27" s="195">
        <v>28.339993326350687</v>
      </c>
      <c r="EU27" s="195">
        <v>30.05101365051954</v>
      </c>
      <c r="EV27" s="195">
        <v>30.861281818181808</v>
      </c>
      <c r="EW27" s="195">
        <v>29.640053883921961</v>
      </c>
      <c r="EX27" s="195">
        <v>29.040578896103895</v>
      </c>
      <c r="EY27" s="195">
        <v>29.371587267080734</v>
      </c>
      <c r="EZ27" s="195">
        <v>29.353114285714273</v>
      </c>
      <c r="FA27" s="195">
        <v>30.086576530612245</v>
      </c>
      <c r="FB27" s="195">
        <v>30.332722727272721</v>
      </c>
      <c r="FC27" s="195">
        <v>30.17728421052632</v>
      </c>
      <c r="FD27" s="195">
        <v>30.2515</v>
      </c>
      <c r="FE27" s="195">
        <v>31.204169999999998</v>
      </c>
      <c r="FF27" s="195">
        <v>31.977263157894743</v>
      </c>
      <c r="FG27" s="195">
        <v>32.257213636363637</v>
      </c>
      <c r="FH27" s="195">
        <v>32.861810000000006</v>
      </c>
      <c r="FI27" s="195">
        <v>33.21562902097903</v>
      </c>
      <c r="FJ27" s="195">
        <v>34.604322727272738</v>
      </c>
      <c r="FK27" s="195">
        <v>35.131309999999999</v>
      </c>
      <c r="FL27" s="195">
        <v>35.894768181818179</v>
      </c>
      <c r="FM27" s="195">
        <v>35.699580952380948</v>
      </c>
      <c r="FN27" s="195">
        <v>35.28090952380952</v>
      </c>
      <c r="FO27" s="195">
        <v>34.004328571428573</v>
      </c>
      <c r="FP27" s="195">
        <v>31.859754545454543</v>
      </c>
      <c r="FQ27" s="195">
        <v>32.065023809523815</v>
      </c>
      <c r="FR27" s="195">
        <v>32.385811764705878</v>
      </c>
      <c r="FS27" s="195">
        <v>32.263668181818176</v>
      </c>
      <c r="FT27" s="195">
        <v>33.040974999999996</v>
      </c>
      <c r="FU27" s="195">
        <v>31.934595454545459</v>
      </c>
      <c r="FV27" s="195">
        <v>32.183528571428567</v>
      </c>
      <c r="FW27" s="195">
        <v>31.298147619047615</v>
      </c>
      <c r="FX27" s="195">
        <v>31.178030434782602</v>
      </c>
      <c r="FY27" s="195">
        <v>30.874509523809518</v>
      </c>
      <c r="FZ27" s="195">
        <v>30.833362271062274</v>
      </c>
      <c r="GA27" s="195">
        <v>30.979524999999995</v>
      </c>
      <c r="GB27" s="195">
        <v>30.733334999999993</v>
      </c>
      <c r="GC27" s="195">
        <v>30.62445</v>
      </c>
      <c r="GD27" s="195">
        <v>31.09055882352941</v>
      </c>
      <c r="GE27" s="195">
        <v>31.952795238095231</v>
      </c>
      <c r="GF27" s="195">
        <v>32.052776190476195</v>
      </c>
      <c r="GG27" s="195">
        <v>32.202618181818188</v>
      </c>
      <c r="GH27" s="195">
        <v>32.059228571428562</v>
      </c>
      <c r="GI27" s="195">
        <v>31.554922727272718</v>
      </c>
      <c r="GJ27" s="195">
        <v>31.646913636363635</v>
      </c>
      <c r="GK27" s="195">
        <v>31.300663157894739</v>
      </c>
      <c r="GL27" s="195">
        <v>31.22050434782609</v>
      </c>
      <c r="GM27" s="195">
        <v>31.116050000000001</v>
      </c>
      <c r="GN27" s="195">
        <v>31.234795000000002</v>
      </c>
      <c r="GO27" s="195">
        <v>32.123505000000002</v>
      </c>
      <c r="GP27" s="195">
        <v>31.675961111111114</v>
      </c>
      <c r="GQ27" s="195">
        <v>31.80977368421053</v>
      </c>
      <c r="GR27" s="195">
        <v>31.914404545454545</v>
      </c>
      <c r="GS27" s="195">
        <v>32.671440909090904</v>
      </c>
      <c r="GT27" s="195">
        <v>33.627968421052636</v>
      </c>
      <c r="GU27" s="195">
        <v>33.922322727272736</v>
      </c>
      <c r="GV27" s="195">
        <v>34.516959090909097</v>
      </c>
      <c r="GW27" s="195">
        <v>34.380484210526312</v>
      </c>
      <c r="GX27" s="195">
        <v>34.277679264214044</v>
      </c>
      <c r="GY27" s="195">
        <v>34.157973684210525</v>
      </c>
      <c r="GZ27" s="195">
        <v>34.098080000000003</v>
      </c>
      <c r="HA27" s="195">
        <v>34.077385714285711</v>
      </c>
      <c r="HB27" s="195">
        <v>34.457810526315789</v>
      </c>
      <c r="HC27" s="196">
        <v>36.362370000000013</v>
      </c>
      <c r="HD27" s="195">
        <v>37.527831818181816</v>
      </c>
      <c r="HE27" s="195">
        <v>38.031750000000002</v>
      </c>
      <c r="HF27" s="196">
        <v>37.811047202797205</v>
      </c>
      <c r="HG27" s="195">
        <v>38.138956521739139</v>
      </c>
      <c r="HH27" s="195">
        <v>38.17491428571428</v>
      </c>
      <c r="HI27" s="195">
        <v>38.408949999999997</v>
      </c>
      <c r="HJ27" s="195">
        <v>38.601686363636354</v>
      </c>
      <c r="HK27" s="195">
        <v>38.97663</v>
      </c>
      <c r="HL27" s="195">
        <v>38.850959090909086</v>
      </c>
      <c r="HM27" s="195">
        <v>38.767936842105257</v>
      </c>
      <c r="HN27" s="210">
        <v>38.4336611111111</v>
      </c>
      <c r="HO27" s="210">
        <v>37.665884999999996</v>
      </c>
      <c r="HP27" s="210">
        <v>37.769775000000003</v>
      </c>
      <c r="HQ27" s="210">
        <v>37.768540000000002</v>
      </c>
      <c r="HR27" s="210">
        <v>37.968599999999988</v>
      </c>
      <c r="HS27" s="210">
        <v>39.408690909090915</v>
      </c>
      <c r="HT27" s="210">
        <v>39.459804545454546</v>
      </c>
      <c r="HU27" s="210">
        <v>39.280377272727272</v>
      </c>
      <c r="HV27" s="210">
        <v>38.438957142857141</v>
      </c>
      <c r="HW27" s="210">
        <v>38.426794736842098</v>
      </c>
      <c r="HX27" s="210">
        <v>38.744773913043474</v>
      </c>
      <c r="HY27" s="210">
        <v>38.554136842105258</v>
      </c>
      <c r="HZ27" s="210">
        <v>38.54154444444444</v>
      </c>
      <c r="IA27" s="210">
        <v>37.88445909090909</v>
      </c>
      <c r="IB27" s="210">
        <v>35.039552380952379</v>
      </c>
      <c r="IC27" s="210">
        <v>34.130266666666664</v>
      </c>
      <c r="ID27" s="210">
        <v>33.718363636363648</v>
      </c>
      <c r="IE27" s="210">
        <v>33.667295238095235</v>
      </c>
      <c r="IF27" s="210">
        <v>33.991981818181813</v>
      </c>
      <c r="IG27" s="210">
        <v>31.828547619047619</v>
      </c>
      <c r="IH27" s="210">
        <v>30.868339999999996</v>
      </c>
      <c r="II27" s="210">
        <v>31.506090476190472</v>
      </c>
      <c r="IJ27" s="210">
        <v>33.156145454545452</v>
      </c>
      <c r="IK27" s="210">
        <v>34.622873684210525</v>
      </c>
      <c r="IL27" s="210">
        <v>35.124522222222225</v>
      </c>
      <c r="IM27" s="210">
        <v>35.529736363636367</v>
      </c>
    </row>
    <row r="28" spans="1:247" ht="21" customHeight="1" x14ac:dyDescent="0.3">
      <c r="A28" s="194" t="s">
        <v>193</v>
      </c>
      <c r="B28" s="195">
        <v>39.436</v>
      </c>
      <c r="C28" s="195">
        <v>39.646000000000001</v>
      </c>
      <c r="D28" s="195">
        <v>39.457727272727276</v>
      </c>
      <c r="E28" s="195">
        <v>39.142000000000003</v>
      </c>
      <c r="F28" s="195">
        <v>38.796086956521734</v>
      </c>
      <c r="G28" s="195">
        <v>38.712857142857146</v>
      </c>
      <c r="H28" s="195">
        <v>38.537999999999997</v>
      </c>
      <c r="I28" s="195">
        <v>38.296999999999997</v>
      </c>
      <c r="J28" s="195">
        <v>37.993000000000002</v>
      </c>
      <c r="K28" s="195">
        <v>37.825499999999998</v>
      </c>
      <c r="L28" s="195">
        <v>38.017000000000003</v>
      </c>
      <c r="M28" s="195">
        <v>37.140999999999998</v>
      </c>
      <c r="N28" s="195">
        <v>36.915500000000002</v>
      </c>
      <c r="O28" s="195">
        <v>37.182000000000002</v>
      </c>
      <c r="P28" s="195">
        <v>39.506999999999998</v>
      </c>
      <c r="Q28" s="195">
        <v>39.643999999999998</v>
      </c>
      <c r="R28" s="195">
        <v>40.590000000000003</v>
      </c>
      <c r="S28" s="195">
        <v>39.488999999999997</v>
      </c>
      <c r="T28" s="195">
        <v>38.35</v>
      </c>
      <c r="U28" s="195">
        <v>37.883000000000003</v>
      </c>
      <c r="V28" s="195">
        <v>37.969000000000001</v>
      </c>
      <c r="W28" s="195">
        <v>36.564</v>
      </c>
      <c r="X28" s="195">
        <v>35.356999999999999</v>
      </c>
      <c r="Y28" s="195">
        <v>34.877000000000002</v>
      </c>
      <c r="Z28" s="195">
        <v>35.03</v>
      </c>
      <c r="AA28" s="195">
        <v>35.975000000000001</v>
      </c>
      <c r="AB28" s="195">
        <v>36.396999999999998</v>
      </c>
      <c r="AC28" s="195">
        <v>36.655999999999999</v>
      </c>
      <c r="AD28" s="195">
        <v>36.417999999999999</v>
      </c>
      <c r="AE28" s="195">
        <v>36.195999999999998</v>
      </c>
      <c r="AF28" s="195">
        <v>36.423000000000002</v>
      </c>
      <c r="AG28" s="195">
        <v>36.216000000000001</v>
      </c>
      <c r="AH28" s="195">
        <v>36.149000000000001</v>
      </c>
      <c r="AI28" s="195">
        <v>36.567999999999998</v>
      </c>
      <c r="AJ28" s="195">
        <v>37.551000000000002</v>
      </c>
      <c r="AK28" s="195">
        <v>39.923999999999999</v>
      </c>
      <c r="AL28" s="195">
        <v>39.326999999999998</v>
      </c>
      <c r="AM28" s="195">
        <v>39.268999999999998</v>
      </c>
      <c r="AN28" s="195">
        <v>39.335000000000001</v>
      </c>
      <c r="AO28" s="195">
        <v>39.794800000000002</v>
      </c>
      <c r="AP28" s="195">
        <v>40.283900000000003</v>
      </c>
      <c r="AQ28" s="195">
        <v>41.495699999999999</v>
      </c>
      <c r="AR28" s="195">
        <v>42.29</v>
      </c>
      <c r="AS28" s="195">
        <v>41.866799999999998</v>
      </c>
      <c r="AT28" s="195">
        <v>43.012700000000002</v>
      </c>
      <c r="AU28" s="195">
        <v>43.567599999999999</v>
      </c>
      <c r="AV28" s="195">
        <v>43.902999999999999</v>
      </c>
      <c r="AW28" s="195">
        <v>43.833599999999997</v>
      </c>
      <c r="AX28" s="195">
        <v>44.591000000000001</v>
      </c>
      <c r="AY28" s="195">
        <v>44.249499999999998</v>
      </c>
      <c r="AZ28" s="195">
        <v>43.354100000000003</v>
      </c>
      <c r="BA28" s="195">
        <v>43.459499999999998</v>
      </c>
      <c r="BB28" s="195">
        <v>45.168100000000003</v>
      </c>
      <c r="BC28" s="195">
        <v>46.061</v>
      </c>
      <c r="BD28" s="195">
        <v>46.639499999999998</v>
      </c>
      <c r="BE28" s="195">
        <v>47.734000000000002</v>
      </c>
      <c r="BF28" s="195">
        <v>48.984000000000002</v>
      </c>
      <c r="BG28" s="195">
        <v>49.097099999999998</v>
      </c>
      <c r="BH28" s="195">
        <v>49.232199999999999</v>
      </c>
      <c r="BI28" s="195">
        <v>48.798499999999997</v>
      </c>
      <c r="BJ28" s="195">
        <v>48.476199999999999</v>
      </c>
      <c r="BK28" s="195">
        <v>48.274999999999999</v>
      </c>
      <c r="BL28" s="195">
        <v>48.978999999999999</v>
      </c>
      <c r="BM28" s="195">
        <v>48.316800000000001</v>
      </c>
      <c r="BN28" s="195">
        <v>47.771099999999997</v>
      </c>
      <c r="BO28" s="195">
        <v>47.591099999999997</v>
      </c>
      <c r="BP28" s="195">
        <v>46.9343</v>
      </c>
      <c r="BQ28" s="195">
        <v>47.74</v>
      </c>
      <c r="BR28" s="195">
        <v>48.040500000000002</v>
      </c>
      <c r="BS28" s="195">
        <v>43.557699999999997</v>
      </c>
      <c r="BT28" s="195">
        <v>41.818800000000003</v>
      </c>
      <c r="BU28" s="195">
        <v>43.066600000000001</v>
      </c>
      <c r="BV28" s="195">
        <v>43.333599999999997</v>
      </c>
      <c r="BW28" s="195">
        <v>45.686900000000001</v>
      </c>
      <c r="BX28" s="195">
        <v>44.701799999999999</v>
      </c>
      <c r="BY28" s="195">
        <v>41.885599999999997</v>
      </c>
      <c r="BZ28" s="195">
        <v>42.515500000000003</v>
      </c>
      <c r="CA28" s="195">
        <v>42.244399999999999</v>
      </c>
      <c r="CB28" s="195">
        <v>41.433900000000001</v>
      </c>
      <c r="CC28" s="195">
        <v>42.739100000000001</v>
      </c>
      <c r="CD28" s="195">
        <v>42.6708</v>
      </c>
      <c r="CE28" s="195">
        <v>42.601999999999997</v>
      </c>
      <c r="CF28" s="195">
        <v>43.5608</v>
      </c>
      <c r="CG28" s="195">
        <v>43.8474</v>
      </c>
      <c r="CH28" s="195">
        <v>43.926299999999998</v>
      </c>
      <c r="CI28" s="195">
        <v>44.148360000000004</v>
      </c>
      <c r="CJ28" s="195">
        <v>43.427940909090907</v>
      </c>
      <c r="CK28" s="195">
        <v>43.696795652173911</v>
      </c>
      <c r="CL28" s="195">
        <v>43.597209999999997</v>
      </c>
      <c r="CM28" s="195">
        <v>43.069500000000005</v>
      </c>
      <c r="CN28" s="195">
        <v>42.462459090909086</v>
      </c>
      <c r="CO28" s="195">
        <v>42.148665000000001</v>
      </c>
      <c r="CP28" s="195">
        <v>43.081000000000003</v>
      </c>
      <c r="CQ28" s="195">
        <v>39.937895645536898</v>
      </c>
      <c r="CR28" s="195">
        <v>39.55914237400696</v>
      </c>
      <c r="CS28" s="195">
        <v>39.417372924900988</v>
      </c>
      <c r="CT28" s="195">
        <v>38.49104492208825</v>
      </c>
      <c r="CU28" s="195">
        <v>38.97069638078392</v>
      </c>
      <c r="CV28" s="195">
        <v>39.530661053928846</v>
      </c>
      <c r="CW28" s="195">
        <v>38.868183072311083</v>
      </c>
      <c r="CX28" s="195">
        <v>37.761709799743528</v>
      </c>
      <c r="CY28" s="195">
        <v>35.791531683946189</v>
      </c>
      <c r="CZ28" s="195">
        <v>34.818135279916362</v>
      </c>
      <c r="DA28" s="195">
        <v>33.977819673215414</v>
      </c>
      <c r="DB28" s="195">
        <v>32.883559788158692</v>
      </c>
      <c r="DC28" s="195">
        <v>32.624999958574001</v>
      </c>
      <c r="DD28" s="195">
        <v>31.386385145052337</v>
      </c>
      <c r="DE28" s="195">
        <v>30.762696631073489</v>
      </c>
      <c r="DF28" s="195">
        <v>29.640542669905425</v>
      </c>
      <c r="DG28" s="195">
        <v>32.244454953418689</v>
      </c>
      <c r="DH28" s="195">
        <v>34.977597749648723</v>
      </c>
      <c r="DI28" s="195">
        <v>35.163721608102499</v>
      </c>
      <c r="DJ28" s="195">
        <v>36.125749987164085</v>
      </c>
      <c r="DK28" s="195">
        <v>36.220702657724836</v>
      </c>
      <c r="DL28" s="195">
        <v>36.126301119529508</v>
      </c>
      <c r="DM28" s="195">
        <v>36.049917131966311</v>
      </c>
      <c r="DN28" s="195">
        <v>36.916167044965121</v>
      </c>
      <c r="DO28" s="195">
        <v>38.064691042077662</v>
      </c>
      <c r="DP28" s="195">
        <v>37.64769739794221</v>
      </c>
      <c r="DQ28" s="195">
        <v>36.969313871329348</v>
      </c>
      <c r="DR28" s="195">
        <v>37.225592061956483</v>
      </c>
      <c r="DS28" s="195">
        <v>37.210445991888079</v>
      </c>
      <c r="DT28" s="195">
        <v>36.666096770288704</v>
      </c>
      <c r="DU28" s="195">
        <v>36.022249790839226</v>
      </c>
      <c r="DV28" s="195">
        <v>35.806882000353134</v>
      </c>
      <c r="DW28" s="195">
        <v>36.956361437067514</v>
      </c>
      <c r="DX28" s="195">
        <v>37.708752624508335</v>
      </c>
      <c r="DY28" s="195">
        <v>37.851470044382765</v>
      </c>
      <c r="DZ28" s="195">
        <v>37.055406761635638</v>
      </c>
      <c r="EA28" s="195">
        <v>36.636093107459786</v>
      </c>
      <c r="EB28" s="195">
        <v>36.121856765613202</v>
      </c>
      <c r="EC28" s="195">
        <v>36.139413997896391</v>
      </c>
      <c r="ED28" s="195">
        <v>36.515088280192664</v>
      </c>
      <c r="EE28" s="195">
        <v>36.267638309254338</v>
      </c>
      <c r="EF28" s="195">
        <v>35.931483109352989</v>
      </c>
      <c r="EG28" s="195">
        <v>36.00006798371323</v>
      </c>
      <c r="EH28" s="195">
        <v>35.966403211027568</v>
      </c>
      <c r="EI28" s="195">
        <v>35.681713379140021</v>
      </c>
      <c r="EJ28" s="195">
        <v>35.600340719629031</v>
      </c>
      <c r="EK28" s="195">
        <v>35.358600017449248</v>
      </c>
      <c r="EL28" s="195">
        <v>35.483629022743216</v>
      </c>
      <c r="EM28" s="195">
        <v>35.453118439564733</v>
      </c>
      <c r="EN28" s="195">
        <v>35.593206610488338</v>
      </c>
      <c r="EO28" s="195">
        <v>35.907769654866676</v>
      </c>
      <c r="EP28" s="195">
        <v>36.029052333320266</v>
      </c>
      <c r="EQ28" s="195">
        <v>35.879953383956739</v>
      </c>
      <c r="ER28" s="195">
        <v>35.781862824863019</v>
      </c>
      <c r="ES28" s="195">
        <v>36.209716382352909</v>
      </c>
      <c r="ET28" s="195">
        <v>36.922384606408912</v>
      </c>
      <c r="EU28" s="195">
        <v>39.596591888220843</v>
      </c>
      <c r="EV28" s="195">
        <v>39.608453700802521</v>
      </c>
      <c r="EW28" s="195">
        <v>37.190183892662176</v>
      </c>
      <c r="EX28" s="195">
        <v>36.871540151515141</v>
      </c>
      <c r="EY28" s="195">
        <v>35.93185869565216</v>
      </c>
      <c r="EZ28" s="195">
        <v>35.439469047619063</v>
      </c>
      <c r="FA28" s="195">
        <v>34.458628571428576</v>
      </c>
      <c r="FB28" s="195">
        <v>35.583649242424244</v>
      </c>
      <c r="FC28" s="195">
        <v>36.338905263157898</v>
      </c>
      <c r="FD28" s="195">
        <v>36.179286363636351</v>
      </c>
      <c r="FE28" s="195">
        <v>36.152335000000001</v>
      </c>
      <c r="FF28" s="195">
        <v>36.042668421052632</v>
      </c>
      <c r="FG28" s="195">
        <v>36.057649999999995</v>
      </c>
      <c r="FH28" s="195">
        <v>35.791010000000007</v>
      </c>
      <c r="FI28" s="195">
        <v>36.094162121212122</v>
      </c>
      <c r="FJ28" s="195">
        <v>36.240186363636361</v>
      </c>
      <c r="FK28" s="195">
        <v>36.212099999999992</v>
      </c>
      <c r="FL28" s="195">
        <v>35.969122727272733</v>
      </c>
      <c r="FM28" s="195">
        <v>35.958780952380948</v>
      </c>
      <c r="FN28" s="195">
        <v>36.172214285714297</v>
      </c>
      <c r="FO28" s="195">
        <v>36.177633333333333</v>
      </c>
      <c r="FP28" s="195">
        <v>36.213154545454557</v>
      </c>
      <c r="FQ28" s="195">
        <v>35.561447619047627</v>
      </c>
      <c r="FR28" s="195">
        <v>35.439894117647057</v>
      </c>
      <c r="FS28" s="195">
        <v>35.558627272727271</v>
      </c>
      <c r="FT28" s="195">
        <v>35.279310000000002</v>
      </c>
      <c r="FU28" s="195">
        <v>34.749613636363641</v>
      </c>
      <c r="FV28" s="195">
        <v>34.516123809523812</v>
      </c>
      <c r="FW28" s="195">
        <v>33.960390476190469</v>
      </c>
      <c r="FX28" s="195">
        <v>33.14031739130435</v>
      </c>
      <c r="FY28" s="195">
        <v>33.255428571428581</v>
      </c>
      <c r="FZ28" s="195">
        <v>33.808292063492068</v>
      </c>
      <c r="GA28" s="195">
        <v>33.867065000000004</v>
      </c>
      <c r="GB28" s="195">
        <v>33.782739999999997</v>
      </c>
      <c r="GC28" s="195">
        <v>33.201133333333331</v>
      </c>
      <c r="GD28" s="195">
        <v>33.184935294117651</v>
      </c>
      <c r="GE28" s="195">
        <v>33.599780952380947</v>
      </c>
      <c r="GF28" s="195">
        <v>34.447152380952382</v>
      </c>
      <c r="GG28" s="195">
        <v>35.267127272727272</v>
      </c>
      <c r="GH28" s="195">
        <v>35.059314285714287</v>
      </c>
      <c r="GI28" s="195">
        <v>35.058509090909091</v>
      </c>
      <c r="GJ28" s="195">
        <v>35.071950000000001</v>
      </c>
      <c r="GK28" s="195">
        <v>34.887831578947363</v>
      </c>
      <c r="GL28" s="195">
        <v>34.993569565217385</v>
      </c>
      <c r="GM28" s="195">
        <v>34.58719</v>
      </c>
      <c r="GN28" s="195">
        <v>34.451575000000005</v>
      </c>
      <c r="GO28" s="195">
        <v>34.54477</v>
      </c>
      <c r="GP28" s="195">
        <v>35.041316666666674</v>
      </c>
      <c r="GQ28" s="195">
        <v>35.334926315789474</v>
      </c>
      <c r="GR28" s="195">
        <v>35.391572727272724</v>
      </c>
      <c r="GS28" s="195">
        <v>35.669909090909094</v>
      </c>
      <c r="GT28" s="195">
        <v>35.882557894736834</v>
      </c>
      <c r="GU28" s="195">
        <v>35.727249999999998</v>
      </c>
      <c r="GV28" s="195">
        <v>35.643545454545453</v>
      </c>
      <c r="GW28" s="195">
        <v>35.742778947368421</v>
      </c>
      <c r="GX28" s="195">
        <v>35.883989130434777</v>
      </c>
      <c r="GY28" s="195">
        <v>36.480905263157894</v>
      </c>
      <c r="GZ28" s="195">
        <v>36.791025000000005</v>
      </c>
      <c r="HA28" s="195">
        <v>36.983295238095238</v>
      </c>
      <c r="HB28" s="195">
        <v>37.727726315789468</v>
      </c>
      <c r="HC28" s="196">
        <v>37.838364999999996</v>
      </c>
      <c r="HD28" s="195">
        <v>38.17201363636363</v>
      </c>
      <c r="HE28" s="195">
        <v>38.337014999999994</v>
      </c>
      <c r="HF28" s="196">
        <v>38.33650757575758</v>
      </c>
      <c r="HG28" s="195">
        <v>38.067634782608692</v>
      </c>
      <c r="HH28" s="195">
        <v>37.588000000000001</v>
      </c>
      <c r="HI28" s="195">
        <v>37.561377272727263</v>
      </c>
      <c r="HJ28" s="195">
        <v>37.504059090909095</v>
      </c>
      <c r="HK28" s="195">
        <v>37.354289999999999</v>
      </c>
      <c r="HL28" s="195">
        <v>36.670890909090922</v>
      </c>
      <c r="HM28" s="195">
        <v>36.791136842105267</v>
      </c>
      <c r="HN28" s="210">
        <v>37.047822222222223</v>
      </c>
      <c r="HO28" s="210">
        <v>37.398000000000003</v>
      </c>
      <c r="HP28" s="210">
        <v>38.207839999999997</v>
      </c>
      <c r="HQ28" s="210">
        <v>38.495399999999997</v>
      </c>
      <c r="HR28" s="210">
        <v>38.912100000000002</v>
      </c>
      <c r="HS28" s="210">
        <v>40.304390909090905</v>
      </c>
      <c r="HT28" s="210">
        <v>39.786263636363643</v>
      </c>
      <c r="HU28" s="210">
        <v>39.394259090909088</v>
      </c>
      <c r="HV28" s="210">
        <v>39.345799999999997</v>
      </c>
      <c r="HW28" s="210">
        <v>39.253810526315796</v>
      </c>
      <c r="HX28" s="210">
        <v>39.166895652173913</v>
      </c>
      <c r="HY28" s="210">
        <v>39.127794736842112</v>
      </c>
      <c r="HZ28" s="210">
        <v>39.17067222222223</v>
      </c>
      <c r="IA28" s="210">
        <v>39.331095454545455</v>
      </c>
      <c r="IB28" s="210">
        <v>38.440880952380951</v>
      </c>
      <c r="IC28" s="210">
        <v>37.968352380952375</v>
      </c>
      <c r="ID28" s="210">
        <v>38.660972727272728</v>
      </c>
      <c r="IE28" s="210">
        <v>39.027471428571417</v>
      </c>
      <c r="IF28" s="210">
        <v>38.467863636363639</v>
      </c>
      <c r="IG28" s="210">
        <v>37.898257142857133</v>
      </c>
      <c r="IH28" s="210">
        <v>37.571705000000009</v>
      </c>
      <c r="II28" s="210">
        <v>36.876619047619045</v>
      </c>
      <c r="IJ28" s="210">
        <v>36.555827272727271</v>
      </c>
      <c r="IK28" s="210">
        <v>36.650752631578946</v>
      </c>
      <c r="IL28" s="210">
        <v>37.38967777777777</v>
      </c>
      <c r="IM28" s="210">
        <v>36.872890909090913</v>
      </c>
    </row>
    <row r="29" spans="1:247" ht="21" customHeight="1" x14ac:dyDescent="0.3">
      <c r="A29" s="194" t="s">
        <v>194</v>
      </c>
      <c r="B29" s="195">
        <v>13.032999999999999</v>
      </c>
      <c r="C29" s="195">
        <v>12.896000000000001</v>
      </c>
      <c r="D29" s="195">
        <v>14.162727272727272</v>
      </c>
      <c r="E29" s="195">
        <v>14.972999999999999</v>
      </c>
      <c r="F29" s="195">
        <v>14.597826086956522</v>
      </c>
      <c r="G29" s="195">
        <v>14.028095238095236</v>
      </c>
      <c r="H29" s="195">
        <v>14.1715</v>
      </c>
      <c r="I29" s="195">
        <v>14.493</v>
      </c>
      <c r="J29" s="195">
        <v>14.914</v>
      </c>
      <c r="K29" s="195">
        <v>15.263499999999999</v>
      </c>
      <c r="L29" s="195">
        <v>15.872</v>
      </c>
      <c r="M29" s="195">
        <v>15.72</v>
      </c>
      <c r="N29" s="195">
        <v>15.5875</v>
      </c>
      <c r="O29" s="195">
        <v>15.382999999999999</v>
      </c>
      <c r="P29" s="195">
        <v>16.131</v>
      </c>
      <c r="Q29" s="195">
        <v>16.722999999999999</v>
      </c>
      <c r="R29" s="195">
        <v>17.559000000000001</v>
      </c>
      <c r="S29" s="195">
        <v>17.260999999999999</v>
      </c>
      <c r="T29" s="195">
        <v>17.262</v>
      </c>
      <c r="U29" s="195">
        <v>17.518000000000001</v>
      </c>
      <c r="V29" s="195">
        <v>18.094999999999999</v>
      </c>
      <c r="W29" s="195">
        <v>17.77</v>
      </c>
      <c r="X29" s="195">
        <v>17.911000000000001</v>
      </c>
      <c r="Y29" s="195">
        <v>18.167000000000002</v>
      </c>
      <c r="Z29" s="195">
        <v>17.675000000000001</v>
      </c>
      <c r="AA29" s="195">
        <v>17.754999999999999</v>
      </c>
      <c r="AB29" s="195">
        <v>17.506</v>
      </c>
      <c r="AC29" s="195">
        <v>18.006</v>
      </c>
      <c r="AD29" s="195">
        <v>18.602</v>
      </c>
      <c r="AE29" s="195">
        <v>18.888000000000002</v>
      </c>
      <c r="AF29" s="195">
        <v>19.125</v>
      </c>
      <c r="AG29" s="195">
        <v>19.846</v>
      </c>
      <c r="AH29" s="195">
        <v>20.285</v>
      </c>
      <c r="AI29" s="195">
        <v>20.606000000000002</v>
      </c>
      <c r="AJ29" s="195">
        <v>20.34</v>
      </c>
      <c r="AK29" s="195">
        <v>21.437000000000001</v>
      </c>
      <c r="AL29" s="195">
        <v>21.263000000000002</v>
      </c>
      <c r="AM29" s="195">
        <v>21.292999999999999</v>
      </c>
      <c r="AN29" s="195">
        <v>21.096800000000002</v>
      </c>
      <c r="AO29" s="195">
        <v>20.357600000000001</v>
      </c>
      <c r="AP29" s="195">
        <v>20.982199999999999</v>
      </c>
      <c r="AQ29" s="195">
        <v>21.2376</v>
      </c>
      <c r="AR29" s="195">
        <v>21.500499999999999</v>
      </c>
      <c r="AS29" s="195">
        <v>21.2958</v>
      </c>
      <c r="AT29" s="195">
        <v>21.538599999999999</v>
      </c>
      <c r="AU29" s="195">
        <v>21.349499999999999</v>
      </c>
      <c r="AV29" s="195">
        <v>20.96</v>
      </c>
      <c r="AW29" s="195">
        <v>19.901399999999999</v>
      </c>
      <c r="AX29" s="195">
        <v>19.489999999999998</v>
      </c>
      <c r="AY29" s="195">
        <v>19.771799999999999</v>
      </c>
      <c r="AZ29" s="195">
        <v>19.425000000000001</v>
      </c>
      <c r="BA29" s="195">
        <v>19.514299999999999</v>
      </c>
      <c r="BB29" s="195">
        <v>20.553799999999999</v>
      </c>
      <c r="BC29" s="195">
        <v>21.561900000000001</v>
      </c>
      <c r="BD29" s="195">
        <v>21.905200000000001</v>
      </c>
      <c r="BE29" s="195">
        <v>22.344000000000001</v>
      </c>
      <c r="BF29" s="195">
        <v>23.268999999999998</v>
      </c>
      <c r="BG29" s="195">
        <v>23.484300000000001</v>
      </c>
      <c r="BH29" s="195">
        <v>23.367799999999999</v>
      </c>
      <c r="BI29" s="195">
        <v>23.218</v>
      </c>
      <c r="BJ29" s="195">
        <v>24.038599999999999</v>
      </c>
      <c r="BK29" s="195">
        <v>23.4041</v>
      </c>
      <c r="BL29" s="195">
        <v>24.257000000000001</v>
      </c>
      <c r="BM29" s="195">
        <v>25.135899999999999</v>
      </c>
      <c r="BN29" s="195">
        <v>23.023800000000001</v>
      </c>
      <c r="BO29" s="195">
        <v>22.616299999999999</v>
      </c>
      <c r="BP29" s="195">
        <v>23.573699999999999</v>
      </c>
      <c r="BQ29" s="195">
        <v>23.472000000000001</v>
      </c>
      <c r="BR29" s="195">
        <v>23.108000000000001</v>
      </c>
      <c r="BS29" s="195">
        <v>22.579000000000001</v>
      </c>
      <c r="BT29" s="195">
        <v>22.976199999999999</v>
      </c>
      <c r="BU29" s="195">
        <v>21.915099999999999</v>
      </c>
      <c r="BV29" s="195">
        <v>21.020900000000001</v>
      </c>
      <c r="BW29" s="195">
        <v>21.535699999999999</v>
      </c>
      <c r="BX29" s="195">
        <v>21.2178</v>
      </c>
      <c r="BY29" s="195">
        <v>20.662700000000001</v>
      </c>
      <c r="BZ29" s="195">
        <v>19.956700000000001</v>
      </c>
      <c r="CA29" s="195">
        <v>19.9053</v>
      </c>
      <c r="CB29" s="195">
        <v>18.831800000000001</v>
      </c>
      <c r="CC29" s="195">
        <v>18.3918</v>
      </c>
      <c r="CD29" s="195">
        <v>18.1919</v>
      </c>
      <c r="CE29" s="195">
        <v>18.204899999999999</v>
      </c>
      <c r="CF29" s="195">
        <v>17.430399999999999</v>
      </c>
      <c r="CG29" s="195">
        <v>18.282499999999999</v>
      </c>
      <c r="CH29" s="195">
        <v>19.594899999999999</v>
      </c>
      <c r="CI29" s="195">
        <v>20.31541</v>
      </c>
      <c r="CJ29" s="195">
        <v>21.17899090909091</v>
      </c>
      <c r="CK29" s="195">
        <v>21.218604347826087</v>
      </c>
      <c r="CL29" s="195">
        <v>22.087624999999999</v>
      </c>
      <c r="CM29" s="195">
        <v>23.580414285714284</v>
      </c>
      <c r="CN29" s="195">
        <v>23.163427272727272</v>
      </c>
      <c r="CO29" s="195">
        <v>22.614079999999998</v>
      </c>
      <c r="CP29" s="195">
        <v>23.228000000000002</v>
      </c>
      <c r="CQ29" s="195">
        <v>22.79133266136451</v>
      </c>
      <c r="CR29" s="195">
        <v>22.424207013579487</v>
      </c>
      <c r="CS29" s="195">
        <v>22.823253841367944</v>
      </c>
      <c r="CT29" s="195">
        <v>22.973056234598953</v>
      </c>
      <c r="CU29" s="195">
        <v>23.822062415806265</v>
      </c>
      <c r="CV29" s="195">
        <v>23.589311083054984</v>
      </c>
      <c r="CW29" s="195">
        <v>23.793835037775153</v>
      </c>
      <c r="CX29" s="195">
        <v>23.274291373665559</v>
      </c>
      <c r="CY29" s="195">
        <v>22.112259899809359</v>
      </c>
      <c r="CZ29" s="195">
        <v>22.785644805416275</v>
      </c>
      <c r="DA29" s="195">
        <v>22.792081135036174</v>
      </c>
      <c r="DB29" s="195">
        <v>23.442328186606861</v>
      </c>
      <c r="DC29" s="195">
        <v>24.460672710278985</v>
      </c>
      <c r="DD29" s="195">
        <v>24.120391648367526</v>
      </c>
      <c r="DE29" s="195">
        <v>23.750727086432804</v>
      </c>
      <c r="DF29" s="195">
        <v>23.363209777267983</v>
      </c>
      <c r="DG29" s="195">
        <v>22.861925431318667</v>
      </c>
      <c r="DH29" s="195">
        <v>23.097784775065428</v>
      </c>
      <c r="DI29" s="195">
        <v>24.042255927728966</v>
      </c>
      <c r="DJ29" s="195">
        <v>24.806628818071388</v>
      </c>
      <c r="DK29" s="195">
        <v>24.389100847014763</v>
      </c>
      <c r="DL29" s="195">
        <v>24.333652215716523</v>
      </c>
      <c r="DM29" s="195">
        <v>23.295605160487639</v>
      </c>
      <c r="DN29" s="195">
        <v>24.137815669503901</v>
      </c>
      <c r="DO29" s="195">
        <v>25.319302708733598</v>
      </c>
      <c r="DP29" s="195">
        <v>25.489887082763506</v>
      </c>
      <c r="DQ29" s="195">
        <v>25.361603913014918</v>
      </c>
      <c r="DR29" s="195">
        <v>25.718963731262924</v>
      </c>
      <c r="DS29" s="195">
        <v>25.892300488251333</v>
      </c>
      <c r="DT29" s="195">
        <v>26.020411039298885</v>
      </c>
      <c r="DU29" s="195">
        <v>26.029166852436511</v>
      </c>
      <c r="DV29" s="195">
        <v>26.038909275979535</v>
      </c>
      <c r="DW29" s="195">
        <v>26.040100052111107</v>
      </c>
      <c r="DX29" s="195">
        <v>26.691449571038891</v>
      </c>
      <c r="DY29" s="195">
        <v>26.046193761792928</v>
      </c>
      <c r="DZ29" s="195">
        <v>24.837505363238886</v>
      </c>
      <c r="EA29" s="195">
        <v>24.895025412248788</v>
      </c>
      <c r="EB29" s="195">
        <v>24.818443941531747</v>
      </c>
      <c r="EC29" s="195">
        <v>25.510332003805559</v>
      </c>
      <c r="ED29" s="195">
        <v>25.81056567608454</v>
      </c>
      <c r="EE29" s="195">
        <v>25.692442795211111</v>
      </c>
      <c r="EF29" s="195">
        <v>25.363928138230161</v>
      </c>
      <c r="EG29" s="195">
        <v>25.551446357657891</v>
      </c>
      <c r="EH29" s="195">
        <v>25.557016947320989</v>
      </c>
      <c r="EI29" s="195">
        <v>26.129053806464913</v>
      </c>
      <c r="EJ29" s="195">
        <v>26.41463017083333</v>
      </c>
      <c r="EK29" s="195">
        <v>26.447369924103278</v>
      </c>
      <c r="EL29" s="195">
        <v>26.612299054678733</v>
      </c>
      <c r="EM29" s="195">
        <v>26.881993364582225</v>
      </c>
      <c r="EN29" s="195">
        <v>26.256316796132495</v>
      </c>
      <c r="EO29" s="195">
        <v>25.849481770838391</v>
      </c>
      <c r="EP29" s="195">
        <v>25.184205886664145</v>
      </c>
      <c r="EQ29" s="195">
        <v>25.119393191177778</v>
      </c>
      <c r="ER29" s="195">
        <v>24.969745873751766</v>
      </c>
      <c r="ES29" s="195">
        <v>25.127509232477784</v>
      </c>
      <c r="ET29" s="195">
        <v>25.051283573924184</v>
      </c>
      <c r="EU29" s="195">
        <v>26.999128420412262</v>
      </c>
      <c r="EV29" s="195">
        <v>27.926113636363638</v>
      </c>
      <c r="EW29" s="195">
        <v>26.428923533333336</v>
      </c>
      <c r="EX29" s="195">
        <v>25.095877777777776</v>
      </c>
      <c r="EY29" s="195">
        <v>24.084295652173928</v>
      </c>
      <c r="EZ29" s="195">
        <v>23.662931216931213</v>
      </c>
      <c r="FA29" s="195">
        <v>22.874161904761909</v>
      </c>
      <c r="FB29" s="195">
        <v>24.313945959595955</v>
      </c>
      <c r="FC29" s="195">
        <v>24.256773684210529</v>
      </c>
      <c r="FD29" s="195">
        <v>24.843150000000001</v>
      </c>
      <c r="FE29" s="195">
        <v>24.077640000000006</v>
      </c>
      <c r="FF29" s="195">
        <v>24.254894736842104</v>
      </c>
      <c r="FG29" s="195">
        <v>24.487895454545455</v>
      </c>
      <c r="FH29" s="195">
        <v>24.857639999999996</v>
      </c>
      <c r="FI29" s="195">
        <v>24.605881313131317</v>
      </c>
      <c r="FJ29" s="195">
        <v>25.621095454545458</v>
      </c>
      <c r="FK29" s="195">
        <v>26.074574999999999</v>
      </c>
      <c r="FL29" s="195">
        <v>26.305627272727278</v>
      </c>
      <c r="FM29" s="195">
        <v>26.597980952380958</v>
      </c>
      <c r="FN29" s="195">
        <v>26.214199999999998</v>
      </c>
      <c r="FO29" s="195">
        <v>26.286304761904766</v>
      </c>
      <c r="FP29" s="195">
        <v>26.008818181818182</v>
      </c>
      <c r="FQ29" s="195">
        <v>26.249819047619049</v>
      </c>
      <c r="FR29" s="195">
        <v>26.479970588235293</v>
      </c>
      <c r="FS29" s="195">
        <v>25.576377272727271</v>
      </c>
      <c r="FT29" s="195">
        <v>25.387839999999997</v>
      </c>
      <c r="FU29" s="195">
        <v>24.873022727272726</v>
      </c>
      <c r="FV29" s="195">
        <v>25.745214285714287</v>
      </c>
      <c r="FW29" s="195">
        <v>25.863576190476195</v>
      </c>
      <c r="FX29" s="195">
        <v>25.013873913043479</v>
      </c>
      <c r="FY29" s="195">
        <v>24.782814285714284</v>
      </c>
      <c r="FZ29" s="195">
        <v>24.584971428571436</v>
      </c>
      <c r="GA29" s="195">
        <v>24.085895000000001</v>
      </c>
      <c r="GB29" s="195">
        <v>24.194345000000002</v>
      </c>
      <c r="GC29" s="195">
        <v>24.697649999999996</v>
      </c>
      <c r="GD29" s="195">
        <v>24.516558823529415</v>
      </c>
      <c r="GE29" s="195">
        <v>24.600561904761911</v>
      </c>
      <c r="GF29" s="195">
        <v>25.06101428571429</v>
      </c>
      <c r="GG29" s="195">
        <v>24.610900000000004</v>
      </c>
      <c r="GH29" s="195">
        <v>24.572314285714285</v>
      </c>
      <c r="GI29" s="195">
        <v>23.933599999999998</v>
      </c>
      <c r="GJ29" s="195">
        <v>23.519763636363642</v>
      </c>
      <c r="GK29" s="195">
        <v>23.174873684210528</v>
      </c>
      <c r="GL29" s="195">
        <v>23.068904347826084</v>
      </c>
      <c r="GM29" s="195">
        <v>23.953884999999996</v>
      </c>
      <c r="GN29" s="195">
        <v>24.004555000000003</v>
      </c>
      <c r="GO29" s="195">
        <v>23.776779999999995</v>
      </c>
      <c r="GP29" s="195">
        <v>23.960055555555556</v>
      </c>
      <c r="GQ29" s="195">
        <v>24.205956725146198</v>
      </c>
      <c r="GR29" s="195">
        <v>24.001149999999996</v>
      </c>
      <c r="GS29" s="195">
        <v>23.634527272727272</v>
      </c>
      <c r="GT29" s="195">
        <v>24.019836842105263</v>
      </c>
      <c r="GU29" s="195">
        <v>24.61151818181818</v>
      </c>
      <c r="GV29" s="195">
        <v>23.659563636363643</v>
      </c>
      <c r="GW29" s="195">
        <v>23.523405263157894</v>
      </c>
      <c r="GX29" s="195">
        <v>23.549182608695652</v>
      </c>
      <c r="GY29" s="195">
        <v>23.869326315789476</v>
      </c>
      <c r="GZ29" s="195">
        <v>24.560659999999995</v>
      </c>
      <c r="HA29" s="195">
        <v>24.677633333333336</v>
      </c>
      <c r="HB29" s="195">
        <v>24.311684210526316</v>
      </c>
      <c r="HC29" s="196">
        <v>23.697205</v>
      </c>
      <c r="HD29" s="195">
        <v>24.378986363636372</v>
      </c>
      <c r="HE29" s="195">
        <v>24.854155000000006</v>
      </c>
      <c r="HF29" s="196">
        <v>26.239413636363643</v>
      </c>
      <c r="HG29" s="195">
        <v>26.853852173913037</v>
      </c>
      <c r="HH29" s="195">
        <v>26.759190476190479</v>
      </c>
      <c r="HI29" s="195">
        <v>27.137299999999996</v>
      </c>
      <c r="HJ29" s="195">
        <v>27.025145454545452</v>
      </c>
      <c r="HK29" s="195">
        <v>28.009140000000002</v>
      </c>
      <c r="HL29" s="195">
        <v>28.661009090909086</v>
      </c>
      <c r="HM29" s="195">
        <v>28.994315789473681</v>
      </c>
      <c r="HN29" s="210">
        <v>29.430772222222224</v>
      </c>
      <c r="HO29" s="210">
        <v>29.260259999999999</v>
      </c>
      <c r="HP29" s="210">
        <v>29.409049999999997</v>
      </c>
      <c r="HQ29" s="210">
        <v>29.845354999999994</v>
      </c>
      <c r="HR29" s="210">
        <v>29.832790909090907</v>
      </c>
      <c r="HS29" s="210">
        <v>30.431868181818185</v>
      </c>
      <c r="HT29" s="210">
        <v>30.303954545454541</v>
      </c>
      <c r="HU29" s="210">
        <v>30.622127272727276</v>
      </c>
      <c r="HV29" s="210">
        <v>30.700514285714288</v>
      </c>
      <c r="HW29" s="210">
        <v>30.730989473684208</v>
      </c>
      <c r="HX29" s="210">
        <v>29.978660869565214</v>
      </c>
      <c r="HY29" s="210">
        <v>29.879673684210527</v>
      </c>
      <c r="HZ29" s="210">
        <v>29.690777777777782</v>
      </c>
      <c r="IA29" s="210">
        <v>30.845018181818183</v>
      </c>
      <c r="IB29" s="210">
        <v>30.004471428571428</v>
      </c>
      <c r="IC29" s="210">
        <v>28.223028571428564</v>
      </c>
      <c r="ID29" s="210">
        <v>28.764863636363636</v>
      </c>
      <c r="IE29" s="210">
        <v>28.558399999999999</v>
      </c>
      <c r="IF29" s="210">
        <v>28.747313636363639</v>
      </c>
      <c r="IG29" s="210">
        <v>27.018409523809527</v>
      </c>
      <c r="IH29" s="210">
        <v>25.835544999999996</v>
      </c>
      <c r="II29" s="210">
        <v>27.242961904761902</v>
      </c>
      <c r="IJ29" s="210">
        <v>28.430086363636359</v>
      </c>
      <c r="IK29" s="210">
        <v>28.943378947368412</v>
      </c>
      <c r="IL29" s="210">
        <v>29.428611111111113</v>
      </c>
      <c r="IM29" s="210">
        <v>29.542695454545466</v>
      </c>
    </row>
    <row r="30" spans="1:247" ht="21" customHeight="1" x14ac:dyDescent="0.3">
      <c r="A30" s="194" t="s">
        <v>195</v>
      </c>
      <c r="B30" s="195">
        <v>16.757999999999999</v>
      </c>
      <c r="C30" s="195">
        <v>16.849</v>
      </c>
      <c r="D30" s="195">
        <v>17.078181818181818</v>
      </c>
      <c r="E30" s="195">
        <v>17.166499999999999</v>
      </c>
      <c r="F30" s="195">
        <v>17.343478260869563</v>
      </c>
      <c r="G30" s="195">
        <v>17.231428571428573</v>
      </c>
      <c r="H30" s="195">
        <v>17.103999999999999</v>
      </c>
      <c r="I30" s="195">
        <v>16.911999999999999</v>
      </c>
      <c r="J30" s="195">
        <v>17.032</v>
      </c>
      <c r="K30" s="198">
        <v>17.073</v>
      </c>
      <c r="L30" s="198">
        <v>16.913</v>
      </c>
      <c r="M30" s="198">
        <v>16.271000000000001</v>
      </c>
      <c r="N30" s="198">
        <v>16.052</v>
      </c>
      <c r="O30" s="198">
        <v>15.747999999999999</v>
      </c>
      <c r="P30" s="198">
        <v>16.222999999999999</v>
      </c>
      <c r="Q30" s="198">
        <v>16.672000000000001</v>
      </c>
      <c r="R30" s="198">
        <v>17.152999999999999</v>
      </c>
      <c r="S30" s="198">
        <v>16.992000000000001</v>
      </c>
      <c r="T30" s="198">
        <v>17.003</v>
      </c>
      <c r="U30" s="195">
        <v>16.86</v>
      </c>
      <c r="V30" s="195">
        <v>16.742000000000001</v>
      </c>
      <c r="W30" s="195">
        <v>16.170999999999999</v>
      </c>
      <c r="X30" s="195">
        <v>15.781000000000001</v>
      </c>
      <c r="Y30" s="195">
        <v>15.609</v>
      </c>
      <c r="Z30" s="195">
        <v>15.728999999999999</v>
      </c>
      <c r="AA30" s="195">
        <v>16.440999999999999</v>
      </c>
      <c r="AB30" s="195">
        <v>16.666</v>
      </c>
      <c r="AC30" s="195">
        <v>16.776</v>
      </c>
      <c r="AD30" s="195">
        <v>16.826000000000001</v>
      </c>
      <c r="AE30" s="195">
        <v>16.875</v>
      </c>
      <c r="AF30" s="195">
        <v>17.148</v>
      </c>
      <c r="AG30" s="195">
        <v>17.349</v>
      </c>
      <c r="AH30" s="195">
        <v>17.59</v>
      </c>
      <c r="AI30" s="195">
        <v>17.577000000000002</v>
      </c>
      <c r="AJ30" s="195">
        <v>17.684999999999999</v>
      </c>
      <c r="AK30" s="195">
        <v>18.064</v>
      </c>
      <c r="AL30" s="195">
        <v>17.914999999999999</v>
      </c>
      <c r="AM30" s="195">
        <v>17.977</v>
      </c>
      <c r="AN30" s="195">
        <v>17.850000000000001</v>
      </c>
      <c r="AO30" s="195">
        <v>17.839500000000001</v>
      </c>
      <c r="AP30" s="195">
        <v>18.196999999999999</v>
      </c>
      <c r="AQ30" s="195">
        <v>18.1129</v>
      </c>
      <c r="AR30" s="195">
        <v>18.2514</v>
      </c>
      <c r="AS30" s="195">
        <v>18.247900000000001</v>
      </c>
      <c r="AT30" s="195">
        <v>18.5914</v>
      </c>
      <c r="AU30" s="195">
        <v>19.083300000000001</v>
      </c>
      <c r="AV30" s="195">
        <v>19.158000000000001</v>
      </c>
      <c r="AW30" s="195">
        <v>19.287700000000001</v>
      </c>
      <c r="AX30" s="195">
        <v>19.578499999999998</v>
      </c>
      <c r="AY30" s="195">
        <v>19.8873</v>
      </c>
      <c r="AZ30" s="195">
        <v>19.724499999999999</v>
      </c>
      <c r="BA30" s="195">
        <v>19.9786</v>
      </c>
      <c r="BB30" s="195">
        <v>20.5943</v>
      </c>
      <c r="BC30" s="195">
        <v>20.898599999999998</v>
      </c>
      <c r="BD30" s="195">
        <v>21.0367</v>
      </c>
      <c r="BE30" s="195">
        <v>21.553999999999998</v>
      </c>
      <c r="BF30" s="195">
        <v>21.919499999999999</v>
      </c>
      <c r="BG30" s="195">
        <v>22.117100000000001</v>
      </c>
      <c r="BH30" s="195">
        <v>22.1433</v>
      </c>
      <c r="BI30" s="195">
        <v>22.0395</v>
      </c>
      <c r="BJ30" s="195">
        <v>21.8886</v>
      </c>
      <c r="BK30" s="195">
        <v>21.153199999999998</v>
      </c>
      <c r="BL30" s="195">
        <v>21.01</v>
      </c>
      <c r="BM30" s="195">
        <v>21.225899999999999</v>
      </c>
      <c r="BN30" s="195">
        <v>20.894200000000001</v>
      </c>
      <c r="BO30" s="195">
        <v>21.465299999999999</v>
      </c>
      <c r="BP30" s="195">
        <v>21.276299999999999</v>
      </c>
      <c r="BQ30" s="195">
        <v>21.388999999999999</v>
      </c>
      <c r="BR30" s="195">
        <v>20.832899999999999</v>
      </c>
      <c r="BS30" s="195">
        <v>20.564599999999999</v>
      </c>
      <c r="BT30" s="195">
        <v>20.558299999999999</v>
      </c>
      <c r="BU30" s="195">
        <v>19.863900000000001</v>
      </c>
      <c r="BV30" s="195">
        <v>19.6126</v>
      </c>
      <c r="BW30" s="195">
        <v>20.411899999999999</v>
      </c>
      <c r="BX30" s="195">
        <v>20.4846</v>
      </c>
      <c r="BY30" s="195">
        <v>20.2439</v>
      </c>
      <c r="BZ30" s="195">
        <v>20.189399999999999</v>
      </c>
      <c r="CA30" s="195">
        <v>20.8127</v>
      </c>
      <c r="CB30" s="195">
        <v>21.0563</v>
      </c>
      <c r="CC30" s="195">
        <v>21.779499999999999</v>
      </c>
      <c r="CD30" s="195">
        <v>22.167999999999999</v>
      </c>
      <c r="CE30" s="195">
        <v>22.247699999999998</v>
      </c>
      <c r="CF30" s="195">
        <v>22.4574</v>
      </c>
      <c r="CG30" s="195">
        <v>22.666899999999998</v>
      </c>
      <c r="CH30" s="195">
        <v>22.898499999999999</v>
      </c>
      <c r="CI30" s="195">
        <v>23.215869999999999</v>
      </c>
      <c r="CJ30" s="195">
        <v>22.954350000000002</v>
      </c>
      <c r="CK30" s="195">
        <v>22.818152173913049</v>
      </c>
      <c r="CL30" s="195">
        <v>22.783004999999996</v>
      </c>
      <c r="CM30" s="195">
        <v>22.594742857142858</v>
      </c>
      <c r="CN30" s="195">
        <v>22.541172727272723</v>
      </c>
      <c r="CO30" s="195">
        <v>22.381464999999999</v>
      </c>
      <c r="CP30" s="195">
        <v>23.966999999999999</v>
      </c>
      <c r="CQ30" s="195">
        <v>23.347333854197903</v>
      </c>
      <c r="CR30" s="195">
        <v>23.213315276628052</v>
      </c>
      <c r="CS30" s="195">
        <v>23.588268337462242</v>
      </c>
      <c r="CT30" s="195">
        <v>23.53592334704534</v>
      </c>
      <c r="CU30" s="195">
        <v>23.854944206084522</v>
      </c>
      <c r="CV30" s="195">
        <v>24.07279162376156</v>
      </c>
      <c r="CW30" s="195">
        <v>24.189805222839485</v>
      </c>
      <c r="CX30" s="195">
        <v>23.893700864554116</v>
      </c>
      <c r="CY30" s="195">
        <v>23.566285037901615</v>
      </c>
      <c r="CZ30" s="195">
        <v>23.226114483969496</v>
      </c>
      <c r="DA30" s="195">
        <v>23.169147918580606</v>
      </c>
      <c r="DB30" s="195">
        <v>23.371055412151382</v>
      </c>
      <c r="DC30" s="195">
        <v>23.85356089154978</v>
      </c>
      <c r="DD30" s="195">
        <v>23.889470006024052</v>
      </c>
      <c r="DE30" s="195">
        <v>23.466031210343861</v>
      </c>
      <c r="DF30" s="195">
        <v>23.277916811514093</v>
      </c>
      <c r="DG30" s="195">
        <v>23.110842372836608</v>
      </c>
      <c r="DH30" s="195">
        <v>23.224538301593022</v>
      </c>
      <c r="DI30" s="195">
        <v>23.557940008873796</v>
      </c>
      <c r="DJ30" s="195">
        <v>23.797147204984149</v>
      </c>
      <c r="DK30" s="195">
        <v>23.699091445814247</v>
      </c>
      <c r="DL30" s="195">
        <v>23.850673088793659</v>
      </c>
      <c r="DM30" s="195">
        <v>23.930066896625945</v>
      </c>
      <c r="DN30" s="195">
        <v>24.308335586712388</v>
      </c>
      <c r="DO30" s="195">
        <v>25.203501901616331</v>
      </c>
      <c r="DP30" s="195">
        <v>25.252874906252195</v>
      </c>
      <c r="DQ30" s="195">
        <v>25.2243074770089</v>
      </c>
      <c r="DR30" s="195">
        <v>25.681510317583857</v>
      </c>
      <c r="DS30" s="195">
        <v>25.893608547441836</v>
      </c>
      <c r="DT30" s="195">
        <v>25.684079968573769</v>
      </c>
      <c r="DU30" s="195">
        <v>25.335873914899469</v>
      </c>
      <c r="DV30" s="195">
        <v>25.115911757682849</v>
      </c>
      <c r="DW30" s="195">
        <v>25.304183094046362</v>
      </c>
      <c r="DX30" s="195">
        <v>25.532959584218283</v>
      </c>
      <c r="DY30" s="195">
        <v>25.367698362767101</v>
      </c>
      <c r="DZ30" s="195">
        <v>25.016859038783956</v>
      </c>
      <c r="EA30" s="195">
        <v>24.968549189287593</v>
      </c>
      <c r="EB30" s="195">
        <v>24.698396054931024</v>
      </c>
      <c r="EC30" s="195">
        <v>24.90887339942083</v>
      </c>
      <c r="ED30" s="195">
        <v>24.928576586985162</v>
      </c>
      <c r="EE30" s="195">
        <v>24.953031571372041</v>
      </c>
      <c r="EF30" s="195">
        <v>24.534856272821891</v>
      </c>
      <c r="EG30" s="195">
        <v>24.265158111141186</v>
      </c>
      <c r="EH30" s="195">
        <v>24.373516629559834</v>
      </c>
      <c r="EI30" s="195">
        <v>24.231200710166863</v>
      </c>
      <c r="EJ30" s="195">
        <v>24.496897112015223</v>
      </c>
      <c r="EK30" s="195">
        <v>24.602893990283004</v>
      </c>
      <c r="EL30" s="195">
        <v>24.721537092905766</v>
      </c>
      <c r="EM30" s="195">
        <v>24.903398537069805</v>
      </c>
      <c r="EN30" s="195">
        <v>24.994709456647435</v>
      </c>
      <c r="EO30" s="195">
        <v>25.135233127606465</v>
      </c>
      <c r="EP30" s="195">
        <v>25.109662260849596</v>
      </c>
      <c r="EQ30" s="195">
        <v>24.780872916808583</v>
      </c>
      <c r="ER30" s="195">
        <v>24.489873706660816</v>
      </c>
      <c r="ES30" s="195">
        <v>24.617977440481173</v>
      </c>
      <c r="ET30" s="195">
        <v>24.839735387485323</v>
      </c>
      <c r="EU30" s="195">
        <v>26.278623872094165</v>
      </c>
      <c r="EV30" s="195">
        <v>27.338440909090913</v>
      </c>
      <c r="EW30" s="195">
        <v>26.858279080260683</v>
      </c>
      <c r="EX30" s="195">
        <v>26.727862662337667</v>
      </c>
      <c r="EY30" s="195">
        <v>26.650708337314867</v>
      </c>
      <c r="EZ30" s="195">
        <v>25.900880952380938</v>
      </c>
      <c r="FA30" s="195">
        <v>25.564565986394559</v>
      </c>
      <c r="FB30" s="195">
        <v>26.033160064935068</v>
      </c>
      <c r="FC30" s="195">
        <v>26.223342105263161</v>
      </c>
      <c r="FD30" s="195">
        <v>26.207677272727278</v>
      </c>
      <c r="FE30" s="195">
        <v>25.760129999999997</v>
      </c>
      <c r="FF30" s="195">
        <v>26.077794736842112</v>
      </c>
      <c r="FG30" s="195">
        <v>26.558777272727276</v>
      </c>
      <c r="FH30" s="195">
        <v>26.745614999999997</v>
      </c>
      <c r="FI30" s="195">
        <v>26.471290909090907</v>
      </c>
      <c r="FJ30" s="195">
        <v>26.973313636363638</v>
      </c>
      <c r="FK30" s="195">
        <v>27.146269999999998</v>
      </c>
      <c r="FL30" s="195">
        <v>27.059390909090908</v>
      </c>
      <c r="FM30" s="195">
        <v>26.823790476190478</v>
      </c>
      <c r="FN30" s="195">
        <v>26.523409523809523</v>
      </c>
      <c r="FO30" s="195">
        <v>26.120490476190472</v>
      </c>
      <c r="FP30" s="195">
        <v>25.787895454545449</v>
      </c>
      <c r="FQ30" s="195">
        <v>25.848395238095243</v>
      </c>
      <c r="FR30" s="195">
        <v>25.943735294117648</v>
      </c>
      <c r="FS30" s="195">
        <v>26.007822727272732</v>
      </c>
      <c r="FT30" s="195">
        <v>26.073185000000002</v>
      </c>
      <c r="FU30" s="195">
        <v>25.750749999999996</v>
      </c>
      <c r="FV30" s="195">
        <v>25.847038095238098</v>
      </c>
      <c r="FW30" s="195">
        <v>25.716714285714289</v>
      </c>
      <c r="FX30" s="195">
        <v>25.219852173913043</v>
      </c>
      <c r="FY30" s="195">
        <v>25.343523809523813</v>
      </c>
      <c r="FZ30" s="195">
        <v>25.636026373626372</v>
      </c>
      <c r="GA30" s="195">
        <v>25.807914999999998</v>
      </c>
      <c r="GB30" s="195">
        <v>25.813679999999998</v>
      </c>
      <c r="GC30" s="195">
        <v>25.76742777777778</v>
      </c>
      <c r="GD30" s="195">
        <v>25.448664705882358</v>
      </c>
      <c r="GE30" s="195">
        <v>25.808376190476185</v>
      </c>
      <c r="GF30" s="195">
        <v>26.26700952380952</v>
      </c>
      <c r="GG30" s="195">
        <v>26.430113636363636</v>
      </c>
      <c r="GH30" s="195">
        <v>26.236695238095237</v>
      </c>
      <c r="GI30" s="195">
        <v>25.832627272727276</v>
      </c>
      <c r="GJ30" s="195">
        <v>25.729827272727277</v>
      </c>
      <c r="GK30" s="195">
        <v>25.587857894736842</v>
      </c>
      <c r="GL30" s="195">
        <v>25.583630434782613</v>
      </c>
      <c r="GM30" s="195">
        <v>25.683910000000004</v>
      </c>
      <c r="GN30" s="195">
        <v>25.643149999999999</v>
      </c>
      <c r="GO30" s="195">
        <v>25.830470000000002</v>
      </c>
      <c r="GP30" s="195">
        <v>25.882266666666666</v>
      </c>
      <c r="GQ30" s="195">
        <v>26.15033201754386</v>
      </c>
      <c r="GR30" s="195">
        <v>26.314722727272727</v>
      </c>
      <c r="GS30" s="195">
        <v>26.257545454545451</v>
      </c>
      <c r="GT30" s="195">
        <v>26.693863157894736</v>
      </c>
      <c r="GU30" s="195">
        <v>27.016154545454548</v>
      </c>
      <c r="GV30" s="195">
        <v>26.533645454545454</v>
      </c>
      <c r="GW30" s="195">
        <v>26.845684210526315</v>
      </c>
      <c r="GX30" s="195">
        <v>27.086714130434782</v>
      </c>
      <c r="GY30" s="195">
        <v>27.353099999999994</v>
      </c>
      <c r="GZ30" s="195">
        <v>27.457869999999996</v>
      </c>
      <c r="HA30" s="195">
        <v>27.623647619047617</v>
      </c>
      <c r="HB30" s="195">
        <v>27.317347368421057</v>
      </c>
      <c r="HC30" s="196">
        <v>27.639085000000001</v>
      </c>
      <c r="HD30" s="195">
        <v>28.478668181818179</v>
      </c>
      <c r="HE30" s="195">
        <v>28.793009999999999</v>
      </c>
      <c r="HF30" s="196">
        <v>29.242554924242416</v>
      </c>
      <c r="HG30" s="195">
        <v>29.397534782608687</v>
      </c>
      <c r="HH30" s="195">
        <v>29.609195238095243</v>
      </c>
      <c r="HI30" s="195">
        <v>29.751777272727278</v>
      </c>
      <c r="HJ30" s="195">
        <v>29.93196363636363</v>
      </c>
      <c r="HK30" s="195">
        <v>30.250774999999997</v>
      </c>
      <c r="HL30" s="195">
        <v>30.320799999999998</v>
      </c>
      <c r="HM30" s="195">
        <v>30.379668421052632</v>
      </c>
      <c r="HN30" s="210">
        <v>30.56494444444445</v>
      </c>
      <c r="HO30" s="210">
        <v>30.536444999999997</v>
      </c>
      <c r="HP30" s="210">
        <v>30.917400000000004</v>
      </c>
      <c r="HQ30" s="210">
        <v>31.066275000000001</v>
      </c>
      <c r="HR30" s="210">
        <v>31.419595454545455</v>
      </c>
      <c r="HS30" s="210">
        <v>32.138795454545459</v>
      </c>
      <c r="HT30" s="210">
        <v>32.047236363636365</v>
      </c>
      <c r="HU30" s="210">
        <v>32.171286363636362</v>
      </c>
      <c r="HV30" s="210">
        <v>32.235100000000003</v>
      </c>
      <c r="HW30" s="210">
        <v>32.338794736842104</v>
      </c>
      <c r="HX30" s="210">
        <v>32.436682608695648</v>
      </c>
      <c r="HY30" s="210">
        <v>32.846326315789476</v>
      </c>
      <c r="HZ30" s="210">
        <v>33.035161111111108</v>
      </c>
      <c r="IA30" s="210">
        <v>33.10805454545455</v>
      </c>
      <c r="IB30" s="210">
        <v>32.435704761904766</v>
      </c>
      <c r="IC30" s="210">
        <v>31.85853333333333</v>
      </c>
      <c r="ID30" s="210">
        <v>32.676377272727272</v>
      </c>
      <c r="IE30" s="210">
        <v>33.024438095238096</v>
      </c>
      <c r="IF30" s="210">
        <v>33.202249999999999</v>
      </c>
      <c r="IG30" s="210">
        <v>32.268052380952383</v>
      </c>
      <c r="IH30" s="210">
        <v>31.857724999999999</v>
      </c>
      <c r="II30" s="210">
        <v>32.334185714285717</v>
      </c>
      <c r="IJ30" s="210">
        <v>33.108849999999997</v>
      </c>
      <c r="IK30" s="210">
        <v>34.098589473684207</v>
      </c>
      <c r="IL30" s="210">
        <v>35.07912222222221</v>
      </c>
      <c r="IM30" s="210">
        <v>35.448318181818188</v>
      </c>
    </row>
    <row r="31" spans="1:247" ht="21" customHeight="1" x14ac:dyDescent="0.3">
      <c r="A31" s="194" t="s">
        <v>196</v>
      </c>
      <c r="B31" s="195">
        <v>2.6720000000000002</v>
      </c>
      <c r="C31" s="195">
        <v>2.702</v>
      </c>
      <c r="D31" s="195">
        <v>3.0422727272727275</v>
      </c>
      <c r="E31" s="195">
        <v>3.0305</v>
      </c>
      <c r="F31" s="195">
        <v>3.0239130434782608</v>
      </c>
      <c r="G31" s="195">
        <v>2.8757142857142859</v>
      </c>
      <c r="H31" s="195">
        <v>2.8624999999999998</v>
      </c>
      <c r="I31" s="195">
        <v>2.9369999999999998</v>
      </c>
      <c r="J31" s="195">
        <v>3.1240000000000001</v>
      </c>
      <c r="K31" s="198">
        <v>3.3494999999999999</v>
      </c>
      <c r="L31" s="198">
        <v>3.3849999999999998</v>
      </c>
      <c r="M31" s="198">
        <v>3.4329999999999998</v>
      </c>
      <c r="N31" s="195">
        <v>3.5055000000000001</v>
      </c>
      <c r="O31" s="195">
        <v>3.66</v>
      </c>
      <c r="P31" s="195">
        <v>3.7010000000000001</v>
      </c>
      <c r="Q31" s="195">
        <v>3.6739999999999999</v>
      </c>
      <c r="R31" s="195">
        <v>4.0049999999999999</v>
      </c>
      <c r="S31" s="195">
        <v>4.0469999999999997</v>
      </c>
      <c r="T31" s="195">
        <v>4.0629999999999997</v>
      </c>
      <c r="U31" s="195">
        <v>4.2080000000000002</v>
      </c>
      <c r="V31" s="195">
        <v>4.306</v>
      </c>
      <c r="W31" s="195">
        <v>4.2640000000000002</v>
      </c>
      <c r="X31" s="195">
        <v>3.8959999999999999</v>
      </c>
      <c r="Y31" s="195">
        <v>3.915</v>
      </c>
      <c r="Z31" s="195">
        <v>4.0659999999999998</v>
      </c>
      <c r="AA31" s="195">
        <v>4.2729999999999997</v>
      </c>
      <c r="AB31" s="195">
        <v>4.2290000000000001</v>
      </c>
      <c r="AC31" s="195">
        <v>4.5</v>
      </c>
      <c r="AD31" s="195">
        <v>4.7439999999999998</v>
      </c>
      <c r="AE31" s="195">
        <v>4.5369999999999999</v>
      </c>
      <c r="AF31" s="195">
        <v>4.4969999999999999</v>
      </c>
      <c r="AG31" s="195">
        <v>4.6037999999999997</v>
      </c>
      <c r="AH31" s="195">
        <v>4.8570000000000002</v>
      </c>
      <c r="AI31" s="195">
        <v>5.0869999999999997</v>
      </c>
      <c r="AJ31" s="195">
        <v>4.899</v>
      </c>
      <c r="AK31" s="195">
        <v>4.931</v>
      </c>
      <c r="AL31" s="195">
        <v>4.8499999999999996</v>
      </c>
      <c r="AM31" s="195">
        <v>4.7480000000000002</v>
      </c>
      <c r="AN31" s="195">
        <v>4.4618000000000002</v>
      </c>
      <c r="AO31" s="195">
        <v>4.5190000000000001</v>
      </c>
      <c r="AP31" s="195">
        <v>4.7126000000000001</v>
      </c>
      <c r="AQ31" s="195">
        <v>4.8304999999999998</v>
      </c>
      <c r="AR31" s="195">
        <v>4.7476000000000003</v>
      </c>
      <c r="AS31" s="195">
        <v>4.7031999999999998</v>
      </c>
      <c r="AT31" s="195">
        <v>4.9432</v>
      </c>
      <c r="AU31" s="195">
        <v>5.1862000000000004</v>
      </c>
      <c r="AV31" s="195">
        <v>5.1719999999999997</v>
      </c>
      <c r="AW31" s="195">
        <v>5.0731999999999999</v>
      </c>
      <c r="AX31" s="195">
        <v>5.21</v>
      </c>
      <c r="AY31" s="195">
        <v>5.0294999999999996</v>
      </c>
      <c r="AZ31" s="195">
        <v>4.5781999999999998</v>
      </c>
      <c r="BA31" s="195">
        <v>4.5313999999999997</v>
      </c>
      <c r="BB31" s="195">
        <v>4.7542999999999997</v>
      </c>
      <c r="BC31" s="195">
        <v>4.54</v>
      </c>
      <c r="BD31" s="195">
        <v>4.4432999999999998</v>
      </c>
      <c r="BE31" s="195">
        <v>4.7389999999999999</v>
      </c>
      <c r="BF31" s="195">
        <v>4.9080000000000004</v>
      </c>
      <c r="BG31" s="195">
        <v>4.8367000000000004</v>
      </c>
      <c r="BH31" s="195">
        <v>4.8316999999999997</v>
      </c>
      <c r="BI31" s="195">
        <v>4.6425000000000001</v>
      </c>
      <c r="BJ31" s="195">
        <v>4.7004999999999999</v>
      </c>
      <c r="BK31" s="195">
        <v>4.6285999999999996</v>
      </c>
      <c r="BL31" s="195">
        <v>4.5510000000000002</v>
      </c>
      <c r="BM31" s="195">
        <v>4.6664000000000003</v>
      </c>
      <c r="BN31" s="195">
        <v>4.4466999999999999</v>
      </c>
      <c r="BO31" s="195">
        <v>4.5033000000000003</v>
      </c>
      <c r="BP31" s="195">
        <v>4.6576000000000004</v>
      </c>
      <c r="BQ31" s="195">
        <v>4.6500000000000004</v>
      </c>
      <c r="BR31" s="195">
        <v>4.4543999999999997</v>
      </c>
      <c r="BS31" s="195">
        <v>4.2629000000000001</v>
      </c>
      <c r="BT31" s="195">
        <v>3.8361999999999998</v>
      </c>
      <c r="BU31" s="195">
        <v>3.4605999999999999</v>
      </c>
      <c r="BV31" s="195">
        <v>3.4661</v>
      </c>
      <c r="BW31" s="195">
        <v>3.6922000000000001</v>
      </c>
      <c r="BX31" s="195">
        <v>3.5630999999999999</v>
      </c>
      <c r="BY31" s="195">
        <v>3.6261999999999999</v>
      </c>
      <c r="BZ31" s="195">
        <v>3.7364999999999999</v>
      </c>
      <c r="CA31" s="195">
        <v>3.7227999999999999</v>
      </c>
      <c r="CB31" s="195">
        <v>3.2473000000000001</v>
      </c>
      <c r="CC31" s="195">
        <v>3.2812999999999999</v>
      </c>
      <c r="CD31" s="195">
        <v>3.3353000000000002</v>
      </c>
      <c r="CE31" s="195">
        <v>3.3984000000000001</v>
      </c>
      <c r="CF31" s="195">
        <v>3.4552999999999998</v>
      </c>
      <c r="CG31" s="195">
        <v>3.5225</v>
      </c>
      <c r="CH31" s="195">
        <v>3.8546999999999998</v>
      </c>
      <c r="CI31" s="195">
        <v>4.0790649999999999</v>
      </c>
      <c r="CJ31" s="195">
        <v>4.1658772727272737</v>
      </c>
      <c r="CK31" s="195">
        <v>4.1837086956521743</v>
      </c>
      <c r="CL31" s="195">
        <v>4.1656550000000001</v>
      </c>
      <c r="CM31" s="195">
        <v>4.30397619047619</v>
      </c>
      <c r="CN31" s="195">
        <v>4.2520727272727266</v>
      </c>
      <c r="CO31" s="195">
        <v>4.1721850000000007</v>
      </c>
      <c r="CP31" s="195">
        <v>4.3959999999999999</v>
      </c>
      <c r="CQ31" s="195">
        <v>4.2772433017535469</v>
      </c>
      <c r="CR31" s="195">
        <v>4.3295198587026569</v>
      </c>
      <c r="CS31" s="195">
        <v>4.4357190662529149</v>
      </c>
      <c r="CT31" s="195">
        <v>4.4624094718396288</v>
      </c>
      <c r="CU31" s="195">
        <v>4.4655108426880306</v>
      </c>
      <c r="CV31" s="195">
        <v>4.6267038636392366</v>
      </c>
      <c r="CW31" s="195">
        <v>4.5356470210893081</v>
      </c>
      <c r="CX31" s="195">
        <v>4.2620224636081163</v>
      </c>
      <c r="CY31" s="195">
        <v>4.3386433542192933</v>
      </c>
      <c r="CZ31" s="195">
        <v>4.3238891020413135</v>
      </c>
      <c r="DA31" s="195">
        <v>4.208836395000211</v>
      </c>
      <c r="DB31" s="195">
        <v>4.2697037917046785</v>
      </c>
      <c r="DC31" s="195">
        <v>4.300147130799755</v>
      </c>
      <c r="DD31" s="195">
        <v>4.1081725569487864</v>
      </c>
      <c r="DE31" s="195">
        <v>3.909848208732813</v>
      </c>
      <c r="DF31" s="195">
        <v>3.7625954346183024</v>
      </c>
      <c r="DG31" s="195">
        <v>3.6827117070059883</v>
      </c>
      <c r="DH31" s="195">
        <v>3.6979842359907096</v>
      </c>
      <c r="DI31" s="195">
        <v>3.7828404874052901</v>
      </c>
      <c r="DJ31" s="195">
        <v>3.9191637932017236</v>
      </c>
      <c r="DK31" s="195">
        <v>3.9514543026214488</v>
      </c>
      <c r="DL31" s="195">
        <v>3.8359853005092184</v>
      </c>
      <c r="DM31" s="195">
        <v>3.7274638806544615</v>
      </c>
      <c r="DN31" s="195">
        <v>3.7306375348746883</v>
      </c>
      <c r="DO31" s="195">
        <v>3.8802480426309258</v>
      </c>
      <c r="DP31" s="195">
        <v>3.8329099385933123</v>
      </c>
      <c r="DQ31" s="195">
        <v>3.7804619281712579</v>
      </c>
      <c r="DR31" s="195">
        <v>3.6630073893087989</v>
      </c>
      <c r="DS31" s="195">
        <v>3.6192437040455188</v>
      </c>
      <c r="DT31" s="195">
        <v>3.6527415832442087</v>
      </c>
      <c r="DU31" s="195">
        <v>3.5576262187028851</v>
      </c>
      <c r="DV31" s="195">
        <v>3.5266240813225913</v>
      </c>
      <c r="DW31" s="195">
        <v>3.4548237904409915</v>
      </c>
      <c r="DX31" s="195">
        <v>3.492511961893848</v>
      </c>
      <c r="DY31" s="195">
        <v>3.4153373573757264</v>
      </c>
      <c r="DZ31" s="195">
        <v>3.1550674573292907</v>
      </c>
      <c r="EA31" s="195">
        <v>3.2093342079043912</v>
      </c>
      <c r="EB31" s="195">
        <v>3.1358030997531885</v>
      </c>
      <c r="EC31" s="195">
        <v>3.1677634558290126</v>
      </c>
      <c r="ED31" s="195">
        <v>3.1473238687509282</v>
      </c>
      <c r="EE31" s="195">
        <v>3.0695100067739309</v>
      </c>
      <c r="EF31" s="195">
        <v>2.9986284940067907</v>
      </c>
      <c r="EG31" s="195">
        <v>2.8665131912974284</v>
      </c>
      <c r="EH31" s="195">
        <v>2.8307984638668495</v>
      </c>
      <c r="EI31" s="195">
        <v>2.8703791531057448</v>
      </c>
      <c r="EJ31" s="195">
        <v>2.93147652163253</v>
      </c>
      <c r="EK31" s="195">
        <v>2.9753364948827432</v>
      </c>
      <c r="EL31" s="195">
        <v>2.9062170832109917</v>
      </c>
      <c r="EM31" s="195">
        <v>2.9112595055048947</v>
      </c>
      <c r="EN31" s="195">
        <v>2.9311100105401997</v>
      </c>
      <c r="EO31" s="195">
        <v>2.9045200843882699</v>
      </c>
      <c r="EP31" s="195">
        <v>2.8964409801106323</v>
      </c>
      <c r="EQ31" s="195">
        <v>2.9019397114231102</v>
      </c>
      <c r="ER31" s="195">
        <v>2.8145403504306978</v>
      </c>
      <c r="ES31" s="195">
        <v>2.8557139524186517</v>
      </c>
      <c r="ET31" s="195">
        <v>2.9126323564897816</v>
      </c>
      <c r="EU31" s="195">
        <v>3.0087663574384909</v>
      </c>
      <c r="EV31" s="195">
        <v>3.0824818181818183</v>
      </c>
      <c r="EW31" s="195">
        <v>3.0012321128754431</v>
      </c>
      <c r="EX31" s="195">
        <v>2.9307087662337667</v>
      </c>
      <c r="EY31" s="195">
        <v>2.9220071428571432</v>
      </c>
      <c r="EZ31" s="195">
        <v>2.8136608843537418</v>
      </c>
      <c r="FA31" s="195">
        <v>2.6584085034047624</v>
      </c>
      <c r="FB31" s="195">
        <v>2.7106951298733764</v>
      </c>
      <c r="FC31" s="195">
        <v>2.6328842105263157</v>
      </c>
      <c r="FD31" s="195">
        <v>2.4793863636363636</v>
      </c>
      <c r="FE31" s="195">
        <v>2.264475</v>
      </c>
      <c r="FF31" s="195">
        <v>2.3340052631578949</v>
      </c>
      <c r="FG31" s="195">
        <v>2.3751818181818183</v>
      </c>
      <c r="FH31" s="195">
        <v>2.4814949999999998</v>
      </c>
      <c r="FI31" s="195">
        <v>2.3804776223776218</v>
      </c>
      <c r="FJ31" s="195">
        <v>2.4236181818181817</v>
      </c>
      <c r="FK31" s="195">
        <v>2.5465299999999997</v>
      </c>
      <c r="FL31" s="195">
        <v>2.6517499999999994</v>
      </c>
      <c r="FM31" s="195">
        <v>2.6006285714285715</v>
      </c>
      <c r="FN31" s="195">
        <v>2.6369666666666669</v>
      </c>
      <c r="FO31" s="195">
        <v>2.6483047619047624</v>
      </c>
      <c r="FP31" s="195">
        <v>2.6747590909090913</v>
      </c>
      <c r="FQ31" s="195">
        <v>2.7276380952380954</v>
      </c>
      <c r="FR31" s="195">
        <v>2.7891411764705882</v>
      </c>
      <c r="FS31" s="195">
        <v>2.8311590909090905</v>
      </c>
      <c r="FT31" s="195">
        <v>2.7107350000000006</v>
      </c>
      <c r="FU31" s="195">
        <v>2.7069636363636365</v>
      </c>
      <c r="FV31" s="195">
        <v>2.7742904761904761</v>
      </c>
      <c r="FW31" s="195">
        <v>2.687095238095238</v>
      </c>
      <c r="FX31" s="195">
        <v>2.5923434782608692</v>
      </c>
      <c r="FY31" s="195">
        <v>2.60612380952381</v>
      </c>
      <c r="FZ31" s="195">
        <v>2.5504769230769235</v>
      </c>
      <c r="GA31" s="195">
        <v>2.4864850000000001</v>
      </c>
      <c r="GB31" s="195">
        <v>2.6445150000000002</v>
      </c>
      <c r="GC31" s="195">
        <v>2.7929222222222219</v>
      </c>
      <c r="GD31" s="195">
        <v>2.8419941176470584</v>
      </c>
      <c r="GE31" s="195">
        <v>2.8692380952380958</v>
      </c>
      <c r="GF31" s="195">
        <v>2.8678047619047624</v>
      </c>
      <c r="GG31" s="195">
        <v>2.8302181818181817</v>
      </c>
      <c r="GH31" s="195">
        <v>2.6676523809523811</v>
      </c>
      <c r="GI31" s="195">
        <v>2.6327545454545462</v>
      </c>
      <c r="GJ31" s="195">
        <v>2.5166863636363641</v>
      </c>
      <c r="GK31" s="195">
        <v>2.3832842105263161</v>
      </c>
      <c r="GL31" s="195">
        <v>2.4448478260869564</v>
      </c>
      <c r="GM31" s="195">
        <v>2.5180750000000005</v>
      </c>
      <c r="GN31" s="195">
        <v>2.4843249999999997</v>
      </c>
      <c r="GO31" s="195">
        <v>2.5463150000000008</v>
      </c>
      <c r="GP31" s="195">
        <v>2.5472333333333328</v>
      </c>
      <c r="GQ31" s="195">
        <v>2.4763842105263159</v>
      </c>
      <c r="GR31" s="195">
        <v>2.5364318181818177</v>
      </c>
      <c r="GS31" s="195">
        <v>2.5111136363636373</v>
      </c>
      <c r="GT31" s="195">
        <v>2.5100578947368417</v>
      </c>
      <c r="GU31" s="195">
        <v>2.6360000000000001</v>
      </c>
      <c r="GV31" s="195">
        <v>2.4433636363636362</v>
      </c>
      <c r="GW31" s="195">
        <v>2.5120105263157897</v>
      </c>
      <c r="GX31" s="195">
        <v>2.5066351170568559</v>
      </c>
      <c r="GY31" s="195">
        <v>2.5349789473684212</v>
      </c>
      <c r="GZ31" s="195">
        <v>2.60297</v>
      </c>
      <c r="HA31" s="195">
        <v>2.6129238095238092</v>
      </c>
      <c r="HB31" s="195">
        <v>2.5502789473684211</v>
      </c>
      <c r="HC31" s="196">
        <v>2.379775</v>
      </c>
      <c r="HD31" s="195">
        <v>2.2049000000000003</v>
      </c>
      <c r="HE31" s="195">
        <v>2.2698449999999997</v>
      </c>
      <c r="HF31" s="196">
        <v>2.4010198051948062</v>
      </c>
      <c r="HG31" s="195">
        <v>2.4553217391304352</v>
      </c>
      <c r="HH31" s="195">
        <v>2.3743142857142856</v>
      </c>
      <c r="HI31" s="195">
        <v>2.4507772727272732</v>
      </c>
      <c r="HJ31" s="195">
        <v>2.4929318181818183</v>
      </c>
      <c r="HK31" s="195">
        <v>2.6470400000000001</v>
      </c>
      <c r="HL31" s="195">
        <v>2.7326000000000001</v>
      </c>
      <c r="HM31" s="195">
        <v>2.6868736842105263</v>
      </c>
      <c r="HN31" s="210">
        <v>2.7742833333333321</v>
      </c>
      <c r="HO31" s="210">
        <v>2.7590700000000004</v>
      </c>
      <c r="HP31" s="210">
        <v>2.8868750000000007</v>
      </c>
      <c r="HQ31" s="210">
        <v>2.9620100000000003</v>
      </c>
      <c r="HR31" s="210">
        <v>3.042981818181818</v>
      </c>
      <c r="HS31" s="210">
        <v>3.0299590909090908</v>
      </c>
      <c r="HT31" s="210">
        <v>2.975077272727273</v>
      </c>
      <c r="HU31" s="210">
        <v>3.0153272727272733</v>
      </c>
      <c r="HV31" s="210">
        <v>2.9664333333333333</v>
      </c>
      <c r="HW31" s="210">
        <v>2.8596631578947367</v>
      </c>
      <c r="HX31" s="210">
        <v>2.8173304347826083</v>
      </c>
      <c r="HY31" s="210">
        <v>2.8935263157894737</v>
      </c>
      <c r="HZ31" s="210">
        <v>2.9506166666666673</v>
      </c>
      <c r="IA31" s="210">
        <v>3.0333499999999991</v>
      </c>
      <c r="IB31" s="210">
        <v>2.9882857142857144</v>
      </c>
      <c r="IC31" s="210">
        <v>2.8054809523809525</v>
      </c>
      <c r="ID31" s="210">
        <v>2.8940499999999996</v>
      </c>
      <c r="IE31" s="210">
        <v>2.7835761904761904</v>
      </c>
      <c r="IF31" s="210">
        <v>2.7973863636363636</v>
      </c>
      <c r="IG31" s="210">
        <v>2.6391190476190483</v>
      </c>
      <c r="IH31" s="210">
        <v>2.5456349999999999</v>
      </c>
      <c r="II31" s="210">
        <v>2.6033095238095236</v>
      </c>
      <c r="IJ31" s="210">
        <v>2.6259999999999999</v>
      </c>
      <c r="IK31" s="210">
        <v>2.680821052631579</v>
      </c>
      <c r="IL31" s="210">
        <v>2.6467166666666668</v>
      </c>
      <c r="IM31" s="210">
        <v>2.6445863636363636</v>
      </c>
    </row>
    <row r="32" spans="1:247" ht="21" customHeight="1" x14ac:dyDescent="0.3">
      <c r="A32" s="194" t="s">
        <v>197</v>
      </c>
      <c r="B32" s="195">
        <v>18.302</v>
      </c>
      <c r="C32" s="195">
        <v>17.972999999999999</v>
      </c>
      <c r="D32" s="195">
        <v>19.152272727272727</v>
      </c>
      <c r="E32" s="195">
        <v>19.6465</v>
      </c>
      <c r="F32" s="195">
        <v>20.420000000000002</v>
      </c>
      <c r="G32" s="195">
        <v>20.020476190476192</v>
      </c>
      <c r="H32" s="195">
        <v>20.015999999999998</v>
      </c>
      <c r="I32" s="195">
        <v>20.027000000000001</v>
      </c>
      <c r="J32" s="195">
        <v>20.305</v>
      </c>
      <c r="K32" s="198">
        <v>20.577999999999999</v>
      </c>
      <c r="L32" s="198">
        <v>21.103000000000002</v>
      </c>
      <c r="M32" s="198">
        <v>20.626000000000001</v>
      </c>
      <c r="N32" s="198">
        <v>20.436</v>
      </c>
      <c r="O32" s="195">
        <v>20.059999999999999</v>
      </c>
      <c r="P32" s="195">
        <v>21.216000000000001</v>
      </c>
      <c r="Q32" s="195">
        <v>21.661999999999999</v>
      </c>
      <c r="R32" s="195">
        <v>21.852</v>
      </c>
      <c r="S32" s="195">
        <v>21.306000000000001</v>
      </c>
      <c r="T32" s="195">
        <v>21.279</v>
      </c>
      <c r="U32" s="195">
        <v>21.818999999999999</v>
      </c>
      <c r="V32" s="195">
        <v>21.428000000000001</v>
      </c>
      <c r="W32" s="195">
        <v>21.501000000000001</v>
      </c>
      <c r="X32" s="195">
        <v>21.24</v>
      </c>
      <c r="Y32" s="195">
        <v>20.849</v>
      </c>
      <c r="Z32" s="195">
        <v>20.655999999999999</v>
      </c>
      <c r="AA32" s="195">
        <v>21.132999999999999</v>
      </c>
      <c r="AB32" s="195">
        <v>21.975999999999999</v>
      </c>
      <c r="AC32" s="195">
        <v>22.724</v>
      </c>
      <c r="AD32" s="195">
        <v>22.913</v>
      </c>
      <c r="AE32" s="195">
        <v>22.687000000000001</v>
      </c>
      <c r="AF32" s="195">
        <v>22.805</v>
      </c>
      <c r="AG32" s="195">
        <v>23.326000000000001</v>
      </c>
      <c r="AH32" s="195">
        <v>24.552</v>
      </c>
      <c r="AI32" s="195">
        <v>24.945</v>
      </c>
      <c r="AJ32" s="195">
        <v>24.318999999999999</v>
      </c>
      <c r="AK32" s="195">
        <v>24.84</v>
      </c>
      <c r="AL32" s="195">
        <v>24.512</v>
      </c>
      <c r="AM32" s="195">
        <v>24.161000000000001</v>
      </c>
      <c r="AN32" s="195">
        <v>23.3691</v>
      </c>
      <c r="AO32" s="195">
        <v>22.993300000000001</v>
      </c>
      <c r="AP32" s="195">
        <v>23.687000000000001</v>
      </c>
      <c r="AQ32" s="195">
        <v>23.834299999999999</v>
      </c>
      <c r="AR32" s="195">
        <v>23.723800000000001</v>
      </c>
      <c r="AS32" s="195">
        <v>23.371600000000001</v>
      </c>
      <c r="AT32" s="195">
        <v>23.5977</v>
      </c>
      <c r="AU32" s="195">
        <v>24.1252</v>
      </c>
      <c r="AV32" s="195">
        <v>23.677</v>
      </c>
      <c r="AW32" s="195">
        <v>23.735499999999998</v>
      </c>
      <c r="AX32" s="195">
        <v>24.166</v>
      </c>
      <c r="AY32" s="195">
        <v>25.488199999999999</v>
      </c>
      <c r="AZ32" s="195">
        <v>25.234999999999999</v>
      </c>
      <c r="BA32" s="195">
        <v>25.367100000000001</v>
      </c>
      <c r="BB32" s="195">
        <v>26.208100000000002</v>
      </c>
      <c r="BC32" s="195">
        <v>26.445699999999999</v>
      </c>
      <c r="BD32" s="195">
        <v>26.268999999999998</v>
      </c>
      <c r="BE32" s="195">
        <v>27.004000000000001</v>
      </c>
      <c r="BF32" s="195">
        <v>27.774000000000001</v>
      </c>
      <c r="BG32" s="195">
        <v>27.1538</v>
      </c>
      <c r="BH32" s="195">
        <v>27.171099999999999</v>
      </c>
      <c r="BI32" s="195">
        <v>27.3325</v>
      </c>
      <c r="BJ32" s="195">
        <v>27.041899999999998</v>
      </c>
      <c r="BK32" s="195">
        <v>26.09</v>
      </c>
      <c r="BL32" s="195">
        <v>25.984000000000002</v>
      </c>
      <c r="BM32" s="195">
        <v>26.453199999999999</v>
      </c>
      <c r="BN32" s="195">
        <v>26.263100000000001</v>
      </c>
      <c r="BO32" s="195">
        <v>26.5534</v>
      </c>
      <c r="BP32" s="195">
        <v>26.389800000000001</v>
      </c>
      <c r="BQ32" s="195">
        <v>27.465</v>
      </c>
      <c r="BR32" s="195">
        <v>26.335699999999999</v>
      </c>
      <c r="BS32" s="195">
        <v>26.551400000000001</v>
      </c>
      <c r="BT32" s="195">
        <v>26.3902</v>
      </c>
      <c r="BU32" s="195">
        <v>27.081</v>
      </c>
      <c r="BV32" s="195">
        <v>26.2255</v>
      </c>
      <c r="BW32" s="195">
        <v>26.531300000000002</v>
      </c>
      <c r="BX32" s="195">
        <v>26.857700000000001</v>
      </c>
      <c r="BY32" s="195">
        <v>26.646899999999999</v>
      </c>
      <c r="BZ32" s="195">
        <v>26.029499999999999</v>
      </c>
      <c r="CA32" s="195">
        <v>26.732299999999999</v>
      </c>
      <c r="CB32" s="195">
        <v>27.132200000000001</v>
      </c>
      <c r="CC32" s="195">
        <v>27.476199999999999</v>
      </c>
      <c r="CD32" s="195">
        <v>28.6631</v>
      </c>
      <c r="CE32" s="195">
        <v>29.387</v>
      </c>
      <c r="CF32" s="195">
        <v>28.995799999999999</v>
      </c>
      <c r="CG32" s="195">
        <v>29.960799999999999</v>
      </c>
      <c r="CH32" s="195">
        <v>29.9358</v>
      </c>
      <c r="CI32" s="195">
        <v>30.529914999999999</v>
      </c>
      <c r="CJ32" s="195">
        <v>30.758495454545457</v>
      </c>
      <c r="CK32" s="195">
        <v>30.491508695652168</v>
      </c>
      <c r="CL32" s="195">
        <v>30.580559999999998</v>
      </c>
      <c r="CM32" s="195">
        <v>30.739638095238092</v>
      </c>
      <c r="CN32" s="195">
        <v>30.574972727272733</v>
      </c>
      <c r="CO32" s="195">
        <v>30.526254999999999</v>
      </c>
      <c r="CP32" s="195">
        <v>29.404</v>
      </c>
      <c r="CQ32" s="195">
        <v>30.367096466572946</v>
      </c>
      <c r="CR32" s="195">
        <v>30.101642702534516</v>
      </c>
      <c r="CS32" s="195">
        <v>31.318911415157316</v>
      </c>
      <c r="CT32" s="195">
        <v>31.560772432947495</v>
      </c>
      <c r="CU32" s="195">
        <v>31.333431707080347</v>
      </c>
      <c r="CV32" s="195">
        <v>32.34166974693634</v>
      </c>
      <c r="CW32" s="195">
        <v>32.424401345729812</v>
      </c>
      <c r="CX32" s="195">
        <v>31.98539608510147</v>
      </c>
      <c r="CY32" s="195">
        <v>32.540519347357375</v>
      </c>
      <c r="CZ32" s="195">
        <v>32.143370290013429</v>
      </c>
      <c r="DA32" s="195">
        <v>32.687098743326437</v>
      </c>
      <c r="DB32" s="195">
        <v>34.164880077421074</v>
      </c>
      <c r="DC32" s="195">
        <v>35.073493335868726</v>
      </c>
      <c r="DD32" s="195">
        <v>36.938373618955467</v>
      </c>
      <c r="DE32" s="195">
        <v>33.522896861722046</v>
      </c>
      <c r="DF32" s="195">
        <v>32.940132570404089</v>
      </c>
      <c r="DG32" s="195">
        <v>32.631981889323313</v>
      </c>
      <c r="DH32" s="195">
        <v>32.12002594736542</v>
      </c>
      <c r="DI32" s="195">
        <v>32.008933689835402</v>
      </c>
      <c r="DJ32" s="195">
        <v>32.584446394653597</v>
      </c>
      <c r="DK32" s="195">
        <v>32.544198005631692</v>
      </c>
      <c r="DL32" s="195">
        <v>32.547496948851574</v>
      </c>
      <c r="DM32" s="195">
        <v>32.045384894727938</v>
      </c>
      <c r="DN32" s="195">
        <v>32.326526565066331</v>
      </c>
      <c r="DO32" s="195">
        <v>32.446190471738937</v>
      </c>
      <c r="DP32" s="195">
        <v>32.349890677758879</v>
      </c>
      <c r="DQ32" s="195">
        <v>32.921402274366635</v>
      </c>
      <c r="DR32" s="195">
        <v>33.56317891110902</v>
      </c>
      <c r="DS32" s="195">
        <v>33.620944286596142</v>
      </c>
      <c r="DT32" s="195">
        <v>33.87942714991911</v>
      </c>
      <c r="DU32" s="195">
        <v>33.482000641837146</v>
      </c>
      <c r="DV32" s="195">
        <v>33.644336495333903</v>
      </c>
      <c r="DW32" s="195">
        <v>33.202552792325392</v>
      </c>
      <c r="DX32" s="195">
        <v>33.58852054607091</v>
      </c>
      <c r="DY32" s="195">
        <v>32.98489892011316</v>
      </c>
      <c r="DZ32" s="195">
        <v>33.622921813261094</v>
      </c>
      <c r="EA32" s="195">
        <v>33.365411879552788</v>
      </c>
      <c r="EB32" s="195">
        <v>33.794220401829655</v>
      </c>
      <c r="EC32" s="195">
        <v>33.872531969098993</v>
      </c>
      <c r="ED32" s="195">
        <v>34.177164998813303</v>
      </c>
      <c r="EE32" s="195">
        <v>33.914881686720776</v>
      </c>
      <c r="EF32" s="195">
        <v>34.384516562301435</v>
      </c>
      <c r="EG32" s="195">
        <v>34.002848663691381</v>
      </c>
      <c r="EH32" s="195">
        <v>34.358601326841324</v>
      </c>
      <c r="EI32" s="195">
        <v>34.728895806029115</v>
      </c>
      <c r="EJ32" s="195">
        <v>34.662762353722385</v>
      </c>
      <c r="EK32" s="195">
        <v>34.512673559385981</v>
      </c>
      <c r="EL32" s="195">
        <v>34.360934230235934</v>
      </c>
      <c r="EM32" s="195">
        <v>34.364150449734439</v>
      </c>
      <c r="EN32" s="195">
        <v>34.129278026217939</v>
      </c>
      <c r="EO32" s="195">
        <v>33.805663946657901</v>
      </c>
      <c r="EP32" s="195">
        <v>33.462757747549617</v>
      </c>
      <c r="EQ32" s="195">
        <v>33.179074007052591</v>
      </c>
      <c r="ER32" s="195">
        <v>32.876832149493666</v>
      </c>
      <c r="ES32" s="195">
        <v>34.966779077059201</v>
      </c>
      <c r="ET32" s="195">
        <v>35.868983344404981</v>
      </c>
      <c r="EU32" s="195">
        <v>36.824011099038096</v>
      </c>
      <c r="EV32" s="195">
        <v>38.23150718956628</v>
      </c>
      <c r="EW32" s="195">
        <v>38.329209954325414</v>
      </c>
      <c r="EX32" s="195">
        <v>38.455866558441556</v>
      </c>
      <c r="EY32" s="195">
        <v>37.917449689440993</v>
      </c>
      <c r="EZ32" s="195">
        <v>37.28272278911566</v>
      </c>
      <c r="FA32" s="195">
        <v>37.106617346938783</v>
      </c>
      <c r="FB32" s="195">
        <v>37.52845389610389</v>
      </c>
      <c r="FC32" s="195">
        <v>36.581399999999995</v>
      </c>
      <c r="FD32" s="195">
        <v>36.956745454545455</v>
      </c>
      <c r="FE32" s="195">
        <v>36.578369999999993</v>
      </c>
      <c r="FF32" s="195">
        <v>36.84281578947369</v>
      </c>
      <c r="FG32" s="195">
        <v>37.02895909090909</v>
      </c>
      <c r="FH32" s="195">
        <v>37.337454999999999</v>
      </c>
      <c r="FI32" s="195">
        <v>36.942261188811194</v>
      </c>
      <c r="FJ32" s="195">
        <v>37.536550000000005</v>
      </c>
      <c r="FK32" s="195">
        <v>37.195550000000004</v>
      </c>
      <c r="FL32" s="195">
        <v>37.420413636363634</v>
      </c>
      <c r="FM32" s="195">
        <v>37.311347619047623</v>
      </c>
      <c r="FN32" s="195">
        <v>37.06155714285714</v>
      </c>
      <c r="FO32" s="195">
        <v>36.87452857142857</v>
      </c>
      <c r="FP32" s="195">
        <v>36.182404545454546</v>
      </c>
      <c r="FQ32" s="195">
        <v>36.495180952380956</v>
      </c>
      <c r="FR32" s="195">
        <v>36.529570588235302</v>
      </c>
      <c r="FS32" s="195">
        <v>36.332927272727268</v>
      </c>
      <c r="FT32" s="195">
        <v>36.266729999999995</v>
      </c>
      <c r="FU32" s="195">
        <v>36.228686363636363</v>
      </c>
      <c r="FV32" s="195">
        <v>36.769338095238091</v>
      </c>
      <c r="FW32" s="195">
        <v>36.571638095238086</v>
      </c>
      <c r="FX32" s="195">
        <v>35.389339130434784</v>
      </c>
      <c r="FY32" s="195">
        <v>35.482547619047615</v>
      </c>
      <c r="FZ32" s="195">
        <v>35.453821611721615</v>
      </c>
      <c r="GA32" s="195">
        <v>35.21584</v>
      </c>
      <c r="GB32" s="195">
        <v>35.111685000000001</v>
      </c>
      <c r="GC32" s="195">
        <v>35.269594444444451</v>
      </c>
      <c r="GD32" s="195">
        <v>35.849876470588235</v>
      </c>
      <c r="GE32" s="195">
        <v>35.740623809523811</v>
      </c>
      <c r="GF32" s="195">
        <v>35.599480952380951</v>
      </c>
      <c r="GG32" s="195">
        <v>35.365209090909083</v>
      </c>
      <c r="GH32" s="195">
        <v>35.596280952380951</v>
      </c>
      <c r="GI32" s="195">
        <v>35.295259090909092</v>
      </c>
      <c r="GJ32" s="195">
        <v>35.45183636363636</v>
      </c>
      <c r="GK32" s="195">
        <v>36.125321052631584</v>
      </c>
      <c r="GL32" s="195">
        <v>35.425313043478262</v>
      </c>
      <c r="GM32" s="195">
        <v>35.184199999999997</v>
      </c>
      <c r="GN32" s="195">
        <v>35.300965000000005</v>
      </c>
      <c r="GO32" s="195">
        <v>35.31833000000001</v>
      </c>
      <c r="GP32" s="195">
        <v>34.869550000000004</v>
      </c>
      <c r="GQ32" s="195">
        <v>35.296977192982446</v>
      </c>
      <c r="GR32" s="195">
        <v>35.320059090909098</v>
      </c>
      <c r="GS32" s="195">
        <v>35.507990909090914</v>
      </c>
      <c r="GT32" s="195">
        <v>36.694968421052629</v>
      </c>
      <c r="GU32" s="195">
        <v>37.125</v>
      </c>
      <c r="GV32" s="195">
        <v>37.405999999999999</v>
      </c>
      <c r="GW32" s="195">
        <v>37.268284210526325</v>
      </c>
      <c r="GX32" s="195">
        <v>37.262656159420295</v>
      </c>
      <c r="GY32" s="195">
        <v>37.408121052631586</v>
      </c>
      <c r="GZ32" s="195">
        <v>37.764490000000002</v>
      </c>
      <c r="HA32" s="195">
        <v>38.364080952380945</v>
      </c>
      <c r="HB32" s="195">
        <v>38.764126315789476</v>
      </c>
      <c r="HC32" s="196">
        <v>40.801909999999992</v>
      </c>
      <c r="HD32" s="195">
        <v>41.661886363636363</v>
      </c>
      <c r="HE32" s="195">
        <v>41.984954999999999</v>
      </c>
      <c r="HF32" s="196">
        <v>42.682192424242416</v>
      </c>
      <c r="HG32" s="195">
        <v>43.522760869565211</v>
      </c>
      <c r="HH32" s="195">
        <v>44.381995238095236</v>
      </c>
      <c r="HI32" s="195">
        <v>44.280186363636354</v>
      </c>
      <c r="HJ32" s="195">
        <v>44.442568181818189</v>
      </c>
      <c r="HK32" s="195">
        <v>44.592795000000002</v>
      </c>
      <c r="HL32" s="195">
        <v>45.303681818181822</v>
      </c>
      <c r="HM32" s="195">
        <v>45.276715789473677</v>
      </c>
      <c r="HN32" s="210">
        <v>45.051250000000003</v>
      </c>
      <c r="HO32" s="210">
        <v>43.991344999999995</v>
      </c>
      <c r="HP32" s="210">
        <v>44.531130000000005</v>
      </c>
      <c r="HQ32" s="210">
        <v>45.590585000000004</v>
      </c>
      <c r="HR32" s="210">
        <v>45.997745454545452</v>
      </c>
      <c r="HS32" s="210">
        <v>47.255204545454554</v>
      </c>
      <c r="HT32" s="210">
        <v>47.368468181818187</v>
      </c>
      <c r="HU32" s="210">
        <v>46.867340909090906</v>
      </c>
      <c r="HV32" s="210">
        <v>47.017671428571433</v>
      </c>
      <c r="HW32" s="210">
        <v>47.436889473684204</v>
      </c>
      <c r="HX32" s="210">
        <v>47.89809130434783</v>
      </c>
      <c r="HY32" s="210">
        <v>48.15905789473684</v>
      </c>
      <c r="HZ32" s="210">
        <v>48.104727777777775</v>
      </c>
      <c r="IA32" s="210">
        <v>48.262386363636367</v>
      </c>
      <c r="IB32" s="210">
        <v>46.827185714285712</v>
      </c>
      <c r="IC32" s="210">
        <v>44.843738095238088</v>
      </c>
      <c r="ID32" s="210">
        <v>46.523409090909084</v>
      </c>
      <c r="IE32" s="210">
        <v>47.424957142857139</v>
      </c>
      <c r="IF32" s="210">
        <v>47.908059090909092</v>
      </c>
      <c r="IG32" s="210">
        <v>46.810947619047624</v>
      </c>
      <c r="IH32" s="210">
        <v>45.555390000000003</v>
      </c>
      <c r="II32" s="210">
        <v>46.390190476190476</v>
      </c>
      <c r="IJ32" s="210">
        <v>47.88956818181817</v>
      </c>
      <c r="IK32" s="210">
        <v>48.78958947368421</v>
      </c>
      <c r="IL32" s="210">
        <v>50.410783333333328</v>
      </c>
      <c r="IM32" s="210">
        <v>51.234027272727282</v>
      </c>
    </row>
    <row r="33" spans="1:247" ht="21" customHeight="1" x14ac:dyDescent="0.3">
      <c r="A33" s="194" t="s">
        <v>198</v>
      </c>
      <c r="B33" s="195">
        <v>30.48</v>
      </c>
      <c r="C33" s="195">
        <v>30.515999999999998</v>
      </c>
      <c r="D33" s="195">
        <v>30.411568181818176</v>
      </c>
      <c r="E33" s="195">
        <v>30.28931</v>
      </c>
      <c r="F33" s="195">
        <v>30.076565217391302</v>
      </c>
      <c r="G33" s="195">
        <v>29.938290476190474</v>
      </c>
      <c r="H33" s="195">
        <v>29.885439999999999</v>
      </c>
      <c r="I33" s="195">
        <v>29.876999999999999</v>
      </c>
      <c r="J33" s="195">
        <v>29.739000000000001</v>
      </c>
      <c r="K33" s="195">
        <v>29.605989999999998</v>
      </c>
      <c r="L33" s="195">
        <v>29.05</v>
      </c>
      <c r="M33" s="195">
        <v>28.125</v>
      </c>
      <c r="N33" s="195">
        <v>27.860099999999999</v>
      </c>
      <c r="O33" s="195">
        <v>27.677</v>
      </c>
      <c r="P33" s="195">
        <v>27.815000000000001</v>
      </c>
      <c r="Q33" s="195">
        <v>28.588999999999999</v>
      </c>
      <c r="R33" s="195">
        <v>29.77</v>
      </c>
      <c r="S33" s="195">
        <v>29.466000000000001</v>
      </c>
      <c r="T33" s="195">
        <v>29.350999999999999</v>
      </c>
      <c r="U33" s="195">
        <v>28.904</v>
      </c>
      <c r="V33" s="195">
        <v>28.623999999999999</v>
      </c>
      <c r="W33" s="195">
        <v>27.271999999999998</v>
      </c>
      <c r="X33" s="195">
        <v>26.442</v>
      </c>
      <c r="Y33" s="195">
        <v>26.079000000000001</v>
      </c>
      <c r="Z33" s="195">
        <v>26.469000000000001</v>
      </c>
      <c r="AA33" s="195">
        <v>27.405999999999999</v>
      </c>
      <c r="AB33" s="195">
        <v>28.221</v>
      </c>
      <c r="AC33" s="195">
        <v>28.42</v>
      </c>
      <c r="AD33" s="195">
        <v>28.491</v>
      </c>
      <c r="AE33" s="195">
        <v>28.62</v>
      </c>
      <c r="AF33" s="195">
        <v>28.780999999999999</v>
      </c>
      <c r="AG33" s="195">
        <v>28.814</v>
      </c>
      <c r="AH33" s="195">
        <v>28.745000000000001</v>
      </c>
      <c r="AI33" s="195">
        <v>28.565000000000001</v>
      </c>
      <c r="AJ33" s="195">
        <v>28.663</v>
      </c>
      <c r="AK33" s="195">
        <v>29.161000000000001</v>
      </c>
      <c r="AL33" s="195">
        <v>29.311199999999999</v>
      </c>
      <c r="AM33" s="195">
        <v>29.378299999999999</v>
      </c>
      <c r="AN33" s="195">
        <v>29.5322</v>
      </c>
      <c r="AO33" s="195">
        <v>29.7195</v>
      </c>
      <c r="AP33" s="195">
        <v>29.929600000000001</v>
      </c>
      <c r="AQ33" s="195">
        <v>30.129200000000001</v>
      </c>
      <c r="AR33" s="195">
        <v>30.528500000000001</v>
      </c>
      <c r="AS33" s="195">
        <v>30.6585</v>
      </c>
      <c r="AT33" s="195">
        <v>30.772099999999998</v>
      </c>
      <c r="AU33" s="195">
        <v>30.7911</v>
      </c>
      <c r="AV33" s="195">
        <v>30.849599999999999</v>
      </c>
      <c r="AW33" s="195">
        <v>30.909300000000002</v>
      </c>
      <c r="AX33" s="195">
        <v>30.974599999999999</v>
      </c>
      <c r="AY33" s="195">
        <v>30.979399999999998</v>
      </c>
      <c r="AZ33" s="195">
        <v>30.987500000000001</v>
      </c>
      <c r="BA33" s="195">
        <v>31.266999999999999</v>
      </c>
      <c r="BB33" s="195">
        <v>32.0807</v>
      </c>
      <c r="BC33" s="195">
        <v>32.616700000000002</v>
      </c>
      <c r="BD33" s="195">
        <v>32.846499999999999</v>
      </c>
      <c r="BE33" s="195">
        <v>33.113</v>
      </c>
      <c r="BF33" s="195">
        <v>33.304900000000004</v>
      </c>
      <c r="BG33" s="195">
        <v>33.567799999999998</v>
      </c>
      <c r="BH33" s="195">
        <v>33.511099999999999</v>
      </c>
      <c r="BI33" s="195">
        <v>33.086199999999998</v>
      </c>
      <c r="BJ33" s="195">
        <v>32.654699999999998</v>
      </c>
      <c r="BK33" s="195">
        <v>31.895800000000001</v>
      </c>
      <c r="BL33" s="195">
        <v>31.992000000000001</v>
      </c>
      <c r="BM33" s="195">
        <v>31.892700000000001</v>
      </c>
      <c r="BN33" s="195">
        <v>31.524799999999999</v>
      </c>
      <c r="BO33" s="195">
        <v>31.4406</v>
      </c>
      <c r="BP33" s="195">
        <v>30.9251</v>
      </c>
      <c r="BQ33" s="195">
        <v>30.692</v>
      </c>
      <c r="BR33" s="195">
        <v>29.962800000000001</v>
      </c>
      <c r="BS33" s="195">
        <v>29.1815</v>
      </c>
      <c r="BT33" s="195">
        <v>28.791699999999999</v>
      </c>
      <c r="BU33" s="195">
        <v>27.340900000000001</v>
      </c>
      <c r="BV33" s="195">
        <v>26.566099999999999</v>
      </c>
      <c r="BW33" s="195">
        <v>27.6828</v>
      </c>
      <c r="BX33" s="195">
        <v>27.789100000000001</v>
      </c>
      <c r="BY33" s="195">
        <v>27.296099999999999</v>
      </c>
      <c r="BZ33" s="195">
        <v>28.122499999999999</v>
      </c>
      <c r="CA33" s="195">
        <v>29.536000000000001</v>
      </c>
      <c r="CB33" s="195">
        <v>30.868200000000002</v>
      </c>
      <c r="CC33" s="195">
        <v>32.529899999999998</v>
      </c>
      <c r="CD33" s="195">
        <v>32.531300000000002</v>
      </c>
      <c r="CE33" s="195">
        <v>32.883299999999998</v>
      </c>
      <c r="CF33" s="195">
        <v>33.808900000000001</v>
      </c>
      <c r="CG33" s="195">
        <v>34.463099999999997</v>
      </c>
      <c r="CH33" s="195">
        <v>34.204099999999997</v>
      </c>
      <c r="CI33" s="195">
        <v>33.680095000000001</v>
      </c>
      <c r="CJ33" s="195">
        <v>33.103550000000006</v>
      </c>
      <c r="CK33" s="195">
        <v>32.852173913043487</v>
      </c>
      <c r="CL33" s="195">
        <v>32.630909999999993</v>
      </c>
      <c r="CM33" s="195">
        <v>31.966957142857144</v>
      </c>
      <c r="CN33" s="195">
        <v>31.282936363636363</v>
      </c>
      <c r="CO33" s="195">
        <v>30.84427500000001</v>
      </c>
      <c r="CP33" s="195">
        <v>33.222999999999999</v>
      </c>
      <c r="CQ33" s="195">
        <v>31.974693871171336</v>
      </c>
      <c r="CR33" s="195">
        <v>31.276929178596401</v>
      </c>
      <c r="CS33" s="195">
        <v>31.332206832108845</v>
      </c>
      <c r="CT33" s="195">
        <v>30.540046698956036</v>
      </c>
      <c r="CU33" s="195">
        <v>30.823271424995873</v>
      </c>
      <c r="CV33" s="195">
        <v>31.312730052763982</v>
      </c>
      <c r="CW33" s="195">
        <v>31.000889127687969</v>
      </c>
      <c r="CX33" s="195">
        <v>30.356005798710314</v>
      </c>
      <c r="CY33" s="195">
        <v>29.754140958782465</v>
      </c>
      <c r="CZ33" s="195">
        <v>28.813938185803568</v>
      </c>
      <c r="DA33" s="195">
        <v>28.525412085357139</v>
      </c>
      <c r="DB33" s="195">
        <v>28.716500147500007</v>
      </c>
      <c r="DC33" s="195">
        <v>28.880026576496601</v>
      </c>
      <c r="DD33" s="195">
        <v>28.72296722483766</v>
      </c>
      <c r="DE33" s="195">
        <v>29.207330984829934</v>
      </c>
      <c r="DF33" s="195">
        <v>29.596017442714281</v>
      </c>
      <c r="DG33" s="195">
        <v>29.678089665821425</v>
      </c>
      <c r="DH33" s="195">
        <v>29.934107816980518</v>
      </c>
      <c r="DI33" s="195">
        <v>30.005328842285714</v>
      </c>
      <c r="DJ33" s="195">
        <v>29.693063409722228</v>
      </c>
      <c r="DK33" s="195">
        <v>29.680604799999998</v>
      </c>
      <c r="DL33" s="195">
        <v>29.716380008707482</v>
      </c>
      <c r="DM33" s="195">
        <v>30.05609916402598</v>
      </c>
      <c r="DN33" s="195">
        <v>30.932721267006801</v>
      </c>
      <c r="DO33" s="195">
        <v>31.653170896103902</v>
      </c>
      <c r="DP33" s="195">
        <v>31.337346506802717</v>
      </c>
      <c r="DQ33" s="195">
        <v>30.914747535714284</v>
      </c>
      <c r="DR33" s="195">
        <v>31.306451739130431</v>
      </c>
      <c r="DS33" s="195">
        <v>31.525007057142865</v>
      </c>
      <c r="DT33" s="195">
        <v>31.171176964285706</v>
      </c>
      <c r="DU33" s="195">
        <v>30.936054421768702</v>
      </c>
      <c r="DV33" s="195">
        <v>30.917318646616536</v>
      </c>
      <c r="DW33" s="195">
        <v>31.334401928571424</v>
      </c>
      <c r="DX33" s="195">
        <v>31.392931992857143</v>
      </c>
      <c r="DY33" s="195">
        <v>31.444321055194813</v>
      </c>
      <c r="DZ33" s="195">
        <v>31.292577892857146</v>
      </c>
      <c r="EA33" s="195">
        <v>31.438483183229817</v>
      </c>
      <c r="EB33" s="195">
        <v>31.234327261904767</v>
      </c>
      <c r="EC33" s="195">
        <v>31.235243946428568</v>
      </c>
      <c r="ED33" s="195">
        <v>30.829681149068325</v>
      </c>
      <c r="EE33" s="195">
        <v>30.944521853571427</v>
      </c>
      <c r="EF33" s="195">
        <v>30.715731275510194</v>
      </c>
      <c r="EG33" s="195">
        <v>30.719229398496239</v>
      </c>
      <c r="EH33" s="195">
        <v>30.698071650793647</v>
      </c>
      <c r="EI33" s="195">
        <v>30.554526879699246</v>
      </c>
      <c r="EJ33" s="195">
        <v>30.573887902597402</v>
      </c>
      <c r="EK33" s="195">
        <v>30.613980391156463</v>
      </c>
      <c r="EL33" s="195">
        <v>30.745648513605445</v>
      </c>
      <c r="EM33" s="195">
        <v>30.763624523181818</v>
      </c>
      <c r="EN33" s="195">
        <v>31.000125085050001</v>
      </c>
      <c r="EO33" s="195">
        <v>31.507607231610393</v>
      </c>
      <c r="EP33" s="195">
        <v>31.742292358116881</v>
      </c>
      <c r="EQ33" s="195">
        <v>31.868674363750007</v>
      </c>
      <c r="ER33" s="195">
        <v>31.974671007653054</v>
      </c>
      <c r="ES33" s="195">
        <v>32.706129572142864</v>
      </c>
      <c r="ET33" s="195">
        <v>33.375906683109243</v>
      </c>
      <c r="EU33" s="195">
        <v>35.853929457993196</v>
      </c>
      <c r="EV33" s="195">
        <v>36.62090454545455</v>
      </c>
      <c r="EW33" s="195">
        <v>35.564990000000009</v>
      </c>
      <c r="EX33" s="195">
        <v>35.68950357142856</v>
      </c>
      <c r="EY33" s="195">
        <v>35.990642857142859</v>
      </c>
      <c r="EZ33" s="195">
        <v>35.958073469387749</v>
      </c>
      <c r="FA33" s="195">
        <v>35.928473469387754</v>
      </c>
      <c r="FB33" s="195">
        <v>36.218475974025985</v>
      </c>
      <c r="FC33" s="195">
        <v>36.782142105263169</v>
      </c>
      <c r="FD33" s="195">
        <v>36.636790909090912</v>
      </c>
      <c r="FE33" s="195">
        <v>36.652145000000004</v>
      </c>
      <c r="FF33" s="195">
        <v>36.378778947368424</v>
      </c>
      <c r="FG33" s="195">
        <v>36.244327272727269</v>
      </c>
      <c r="FH33" s="195">
        <v>35.877174999999994</v>
      </c>
      <c r="FI33" s="195">
        <v>35.982452797202789</v>
      </c>
      <c r="FJ33" s="195">
        <v>36.297413636363636</v>
      </c>
      <c r="FK33" s="195">
        <v>36.410744999999999</v>
      </c>
      <c r="FL33" s="195">
        <v>36.204559090909086</v>
      </c>
      <c r="FM33" s="195">
        <v>36.210380952380945</v>
      </c>
      <c r="FN33" s="195">
        <v>36.426980952380944</v>
      </c>
      <c r="FO33" s="195">
        <v>36.578514285714292</v>
      </c>
      <c r="FP33" s="195">
        <v>36.755131818181809</v>
      </c>
      <c r="FQ33" s="195">
        <v>36.657628571428582</v>
      </c>
      <c r="FR33" s="195">
        <v>36.470017647058825</v>
      </c>
      <c r="FS33" s="195">
        <v>36.309750000000001</v>
      </c>
      <c r="FT33" s="195">
        <v>36.180999999999997</v>
      </c>
      <c r="FU33" s="195">
        <v>35.641809090909085</v>
      </c>
      <c r="FV33" s="195">
        <v>35.473066666666668</v>
      </c>
      <c r="FW33" s="195">
        <v>34.990395238095232</v>
      </c>
      <c r="FX33" s="195">
        <v>34.064708695652179</v>
      </c>
      <c r="FY33" s="195">
        <v>34.045223809523812</v>
      </c>
      <c r="FZ33" s="195">
        <v>34.688680952380949</v>
      </c>
      <c r="GA33" s="195">
        <v>34.80456499999999</v>
      </c>
      <c r="GB33" s="195">
        <v>34.582839999999997</v>
      </c>
      <c r="GC33" s="195">
        <v>33.885227777777772</v>
      </c>
      <c r="GD33" s="195">
        <v>33.417117647058824</v>
      </c>
      <c r="GE33" s="195">
        <v>33.767400000000009</v>
      </c>
      <c r="GF33" s="195">
        <v>34.274038095238105</v>
      </c>
      <c r="GG33" s="195">
        <v>35.116331818181813</v>
      </c>
      <c r="GH33" s="195">
        <v>35.065619047619045</v>
      </c>
      <c r="GI33" s="195">
        <v>34.941818181818178</v>
      </c>
      <c r="GJ33" s="195">
        <v>34.926854545454546</v>
      </c>
      <c r="GK33" s="195">
        <v>34.810152631578944</v>
      </c>
      <c r="GL33" s="195">
        <v>35.003356521739121</v>
      </c>
      <c r="GM33" s="195">
        <v>35.050714999999997</v>
      </c>
      <c r="GN33" s="195">
        <v>34.861440000000002</v>
      </c>
      <c r="GO33" s="195">
        <v>34.743649999999995</v>
      </c>
      <c r="GP33" s="195">
        <v>34.76755</v>
      </c>
      <c r="GQ33" s="195">
        <v>35.119</v>
      </c>
      <c r="GR33" s="195">
        <v>35.394027272727271</v>
      </c>
      <c r="GS33" s="195">
        <v>35.709263636363637</v>
      </c>
      <c r="GT33" s="195">
        <v>36.098000000000006</v>
      </c>
      <c r="GU33" s="195">
        <v>36.461168181818181</v>
      </c>
      <c r="GV33" s="195">
        <v>36.45008636363638</v>
      </c>
      <c r="GW33" s="195">
        <v>36.728910526315779</v>
      </c>
      <c r="GX33" s="195">
        <v>36.831666220735777</v>
      </c>
      <c r="GY33" s="195">
        <v>36.947700000000005</v>
      </c>
      <c r="GZ33" s="195">
        <v>36.977649999999997</v>
      </c>
      <c r="HA33" s="195">
        <v>37.019704761904755</v>
      </c>
      <c r="HB33" s="195">
        <v>37.632894736842104</v>
      </c>
      <c r="HC33" s="196">
        <v>38.807469999999995</v>
      </c>
      <c r="HD33" s="195">
        <v>40.155881818181825</v>
      </c>
      <c r="HE33" s="195">
        <v>40.464214999999996</v>
      </c>
      <c r="HF33" s="196">
        <v>40.392528571428571</v>
      </c>
      <c r="HG33" s="195">
        <v>40.434656521739136</v>
      </c>
      <c r="HH33" s="195">
        <v>40.193166666666663</v>
      </c>
      <c r="HI33" s="195">
        <v>40.260709090909081</v>
      </c>
      <c r="HJ33" s="195">
        <v>40.327763636363642</v>
      </c>
      <c r="HK33" s="195">
        <v>40.382574999999996</v>
      </c>
      <c r="HL33" s="195">
        <v>40.045186363636361</v>
      </c>
      <c r="HM33" s="195">
        <v>39.903231578947363</v>
      </c>
      <c r="HN33" s="210">
        <v>40.197800000000001</v>
      </c>
      <c r="HO33" s="210">
        <v>40.606780000000001</v>
      </c>
      <c r="HP33" s="210">
        <v>40.879605000000005</v>
      </c>
      <c r="HQ33" s="210">
        <v>40.919965000000005</v>
      </c>
      <c r="HR33" s="210">
        <v>41.466336363636373</v>
      </c>
      <c r="HS33" s="210">
        <v>43.109872727272723</v>
      </c>
      <c r="HT33" s="210">
        <v>43.005159090909096</v>
      </c>
      <c r="HU33" s="210">
        <v>42.92645454545454</v>
      </c>
      <c r="HV33" s="210">
        <v>43.122276190476192</v>
      </c>
      <c r="HW33" s="210">
        <v>43.488336842105269</v>
      </c>
      <c r="HX33" s="210">
        <v>43.782852173913042</v>
      </c>
      <c r="HY33" s="210">
        <v>43.92421052631579</v>
      </c>
      <c r="HZ33" s="210">
        <v>44.048961111111119</v>
      </c>
      <c r="IA33" s="210">
        <v>44.542504545454555</v>
      </c>
      <c r="IB33" s="210">
        <v>43.837823809523812</v>
      </c>
      <c r="IC33" s="210">
        <v>43.606538095238093</v>
      </c>
      <c r="ID33" s="210">
        <v>44.749936363636358</v>
      </c>
      <c r="IE33" s="210">
        <v>45.611352380952376</v>
      </c>
      <c r="IF33" s="210">
        <v>45.495354545454546</v>
      </c>
      <c r="IG33" s="210">
        <v>45.155776190476182</v>
      </c>
      <c r="IH33" s="210">
        <v>44.896754999999999</v>
      </c>
      <c r="II33" s="210">
        <v>44.351804761904759</v>
      </c>
      <c r="IJ33" s="210">
        <v>44.260254545454536</v>
      </c>
      <c r="IK33" s="210">
        <v>44.659242105263154</v>
      </c>
      <c r="IL33" s="210">
        <v>46.178472222222211</v>
      </c>
      <c r="IM33" s="210">
        <v>47.0035590909091</v>
      </c>
    </row>
    <row r="34" spans="1:247" ht="21" customHeight="1" x14ac:dyDescent="0.3">
      <c r="A34" s="194" t="s">
        <v>199</v>
      </c>
      <c r="B34" s="195">
        <v>43.728999999999999</v>
      </c>
      <c r="C34" s="195">
        <v>43.457000000000001</v>
      </c>
      <c r="D34" s="195">
        <v>44.411136363636359</v>
      </c>
      <c r="E34" s="195">
        <v>44.873800000000003</v>
      </c>
      <c r="F34" s="195">
        <v>46.786782608695653</v>
      </c>
      <c r="G34" s="195">
        <v>46.077190476190474</v>
      </c>
      <c r="H34" s="195">
        <v>46.498899999999992</v>
      </c>
      <c r="I34" s="195">
        <v>46.552999999999997</v>
      </c>
      <c r="J34" s="195">
        <v>46.753</v>
      </c>
      <c r="K34" s="195">
        <v>46.969099999999997</v>
      </c>
      <c r="L34" s="195">
        <v>46.94</v>
      </c>
      <c r="M34" s="195">
        <v>45.247999999999998</v>
      </c>
      <c r="N34" s="195">
        <v>44.021799999999999</v>
      </c>
      <c r="O34" s="195">
        <v>43.539000000000001</v>
      </c>
      <c r="P34" s="195">
        <v>45.064999999999998</v>
      </c>
      <c r="Q34" s="195">
        <v>47.393999999999998</v>
      </c>
      <c r="R34" s="195">
        <v>48.311999999999998</v>
      </c>
      <c r="S34" s="195">
        <v>46.908999999999999</v>
      </c>
      <c r="T34" s="195">
        <v>47.237000000000002</v>
      </c>
      <c r="U34" s="195">
        <v>48.387</v>
      </c>
      <c r="V34" s="195">
        <v>48.26</v>
      </c>
      <c r="W34" s="195">
        <v>47.637999999999998</v>
      </c>
      <c r="X34" s="195">
        <v>48.09</v>
      </c>
      <c r="Y34" s="195">
        <v>48.585000000000001</v>
      </c>
      <c r="Z34" s="195">
        <v>48.39</v>
      </c>
      <c r="AA34" s="195">
        <v>49.530999999999999</v>
      </c>
      <c r="AB34" s="195">
        <v>50.45</v>
      </c>
      <c r="AC34" s="195">
        <v>52.070999999999998</v>
      </c>
      <c r="AD34" s="195">
        <v>52.654000000000003</v>
      </c>
      <c r="AE34" s="195">
        <v>52.191000000000003</v>
      </c>
      <c r="AF34" s="195">
        <v>51.664999999999999</v>
      </c>
      <c r="AG34" s="195">
        <v>52.084000000000003</v>
      </c>
      <c r="AH34" s="195">
        <v>53.478999999999999</v>
      </c>
      <c r="AI34" s="195">
        <v>55.128999999999998</v>
      </c>
      <c r="AJ34" s="195">
        <v>53.886000000000003</v>
      </c>
      <c r="AK34" s="195">
        <v>55.552</v>
      </c>
      <c r="AL34" s="195">
        <v>55.546999999999997</v>
      </c>
      <c r="AM34" s="195">
        <v>54.582000000000001</v>
      </c>
      <c r="AN34" s="195">
        <v>53.764400000000002</v>
      </c>
      <c r="AO34" s="195">
        <v>52.118899999999996</v>
      </c>
      <c r="AP34" s="195">
        <v>53.663699999999999</v>
      </c>
      <c r="AQ34" s="195">
        <v>54.507399999999997</v>
      </c>
      <c r="AR34" s="195">
        <v>53.908099999999997</v>
      </c>
      <c r="AS34" s="195">
        <v>53.1374</v>
      </c>
      <c r="AT34" s="195">
        <v>53.831800000000001</v>
      </c>
      <c r="AU34" s="195">
        <v>54.496600000000001</v>
      </c>
      <c r="AV34" s="195">
        <v>54.075000000000003</v>
      </c>
      <c r="AW34" s="195">
        <v>54.119</v>
      </c>
      <c r="AX34" s="195">
        <v>54.866999999999997</v>
      </c>
      <c r="AY34" s="195">
        <v>58.089300000000001</v>
      </c>
      <c r="AZ34" s="195">
        <v>57.344499999999996</v>
      </c>
      <c r="BA34" s="195">
        <v>57.874600000000001</v>
      </c>
      <c r="BB34" s="195">
        <v>61.101599999999998</v>
      </c>
      <c r="BC34" s="195">
        <v>62.146799999999999</v>
      </c>
      <c r="BD34" s="195">
        <v>62.403399999999998</v>
      </c>
      <c r="BE34" s="195">
        <v>64.438999999999993</v>
      </c>
      <c r="BF34" s="195">
        <v>66.757000000000005</v>
      </c>
      <c r="BG34" s="195">
        <v>66.881399999999999</v>
      </c>
      <c r="BH34" s="195">
        <v>66.0886</v>
      </c>
      <c r="BI34" s="195">
        <v>64.609800000000007</v>
      </c>
      <c r="BJ34" s="195">
        <v>64.9114</v>
      </c>
      <c r="BK34" s="195">
        <v>63.135199999999998</v>
      </c>
      <c r="BL34" s="195">
        <v>63.54</v>
      </c>
      <c r="BM34" s="195">
        <v>64.853700000000003</v>
      </c>
      <c r="BN34" s="195">
        <v>63.315199999999997</v>
      </c>
      <c r="BO34" s="195">
        <v>63.431899999999999</v>
      </c>
      <c r="BP34" s="195">
        <v>63.187199999999997</v>
      </c>
      <c r="BQ34" s="195">
        <v>63.508000000000003</v>
      </c>
      <c r="BR34" s="195">
        <v>60.499299999999998</v>
      </c>
      <c r="BS34" s="195">
        <v>57.462400000000002</v>
      </c>
      <c r="BT34" s="195">
        <v>56.447699999999998</v>
      </c>
      <c r="BU34" s="195">
        <v>54.580100000000002</v>
      </c>
      <c r="BV34" s="195">
        <v>52.476599999999998</v>
      </c>
      <c r="BW34" s="195">
        <v>54.421500000000002</v>
      </c>
      <c r="BX34" s="195">
        <v>54.688000000000002</v>
      </c>
      <c r="BY34" s="195">
        <v>54.360100000000003</v>
      </c>
      <c r="BZ34" s="195">
        <v>53.308599999999998</v>
      </c>
      <c r="CA34" s="195">
        <v>53.242800000000003</v>
      </c>
      <c r="CB34" s="195">
        <v>52.551699999999997</v>
      </c>
      <c r="CC34" s="195">
        <v>50.118400000000001</v>
      </c>
      <c r="CD34" s="195">
        <v>48.8065</v>
      </c>
      <c r="CE34" s="195">
        <v>47.9435</v>
      </c>
      <c r="CF34" s="195">
        <v>48.941099999999999</v>
      </c>
      <c r="CG34" s="195">
        <v>49.177199999999999</v>
      </c>
      <c r="CH34" s="195">
        <v>50.3904</v>
      </c>
      <c r="CI34" s="195">
        <v>51.997425000000007</v>
      </c>
      <c r="CJ34" s="195">
        <v>54.15423636363635</v>
      </c>
      <c r="CK34" s="195">
        <v>53.77383913043478</v>
      </c>
      <c r="CL34" s="195">
        <v>54.015855000000002</v>
      </c>
      <c r="CM34" s="195">
        <v>52.218390476190471</v>
      </c>
      <c r="CN34" s="195">
        <v>50.61692272727273</v>
      </c>
      <c r="CO34" s="195">
        <v>51.228165000000004</v>
      </c>
      <c r="CP34" s="195">
        <v>48.692999999999998</v>
      </c>
      <c r="CQ34" s="195">
        <v>48.806878729562932</v>
      </c>
      <c r="CR34" s="195">
        <v>48.958594615396649</v>
      </c>
      <c r="CS34" s="195">
        <v>48.77421588518299</v>
      </c>
      <c r="CT34" s="195">
        <v>48.390693699980176</v>
      </c>
      <c r="CU34" s="195">
        <v>49.170999878195829</v>
      </c>
      <c r="CV34" s="195">
        <v>48.849220701302791</v>
      </c>
      <c r="CW34" s="195">
        <v>48.859723931757514</v>
      </c>
      <c r="CX34" s="195">
        <v>48.967660895773207</v>
      </c>
      <c r="CY34" s="195">
        <v>48.04873846943795</v>
      </c>
      <c r="CZ34" s="195">
        <v>47.140436357137055</v>
      </c>
      <c r="DA34" s="195">
        <v>46.644883418231572</v>
      </c>
      <c r="DB34" s="195">
        <v>46.601999999999997</v>
      </c>
      <c r="DC34" s="195">
        <v>46.606915109975475</v>
      </c>
      <c r="DD34" s="195">
        <v>47.038349551055369</v>
      </c>
      <c r="DE34" s="195">
        <v>46.102613001097964</v>
      </c>
      <c r="DF34" s="195">
        <v>46.540730881416351</v>
      </c>
      <c r="DG34" s="195">
        <v>46.851776451724426</v>
      </c>
      <c r="DH34" s="195">
        <v>46.65938320057856</v>
      </c>
      <c r="DI34" s="195">
        <v>46.506041449670001</v>
      </c>
      <c r="DJ34" s="195">
        <v>46.882226647117442</v>
      </c>
      <c r="DK34" s="195">
        <v>46.976751921753575</v>
      </c>
      <c r="DL34" s="195">
        <v>47.515788821065975</v>
      </c>
      <c r="DM34" s="195">
        <v>47.847977443803892</v>
      </c>
      <c r="DN34" s="195">
        <v>48.074325805291835</v>
      </c>
      <c r="DO34" s="195">
        <v>49.318251485604875</v>
      </c>
      <c r="DP34" s="195">
        <v>49.198320199061222</v>
      </c>
      <c r="DQ34" s="195">
        <v>49.769450572677449</v>
      </c>
      <c r="DR34" s="195">
        <v>50.296109249531675</v>
      </c>
      <c r="DS34" s="195">
        <v>50.357271021734284</v>
      </c>
      <c r="DT34" s="195">
        <v>50.296383674850873</v>
      </c>
      <c r="DU34" s="195">
        <v>49.329138781198374</v>
      </c>
      <c r="DV34" s="195">
        <v>47.838994520413159</v>
      </c>
      <c r="DW34" s="195">
        <v>47.28084500143077</v>
      </c>
      <c r="DX34" s="195">
        <v>48.031743889321731</v>
      </c>
      <c r="DY34" s="195">
        <v>48.101600739466932</v>
      </c>
      <c r="DZ34" s="195">
        <v>48.511040084653153</v>
      </c>
      <c r="EA34" s="195">
        <v>47.741576837549445</v>
      </c>
      <c r="EB34" s="195">
        <v>48.32930820432172</v>
      </c>
      <c r="EC34" s="195">
        <v>49.510648892855528</v>
      </c>
      <c r="ED34" s="195">
        <v>49.53463940601354</v>
      </c>
      <c r="EE34" s="195">
        <v>49.695637320513782</v>
      </c>
      <c r="EF34" s="195">
        <v>50.201156482045903</v>
      </c>
      <c r="EG34" s="195">
        <v>50.494718162538248</v>
      </c>
      <c r="EH34" s="195">
        <v>50.738415048376332</v>
      </c>
      <c r="EI34" s="195">
        <v>50.655478818344179</v>
      </c>
      <c r="EJ34" s="195">
        <v>51.046950656861092</v>
      </c>
      <c r="EK34" s="195">
        <v>51.441731019201356</v>
      </c>
      <c r="EL34" s="195">
        <v>51.831212040949616</v>
      </c>
      <c r="EM34" s="195">
        <v>52.437318183954424</v>
      </c>
      <c r="EN34" s="195">
        <v>51.715894805268746</v>
      </c>
      <c r="EO34" s="195">
        <v>51.418233563772198</v>
      </c>
      <c r="EP34" s="195">
        <v>51.079201203750813</v>
      </c>
      <c r="EQ34" s="195">
        <v>50.325105047614137</v>
      </c>
      <c r="ER34" s="195">
        <v>49.973881402161375</v>
      </c>
      <c r="ES34" s="195">
        <v>49.498058859823765</v>
      </c>
      <c r="ET34" s="195">
        <v>51.21423242201989</v>
      </c>
      <c r="EU34" s="195">
        <v>53.836417123879201</v>
      </c>
      <c r="EV34" s="195">
        <v>54.727095454545449</v>
      </c>
      <c r="EW34" s="195">
        <v>55.031993635273636</v>
      </c>
      <c r="EX34" s="195">
        <v>55.533215909090906</v>
      </c>
      <c r="EY34" s="195">
        <v>56.008599689440999</v>
      </c>
      <c r="EZ34" s="195">
        <v>56.072920408163263</v>
      </c>
      <c r="FA34" s="195">
        <v>55.089374489795915</v>
      </c>
      <c r="FB34" s="195">
        <v>55.518673051948035</v>
      </c>
      <c r="FC34" s="195">
        <v>55.927547368421052</v>
      </c>
      <c r="FD34" s="195">
        <v>54.937600000000003</v>
      </c>
      <c r="FE34" s="195">
        <v>52.814665000000005</v>
      </c>
      <c r="FF34" s="195">
        <v>52.045984210526321</v>
      </c>
      <c r="FG34" s="195">
        <v>51.527109090909086</v>
      </c>
      <c r="FH34" s="195">
        <v>51.350039999999993</v>
      </c>
      <c r="FI34" s="195">
        <v>52.302099650349653</v>
      </c>
      <c r="FJ34" s="195">
        <v>51.576318181818188</v>
      </c>
      <c r="FK34" s="195">
        <v>48.051159999999996</v>
      </c>
      <c r="FL34" s="195">
        <v>47.538586363636362</v>
      </c>
      <c r="FM34" s="195">
        <v>47.640142857142862</v>
      </c>
      <c r="FN34" s="195">
        <v>45.01714761904762</v>
      </c>
      <c r="FO34" s="195">
        <v>45.510061904761905</v>
      </c>
      <c r="FP34" s="195">
        <v>45.889340909090919</v>
      </c>
      <c r="FQ34" s="195">
        <v>45.229209523809523</v>
      </c>
      <c r="FR34" s="195">
        <v>45.546170588235299</v>
      </c>
      <c r="FS34" s="195">
        <v>44.792245454545458</v>
      </c>
      <c r="FT34" s="195">
        <v>45.667550000000006</v>
      </c>
      <c r="FU34" s="195">
        <v>46.040572727272725</v>
      </c>
      <c r="FV34" s="195">
        <v>45.405738095238107</v>
      </c>
      <c r="FW34" s="195">
        <v>45.450619047619043</v>
      </c>
      <c r="FX34" s="195">
        <v>44.152139130434797</v>
      </c>
      <c r="FY34" s="195">
        <v>45.213190476190483</v>
      </c>
      <c r="FZ34" s="195">
        <v>45.765003663003668</v>
      </c>
      <c r="GA34" s="195">
        <v>45.980865000000009</v>
      </c>
      <c r="GB34" s="195">
        <v>46.344834999999989</v>
      </c>
      <c r="GC34" s="195">
        <v>46.719388888888894</v>
      </c>
      <c r="GD34" s="195">
        <v>46.667052941176472</v>
      </c>
      <c r="GE34" s="195">
        <v>47.181128571428573</v>
      </c>
      <c r="GF34" s="195">
        <v>48.294223809523807</v>
      </c>
      <c r="GG34" s="195">
        <v>47.276904545454542</v>
      </c>
      <c r="GH34" s="195">
        <v>46.546795238095235</v>
      </c>
      <c r="GI34" s="195">
        <v>45.952486363636368</v>
      </c>
      <c r="GJ34" s="195">
        <v>44.962272727272719</v>
      </c>
      <c r="GK34" s="195">
        <v>45.357515789473688</v>
      </c>
      <c r="GL34" s="195">
        <v>45.511126086956516</v>
      </c>
      <c r="GM34" s="195">
        <v>45.115805000000002</v>
      </c>
      <c r="GN34" s="195">
        <v>44.096634999999999</v>
      </c>
      <c r="GO34" s="195">
        <v>44.759399999999992</v>
      </c>
      <c r="GP34" s="195">
        <v>45.128927777777783</v>
      </c>
      <c r="GQ34" s="195">
        <v>46.218440485829959</v>
      </c>
      <c r="GR34" s="195">
        <v>46.088936363636371</v>
      </c>
      <c r="GS34" s="195">
        <v>45.841986363636359</v>
      </c>
      <c r="GT34" s="195">
        <v>45.699121052631568</v>
      </c>
      <c r="GU34" s="195">
        <v>45.492277272727272</v>
      </c>
      <c r="GV34" s="195">
        <v>44.243268181818173</v>
      </c>
      <c r="GW34" s="195">
        <v>45.393826315789475</v>
      </c>
      <c r="GX34" s="195">
        <v>46.479260200668882</v>
      </c>
      <c r="GY34" s="195">
        <v>47.59122631578947</v>
      </c>
      <c r="GZ34" s="195">
        <v>48.454265000000007</v>
      </c>
      <c r="HA34" s="195">
        <v>48.35882380952382</v>
      </c>
      <c r="HB34" s="195">
        <v>48.807578947368427</v>
      </c>
      <c r="HC34" s="196">
        <v>48.043454999999994</v>
      </c>
      <c r="HD34" s="195">
        <v>49.899850000000008</v>
      </c>
      <c r="HE34" s="195">
        <v>49.79477</v>
      </c>
      <c r="HF34" s="196">
        <v>50.670675524475534</v>
      </c>
      <c r="HG34" s="195">
        <v>51.242839130434781</v>
      </c>
      <c r="HH34" s="195">
        <v>52.85</v>
      </c>
      <c r="HI34" s="195">
        <v>52.322031818181813</v>
      </c>
      <c r="HJ34" s="195">
        <v>52.415622727272734</v>
      </c>
      <c r="HK34" s="195">
        <v>53.427120000000002</v>
      </c>
      <c r="HL34" s="195">
        <v>53.871431818181811</v>
      </c>
      <c r="HM34" s="195">
        <v>54.50116315789473</v>
      </c>
      <c r="HN34" s="210">
        <v>55.863938888888896</v>
      </c>
      <c r="HO34" s="210">
        <v>56.340524999999992</v>
      </c>
      <c r="HP34" s="210">
        <v>56.701679999999996</v>
      </c>
      <c r="HQ34" s="210">
        <v>57.685720000000003</v>
      </c>
      <c r="HR34" s="210">
        <v>58.326227272727266</v>
      </c>
      <c r="HS34" s="210">
        <v>59.671518181818172</v>
      </c>
      <c r="HT34" s="210">
        <v>59.496199999999995</v>
      </c>
      <c r="HU34" s="210">
        <v>59.12655909090909</v>
      </c>
      <c r="HV34" s="210">
        <v>59.143747619047623</v>
      </c>
      <c r="HW34" s="210">
        <v>58.563089473684208</v>
      </c>
      <c r="HX34" s="210">
        <v>58.391460869565215</v>
      </c>
      <c r="HY34" s="210">
        <v>59.713247368421051</v>
      </c>
      <c r="HZ34" s="210">
        <v>59.802616666666673</v>
      </c>
      <c r="IA34" s="210">
        <v>58.849754545454545</v>
      </c>
      <c r="IB34" s="210">
        <v>57.041957142857157</v>
      </c>
      <c r="IC34" s="210">
        <v>54.499061904761916</v>
      </c>
      <c r="ID34" s="210">
        <v>55.429168181818184</v>
      </c>
      <c r="IE34" s="210">
        <v>54.995947619047605</v>
      </c>
      <c r="IF34" s="210">
        <v>54.93265454545454</v>
      </c>
      <c r="IG34" s="210">
        <v>51.38544285714287</v>
      </c>
      <c r="IH34" s="210">
        <v>50.894370000000002</v>
      </c>
      <c r="II34" s="210">
        <v>52.283009523809532</v>
      </c>
      <c r="IJ34" s="210">
        <v>54.068668181818182</v>
      </c>
      <c r="IK34" s="210">
        <v>54.849689473684208</v>
      </c>
      <c r="IL34" s="210">
        <v>56.020111111111106</v>
      </c>
      <c r="IM34" s="210">
        <v>57.287931818181818</v>
      </c>
    </row>
    <row r="35" spans="1:247" ht="21" customHeight="1" x14ac:dyDescent="0.3">
      <c r="A35" s="194" t="s">
        <v>200</v>
      </c>
      <c r="B35" s="195">
        <v>26.988</v>
      </c>
      <c r="C35" s="195">
        <v>26.56</v>
      </c>
      <c r="D35" s="195">
        <v>27.893154545454539</v>
      </c>
      <c r="E35" s="195">
        <v>28.911529999999992</v>
      </c>
      <c r="F35" s="195">
        <v>29.871547826086953</v>
      </c>
      <c r="G35" s="195">
        <v>29.293201428571429</v>
      </c>
      <c r="H35" s="195">
        <v>29.332744999999999</v>
      </c>
      <c r="I35" s="195">
        <v>29.332999999999998</v>
      </c>
      <c r="J35" s="195">
        <v>29.795999999999999</v>
      </c>
      <c r="K35" s="195">
        <v>30.186250000000001</v>
      </c>
      <c r="L35" s="195">
        <v>30.849</v>
      </c>
      <c r="M35" s="195">
        <v>30.256</v>
      </c>
      <c r="N35" s="195">
        <v>30.021699999999999</v>
      </c>
      <c r="O35" s="195">
        <v>30.023</v>
      </c>
      <c r="P35" s="195">
        <v>32.133000000000003</v>
      </c>
      <c r="Q35" s="195">
        <v>33.326000000000001</v>
      </c>
      <c r="R35" s="195">
        <v>33.813000000000002</v>
      </c>
      <c r="S35" s="195">
        <v>32.808999999999997</v>
      </c>
      <c r="T35" s="195">
        <v>32.93</v>
      </c>
      <c r="U35" s="195">
        <v>33.767000000000003</v>
      </c>
      <c r="V35" s="195">
        <v>33.417999999999999</v>
      </c>
      <c r="W35" s="195">
        <v>33.418999999999997</v>
      </c>
      <c r="X35" s="195">
        <v>33.226999999999997</v>
      </c>
      <c r="Y35" s="195">
        <v>32.749000000000002</v>
      </c>
      <c r="Z35" s="195">
        <v>32.326000000000001</v>
      </c>
      <c r="AA35" s="195">
        <v>32.841000000000001</v>
      </c>
      <c r="AB35" s="195">
        <v>33.851999999999997</v>
      </c>
      <c r="AC35" s="195">
        <v>34.515999999999998</v>
      </c>
      <c r="AD35" s="195">
        <v>35.011000000000003</v>
      </c>
      <c r="AE35" s="195">
        <v>34.917999999999999</v>
      </c>
      <c r="AF35" s="195">
        <v>35.198999999999998</v>
      </c>
      <c r="AG35" s="195">
        <v>36.01</v>
      </c>
      <c r="AH35" s="195">
        <v>37.374000000000002</v>
      </c>
      <c r="AI35" s="195">
        <v>38.311</v>
      </c>
      <c r="AJ35" s="195">
        <v>37.639000000000003</v>
      </c>
      <c r="AK35" s="195">
        <v>38.488</v>
      </c>
      <c r="AL35" s="195">
        <v>37.937100000000001</v>
      </c>
      <c r="AM35" s="195">
        <v>37.3324</v>
      </c>
      <c r="AN35" s="195">
        <v>35.9617</v>
      </c>
      <c r="AO35" s="195">
        <v>35.831400000000002</v>
      </c>
      <c r="AP35" s="195">
        <v>36.8018</v>
      </c>
      <c r="AQ35" s="195">
        <v>36.947200000000002</v>
      </c>
      <c r="AR35" s="195">
        <v>36.759</v>
      </c>
      <c r="AS35" s="195">
        <v>36.128300000000003</v>
      </c>
      <c r="AT35" s="195">
        <v>36.570300000000003</v>
      </c>
      <c r="AU35" s="195">
        <v>37.427500000000002</v>
      </c>
      <c r="AV35" s="195">
        <v>36.978200000000001</v>
      </c>
      <c r="AW35" s="195">
        <v>37.3033</v>
      </c>
      <c r="AX35" s="195">
        <v>38.146900000000002</v>
      </c>
      <c r="AY35" s="195">
        <v>39.7316</v>
      </c>
      <c r="AZ35" s="195">
        <v>39.474299999999999</v>
      </c>
      <c r="BA35" s="195">
        <v>40.032299999999999</v>
      </c>
      <c r="BB35" s="195">
        <v>41.585099999999997</v>
      </c>
      <c r="BC35" s="195">
        <v>42.183900000000001</v>
      </c>
      <c r="BD35" s="195">
        <v>42.297400000000003</v>
      </c>
      <c r="BE35" s="195">
        <v>43.722000000000001</v>
      </c>
      <c r="BF35" s="195">
        <v>45.226199999999999</v>
      </c>
      <c r="BG35" s="195">
        <v>44.5914</v>
      </c>
      <c r="BH35" s="195">
        <v>44.027700000000003</v>
      </c>
      <c r="BI35" s="195">
        <v>43.876100000000001</v>
      </c>
      <c r="BJ35" s="195">
        <v>44.061399999999999</v>
      </c>
      <c r="BK35" s="195">
        <v>42.864899999999999</v>
      </c>
      <c r="BL35" s="195">
        <v>42.908000000000001</v>
      </c>
      <c r="BM35" s="195">
        <v>43.735300000000002</v>
      </c>
      <c r="BN35" s="195">
        <v>42.918399999999998</v>
      </c>
      <c r="BO35" s="195">
        <v>43.683599999999998</v>
      </c>
      <c r="BP35" s="195">
        <v>44.004899999999999</v>
      </c>
      <c r="BQ35" s="195">
        <v>45.140999999999998</v>
      </c>
      <c r="BR35" s="195">
        <v>43.5959</v>
      </c>
      <c r="BS35" s="195">
        <v>42.938000000000002</v>
      </c>
      <c r="BT35" s="195">
        <v>42.346400000000003</v>
      </c>
      <c r="BU35" s="195">
        <v>42.311100000000003</v>
      </c>
      <c r="BV35" s="195">
        <v>41.720599999999997</v>
      </c>
      <c r="BW35" s="195">
        <v>43.08</v>
      </c>
      <c r="BX35" s="195">
        <v>43.280200000000001</v>
      </c>
      <c r="BY35" s="195">
        <v>43.126800000000003</v>
      </c>
      <c r="BZ35" s="195">
        <v>42.257300000000001</v>
      </c>
      <c r="CA35" s="195">
        <v>42.547600000000003</v>
      </c>
      <c r="CB35" s="195">
        <v>41.288400000000003</v>
      </c>
      <c r="CC35" s="195">
        <v>41.592799999999997</v>
      </c>
      <c r="CD35" s="195">
        <v>44.098999999999997</v>
      </c>
      <c r="CE35" s="195">
        <v>43.933900000000001</v>
      </c>
      <c r="CF35" s="195">
        <v>43.467500000000001</v>
      </c>
      <c r="CG35" s="195">
        <v>45.121200000000002</v>
      </c>
      <c r="CH35" s="195">
        <v>45.264800000000001</v>
      </c>
      <c r="CI35" s="195">
        <v>46.021804999999993</v>
      </c>
      <c r="CJ35" s="195">
        <v>46.389254545454556</v>
      </c>
      <c r="CK35" s="195">
        <v>46.219386956521745</v>
      </c>
      <c r="CL35" s="195">
        <v>46.508844999999994</v>
      </c>
      <c r="CM35" s="195">
        <v>46.451747619047616</v>
      </c>
      <c r="CN35" s="195">
        <v>46.273659090909085</v>
      </c>
      <c r="CO35" s="195">
        <v>45.969035000000005</v>
      </c>
      <c r="CP35" s="195">
        <v>41.761000000000003</v>
      </c>
      <c r="CQ35" s="195">
        <v>40.788937688107772</v>
      </c>
      <c r="CR35" s="195">
        <v>40.353235643284414</v>
      </c>
      <c r="CS35" s="195">
        <v>40.898157033266315</v>
      </c>
      <c r="CT35" s="195">
        <v>42.381500572960199</v>
      </c>
      <c r="CU35" s="195">
        <v>42.029289971006563</v>
      </c>
      <c r="CV35" s="195">
        <v>41.376235680734169</v>
      </c>
      <c r="CW35" s="195">
        <v>41.382492427934586</v>
      </c>
      <c r="CX35" s="195">
        <v>41.454518391591272</v>
      </c>
      <c r="CY35" s="195">
        <v>41.653467054852328</v>
      </c>
      <c r="CZ35" s="195">
        <v>41.62362382545107</v>
      </c>
      <c r="DA35" s="195">
        <v>40.920233868964353</v>
      </c>
      <c r="DB35" s="195">
        <v>41.322000000000003</v>
      </c>
      <c r="DC35" s="195">
        <v>41.295400092087753</v>
      </c>
      <c r="DD35" s="195">
        <v>41.190157325024842</v>
      </c>
      <c r="DE35" s="195">
        <v>40.171026975144891</v>
      </c>
      <c r="DF35" s="195">
        <v>40.513264656413895</v>
      </c>
      <c r="DG35" s="195">
        <v>40.215295007276538</v>
      </c>
      <c r="DH35" s="195">
        <v>39.430396342392854</v>
      </c>
      <c r="DI35" s="195">
        <v>38.731369771281429</v>
      </c>
      <c r="DJ35" s="195">
        <v>39.324573475240669</v>
      </c>
      <c r="DK35" s="195">
        <v>39.262034004392312</v>
      </c>
      <c r="DL35" s="195">
        <v>39.130394517650693</v>
      </c>
      <c r="DM35" s="195">
        <v>38.469562545023344</v>
      </c>
      <c r="DN35" s="195">
        <v>38.816736706118711</v>
      </c>
      <c r="DO35" s="195">
        <v>38.953894707309182</v>
      </c>
      <c r="DP35" s="195">
        <v>38.853427035586158</v>
      </c>
      <c r="DQ35" s="195">
        <v>39.746504392379592</v>
      </c>
      <c r="DR35" s="195">
        <v>40.567579824156667</v>
      </c>
      <c r="DS35" s="195">
        <v>40.48995420486964</v>
      </c>
      <c r="DT35" s="195">
        <v>40.874716756091793</v>
      </c>
      <c r="DU35" s="195">
        <v>41.070415856300805</v>
      </c>
      <c r="DV35" s="195">
        <v>41.243199117533813</v>
      </c>
      <c r="DW35" s="195">
        <v>40.609226301103234</v>
      </c>
      <c r="DX35" s="195">
        <v>40.88262855513814</v>
      </c>
      <c r="DY35" s="195">
        <v>40.834681363313365</v>
      </c>
      <c r="DZ35" s="195">
        <v>41.330157811438049</v>
      </c>
      <c r="EA35" s="195">
        <v>41.13710754342079</v>
      </c>
      <c r="EB35" s="195">
        <v>41.582836676494189</v>
      </c>
      <c r="EC35" s="195">
        <v>41.693499965664742</v>
      </c>
      <c r="ED35" s="195">
        <v>41.949048926622815</v>
      </c>
      <c r="EE35" s="195">
        <v>41.637729421964714</v>
      </c>
      <c r="EF35" s="195">
        <v>41.97991694485237</v>
      </c>
      <c r="EG35" s="195">
        <v>41.755562255745602</v>
      </c>
      <c r="EH35" s="195">
        <v>41.839638913033951</v>
      </c>
      <c r="EI35" s="195">
        <v>42.136577356869346</v>
      </c>
      <c r="EJ35" s="195">
        <v>42.108483090364707</v>
      </c>
      <c r="EK35" s="195">
        <v>41.945176383325538</v>
      </c>
      <c r="EL35" s="195">
        <v>41.703571540941233</v>
      </c>
      <c r="EM35" s="195">
        <v>41.596919425794077</v>
      </c>
      <c r="EN35" s="195">
        <v>41.226916909619192</v>
      </c>
      <c r="EO35" s="195">
        <v>40.704755216096331</v>
      </c>
      <c r="EP35" s="195">
        <v>40.302599408758461</v>
      </c>
      <c r="EQ35" s="195">
        <v>39.777140056003319</v>
      </c>
      <c r="ER35" s="195">
        <v>39.401533869309958</v>
      </c>
      <c r="ES35" s="195">
        <v>37.968228883836296</v>
      </c>
      <c r="ET35" s="195">
        <v>37.947652667686661</v>
      </c>
      <c r="EU35" s="195">
        <v>38.980029326587143</v>
      </c>
      <c r="EV35" s="195">
        <v>39.550600000000003</v>
      </c>
      <c r="EW35" s="195">
        <v>39.687854999999999</v>
      </c>
      <c r="EX35" s="195">
        <v>40.008099999999999</v>
      </c>
      <c r="EY35" s="195">
        <v>39.593060869565214</v>
      </c>
      <c r="EZ35" s="195">
        <v>40.040976190476194</v>
      </c>
      <c r="FA35" s="195">
        <v>40.3524200680272</v>
      </c>
      <c r="FB35" s="195">
        <v>40.687945129870123</v>
      </c>
      <c r="FC35" s="195">
        <v>39.50540526315789</v>
      </c>
      <c r="FD35" s="195">
        <v>39.860745454545459</v>
      </c>
      <c r="FE35" s="195">
        <v>39.828249999999997</v>
      </c>
      <c r="FF35" s="195">
        <v>40.423894736842108</v>
      </c>
      <c r="FG35" s="195">
        <v>40.289445454545458</v>
      </c>
      <c r="FH35" s="195">
        <v>40.686095000000009</v>
      </c>
      <c r="FI35" s="195">
        <v>40.712061538461541</v>
      </c>
      <c r="FJ35" s="195">
        <v>40.765509090909092</v>
      </c>
      <c r="FK35" s="195">
        <v>40.307504999999999</v>
      </c>
      <c r="FL35" s="195">
        <v>40.57914090909091</v>
      </c>
      <c r="FM35" s="195">
        <v>40.598633333333339</v>
      </c>
      <c r="FN35" s="195">
        <v>40.180947619047622</v>
      </c>
      <c r="FO35" s="195">
        <v>39.500204761904762</v>
      </c>
      <c r="FP35" s="195">
        <v>38.759268181818179</v>
      </c>
      <c r="FQ35" s="195">
        <v>38.973895238095238</v>
      </c>
      <c r="FR35" s="195">
        <v>38.813847058823534</v>
      </c>
      <c r="FS35" s="195">
        <v>38.767168181818185</v>
      </c>
      <c r="FT35" s="195">
        <v>38.730019999999996</v>
      </c>
      <c r="FU35" s="195">
        <v>39.34825</v>
      </c>
      <c r="FV35" s="195">
        <v>39.821795238095241</v>
      </c>
      <c r="FW35" s="195">
        <v>40.259238095238096</v>
      </c>
      <c r="FX35" s="195">
        <v>40.203917391304351</v>
      </c>
      <c r="FY35" s="195">
        <v>40.508499999999991</v>
      </c>
      <c r="FZ35" s="195">
        <v>40.756496336996342</v>
      </c>
      <c r="GA35" s="195">
        <v>40.882364999999993</v>
      </c>
      <c r="GB35" s="195">
        <v>40.940674999999999</v>
      </c>
      <c r="GC35" s="195">
        <v>41.277455555555555</v>
      </c>
      <c r="GD35" s="195">
        <v>41.254547058823533</v>
      </c>
      <c r="GE35" s="195">
        <v>41.667657142857152</v>
      </c>
      <c r="GF35" s="195">
        <v>42.121266666666671</v>
      </c>
      <c r="GG35" s="195">
        <v>41.49459090909091</v>
      </c>
      <c r="GH35" s="195">
        <v>40.914809523809531</v>
      </c>
      <c r="GI35" s="195">
        <v>40.783409090909089</v>
      </c>
      <c r="GJ35" s="195">
        <v>40.337613636363635</v>
      </c>
      <c r="GK35" s="195">
        <v>40.551478947368423</v>
      </c>
      <c r="GL35" s="195">
        <v>40.203143478260877</v>
      </c>
      <c r="GM35" s="195">
        <v>39.782210000000006</v>
      </c>
      <c r="GN35" s="195">
        <v>39.626194999999989</v>
      </c>
      <c r="GO35" s="195">
        <v>39.659135000000006</v>
      </c>
      <c r="GP35" s="195">
        <v>39.390205555555561</v>
      </c>
      <c r="GQ35" s="195">
        <v>39.669147368421051</v>
      </c>
      <c r="GR35" s="195">
        <v>39.746827272727273</v>
      </c>
      <c r="GS35" s="195">
        <v>39.91729545454546</v>
      </c>
      <c r="GT35" s="195">
        <v>40.728810526315797</v>
      </c>
      <c r="GU35" s="195">
        <v>40.920263636363643</v>
      </c>
      <c r="GV35" s="195">
        <v>40.533550000000012</v>
      </c>
      <c r="GW35" s="195">
        <v>40.442842105263161</v>
      </c>
      <c r="GX35" s="195">
        <v>40.688254849498328</v>
      </c>
      <c r="GY35" s="195">
        <v>40.824878947368425</v>
      </c>
      <c r="GZ35" s="195">
        <v>41.067850000000007</v>
      </c>
      <c r="HA35" s="195">
        <v>41.088961904761895</v>
      </c>
      <c r="HB35" s="195">
        <v>41.070999999999998</v>
      </c>
      <c r="HC35" s="196">
        <v>43.012465000000006</v>
      </c>
      <c r="HD35" s="195">
        <v>43.728445454545458</v>
      </c>
      <c r="HE35" s="195">
        <v>44.163089999999997</v>
      </c>
      <c r="HF35" s="196">
        <v>45.5407288961039</v>
      </c>
      <c r="HG35" s="195">
        <v>46.406126086956512</v>
      </c>
      <c r="HH35" s="195">
        <v>47.631790476190474</v>
      </c>
      <c r="HI35" s="195">
        <v>47.586549999999995</v>
      </c>
      <c r="HJ35" s="195">
        <v>47.548813636363633</v>
      </c>
      <c r="HK35" s="195">
        <v>47.884744999999995</v>
      </c>
      <c r="HL35" s="195">
        <v>48.803122727272722</v>
      </c>
      <c r="HM35" s="195">
        <v>48.688000000000002</v>
      </c>
      <c r="HN35" s="210">
        <v>48.712422222222216</v>
      </c>
      <c r="HO35" s="210">
        <v>48.445180000000008</v>
      </c>
      <c r="HP35" s="210">
        <v>48.959869999999995</v>
      </c>
      <c r="HQ35" s="210">
        <v>49.782754999999995</v>
      </c>
      <c r="HR35" s="210">
        <v>50.100777272727278</v>
      </c>
      <c r="HS35" s="210">
        <v>51.124031818181827</v>
      </c>
      <c r="HT35" s="210">
        <v>50.77405000000001</v>
      </c>
      <c r="HU35" s="210">
        <v>50.699045454545448</v>
      </c>
      <c r="HV35" s="210">
        <v>50.179238095238091</v>
      </c>
      <c r="HW35" s="210">
        <v>49.670757894736838</v>
      </c>
      <c r="HX35" s="210">
        <v>49.637226086956517</v>
      </c>
      <c r="HY35" s="210">
        <v>49.885742105263169</v>
      </c>
      <c r="HZ35" s="210">
        <v>50.117300000000007</v>
      </c>
      <c r="IA35" s="210">
        <v>49.251922727272721</v>
      </c>
      <c r="IB35" s="210">
        <v>47.719299999999997</v>
      </c>
      <c r="IC35" s="210">
        <v>46.345885714285721</v>
      </c>
      <c r="ID35" s="210">
        <v>47.558536363636364</v>
      </c>
      <c r="IE35" s="210">
        <v>46.784509523809525</v>
      </c>
      <c r="IF35" s="210">
        <v>46.4129</v>
      </c>
      <c r="IG35" s="210">
        <v>45.02142380952381</v>
      </c>
      <c r="IH35" s="210">
        <v>44.395914999999995</v>
      </c>
      <c r="II35" s="210">
        <v>45.488276190476185</v>
      </c>
      <c r="IJ35" s="210">
        <v>47.037990909090901</v>
      </c>
      <c r="IK35" s="210">
        <v>48.356457894736842</v>
      </c>
      <c r="IL35" s="210">
        <v>49.688361111111114</v>
      </c>
      <c r="IM35" s="210">
        <v>50.582750000000004</v>
      </c>
    </row>
    <row r="36" spans="1:247" ht="9" customHeight="1" thickBot="1" x14ac:dyDescent="0.35">
      <c r="A36" s="199"/>
      <c r="B36" s="200"/>
      <c r="C36" s="200"/>
      <c r="D36" s="201"/>
      <c r="E36" s="201"/>
      <c r="F36" s="201"/>
      <c r="G36" s="200"/>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0"/>
      <c r="AV36" s="200"/>
      <c r="AW36" s="200"/>
      <c r="AX36" s="200"/>
      <c r="AY36" s="200"/>
      <c r="AZ36" s="200"/>
      <c r="BA36" s="200"/>
      <c r="BB36" s="200"/>
      <c r="BC36" s="200"/>
      <c r="BD36" s="200"/>
      <c r="BE36" s="200"/>
      <c r="BF36" s="200"/>
      <c r="BG36" s="200"/>
      <c r="BH36" s="200"/>
      <c r="BI36" s="211"/>
      <c r="BJ36" s="200"/>
      <c r="BK36" s="200"/>
      <c r="BL36" s="200"/>
      <c r="BM36" s="201"/>
      <c r="BN36" s="201"/>
      <c r="BO36" s="201"/>
      <c r="BP36" s="201"/>
      <c r="BQ36" s="201"/>
      <c r="BR36" s="201"/>
      <c r="BS36" s="201"/>
      <c r="BT36" s="201"/>
      <c r="BU36" s="201"/>
      <c r="BV36" s="201"/>
      <c r="BW36" s="201"/>
      <c r="BX36" s="201"/>
      <c r="BY36" s="201"/>
      <c r="BZ36" s="201"/>
      <c r="CA36" s="201"/>
      <c r="CB36" s="201"/>
      <c r="CC36" s="201"/>
      <c r="CD36" s="201"/>
      <c r="CE36" s="201"/>
      <c r="CF36" s="201"/>
      <c r="CG36" s="201"/>
      <c r="CH36" s="201"/>
      <c r="CI36" s="201"/>
      <c r="CJ36" s="201"/>
      <c r="CK36" s="201"/>
      <c r="CL36" s="201"/>
      <c r="CM36" s="201"/>
      <c r="CN36" s="201"/>
      <c r="CO36" s="201"/>
      <c r="CP36" s="201"/>
      <c r="CQ36" s="201"/>
      <c r="CR36" s="201"/>
      <c r="CS36" s="201"/>
      <c r="CT36" s="201"/>
      <c r="CU36" s="201"/>
      <c r="CV36" s="201"/>
      <c r="CW36" s="201"/>
      <c r="CX36" s="201"/>
      <c r="CY36" s="201"/>
      <c r="CZ36" s="201"/>
      <c r="DA36" s="201"/>
      <c r="DB36" s="201"/>
      <c r="DC36" s="201"/>
      <c r="DD36" s="201"/>
      <c r="DE36" s="201"/>
      <c r="DF36" s="201"/>
      <c r="DG36" s="201"/>
      <c r="DH36" s="201"/>
      <c r="DI36" s="201"/>
      <c r="DJ36" s="201"/>
      <c r="DK36" s="201"/>
      <c r="DL36" s="201"/>
      <c r="DM36" s="201"/>
      <c r="DN36" s="201"/>
      <c r="DO36" s="201"/>
      <c r="DP36" s="201"/>
      <c r="DQ36" s="201"/>
      <c r="DR36" s="201"/>
      <c r="DS36" s="201"/>
      <c r="DT36" s="201"/>
      <c r="DU36" s="201"/>
      <c r="DV36" s="201"/>
      <c r="DW36" s="201"/>
      <c r="DX36" s="201"/>
      <c r="DY36" s="201"/>
      <c r="DZ36" s="201"/>
      <c r="EA36" s="201"/>
      <c r="EB36" s="201"/>
      <c r="EC36" s="201"/>
      <c r="ED36" s="201"/>
      <c r="EE36" s="201"/>
      <c r="EF36" s="201"/>
      <c r="EG36" s="201"/>
      <c r="EH36" s="201"/>
      <c r="EI36" s="201"/>
      <c r="EJ36" s="201"/>
      <c r="EK36" s="201"/>
      <c r="EL36" s="201"/>
      <c r="EM36" s="201"/>
      <c r="EN36" s="201"/>
      <c r="EO36" s="201"/>
      <c r="EP36" s="201"/>
      <c r="EQ36" s="201"/>
      <c r="ER36" s="201"/>
      <c r="ES36" s="201"/>
      <c r="ET36" s="201"/>
      <c r="EU36" s="201"/>
      <c r="EV36" s="201"/>
      <c r="EW36" s="201"/>
      <c r="EX36" s="201"/>
      <c r="EY36" s="201"/>
      <c r="EZ36" s="201"/>
      <c r="FA36" s="201"/>
      <c r="FB36" s="201"/>
      <c r="FC36" s="201"/>
      <c r="FD36" s="201"/>
      <c r="FE36" s="201"/>
      <c r="FF36" s="201"/>
      <c r="FG36" s="201"/>
      <c r="FH36" s="201"/>
      <c r="FI36" s="201"/>
      <c r="FJ36" s="201"/>
      <c r="FK36" s="201"/>
      <c r="FL36" s="201"/>
      <c r="FM36" s="201"/>
      <c r="FN36" s="201"/>
      <c r="FO36" s="201"/>
      <c r="FP36" s="201"/>
      <c r="FQ36" s="201"/>
      <c r="FR36" s="201"/>
      <c r="FS36" s="201"/>
      <c r="FT36" s="201"/>
      <c r="FU36" s="201"/>
      <c r="FV36" s="201"/>
      <c r="FW36" s="201"/>
      <c r="FX36" s="201"/>
      <c r="FY36" s="201"/>
      <c r="FZ36" s="201"/>
      <c r="GA36" s="201"/>
      <c r="GB36" s="201"/>
      <c r="GC36" s="201"/>
      <c r="GD36" s="201"/>
      <c r="GE36" s="201"/>
      <c r="GF36" s="201"/>
      <c r="GG36" s="201"/>
      <c r="GH36" s="201"/>
      <c r="GI36" s="201"/>
      <c r="GJ36" s="201"/>
      <c r="GK36" s="201"/>
      <c r="GL36" s="201"/>
      <c r="GM36" s="201"/>
      <c r="GN36" s="201"/>
      <c r="GO36" s="201"/>
      <c r="GP36" s="201"/>
      <c r="GQ36" s="201"/>
      <c r="GR36" s="201"/>
      <c r="GS36" s="201"/>
      <c r="GT36" s="201"/>
      <c r="GU36" s="201"/>
      <c r="GV36" s="201"/>
      <c r="GW36" s="201"/>
      <c r="GX36" s="201"/>
      <c r="GY36" s="201"/>
      <c r="GZ36" s="201"/>
      <c r="HA36" s="201"/>
      <c r="HB36" s="201"/>
      <c r="HC36" s="202"/>
      <c r="HD36" s="201"/>
      <c r="HE36" s="201"/>
      <c r="HF36" s="202"/>
      <c r="HG36" s="201"/>
      <c r="HH36" s="201"/>
      <c r="HI36" s="201"/>
      <c r="HJ36" s="201"/>
      <c r="HK36" s="201"/>
      <c r="HL36" s="201"/>
      <c r="HM36" s="201"/>
      <c r="HN36" s="212"/>
      <c r="HO36" s="212"/>
      <c r="HP36" s="212"/>
      <c r="HQ36" s="212"/>
      <c r="HR36" s="212"/>
      <c r="HS36" s="212"/>
      <c r="HT36" s="212"/>
      <c r="HU36" s="212"/>
      <c r="HV36" s="212"/>
      <c r="HW36" s="212"/>
      <c r="HX36" s="212"/>
      <c r="HY36" s="212"/>
      <c r="HZ36" s="212"/>
      <c r="IA36" s="212"/>
      <c r="IB36" s="212"/>
      <c r="IC36" s="212"/>
      <c r="ID36" s="212"/>
      <c r="IE36" s="212"/>
      <c r="IF36" s="212"/>
      <c r="IG36" s="212"/>
      <c r="IH36" s="212"/>
      <c r="II36" s="212"/>
      <c r="IJ36" s="212"/>
      <c r="IK36" s="212"/>
      <c r="IL36" s="212"/>
      <c r="IM36" s="212"/>
    </row>
    <row r="37" spans="1:247" s="207" customFormat="1" ht="18.95" customHeight="1" thickTop="1" x14ac:dyDescent="0.3">
      <c r="A37" s="203" t="s">
        <v>201</v>
      </c>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204"/>
      <c r="DF37" s="204"/>
      <c r="DG37" s="204"/>
      <c r="DH37" s="204"/>
      <c r="DI37" s="204"/>
      <c r="DJ37" s="204"/>
      <c r="DK37" s="204"/>
      <c r="DL37" s="204"/>
      <c r="DM37" s="204"/>
      <c r="DN37" s="204"/>
      <c r="DO37" s="204"/>
      <c r="DP37" s="204"/>
      <c r="DQ37" s="204"/>
      <c r="DR37" s="204"/>
      <c r="DS37" s="204"/>
      <c r="DT37" s="204"/>
      <c r="DU37" s="204"/>
      <c r="DV37" s="204"/>
      <c r="DW37" s="204"/>
      <c r="DX37" s="204"/>
      <c r="DY37" s="204"/>
      <c r="DZ37" s="204"/>
      <c r="EA37" s="204"/>
      <c r="EB37" s="204"/>
      <c r="EC37" s="204"/>
      <c r="ED37" s="204"/>
      <c r="EE37" s="204"/>
      <c r="EF37" s="204"/>
      <c r="EG37" s="204"/>
      <c r="EH37" s="204"/>
      <c r="EI37" s="204"/>
      <c r="EJ37" s="204"/>
      <c r="EK37" s="204"/>
      <c r="EL37" s="204"/>
      <c r="EM37" s="204"/>
      <c r="EN37" s="204"/>
      <c r="EO37" s="204"/>
      <c r="EP37" s="204"/>
      <c r="EQ37" s="204"/>
      <c r="ER37" s="204"/>
      <c r="ES37" s="204"/>
      <c r="ET37" s="204"/>
      <c r="EU37" s="204"/>
      <c r="EV37" s="204"/>
      <c r="EW37" s="204"/>
      <c r="EX37" s="204"/>
      <c r="EY37" s="204"/>
      <c r="EZ37" s="204"/>
      <c r="FA37" s="204"/>
      <c r="FB37" s="204"/>
      <c r="FC37" s="204"/>
      <c r="FD37" s="204"/>
      <c r="FE37" s="204"/>
      <c r="FF37" s="204"/>
      <c r="FG37" s="204"/>
      <c r="FH37" s="204"/>
      <c r="FI37" s="204"/>
    </row>
    <row r="38" spans="1:247" s="213" customFormat="1" ht="23.25" customHeight="1" x14ac:dyDescent="0.25">
      <c r="A38" s="208" t="s">
        <v>202</v>
      </c>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8"/>
      <c r="BS38" s="208"/>
      <c r="BT38" s="208"/>
      <c r="BU38" s="208"/>
      <c r="BV38" s="208"/>
      <c r="BW38" s="208"/>
      <c r="BX38" s="208"/>
      <c r="BY38" s="208"/>
      <c r="BZ38" s="208"/>
      <c r="CA38" s="208"/>
      <c r="CB38" s="208"/>
      <c r="CC38" s="208"/>
      <c r="CD38" s="208"/>
      <c r="CE38" s="208"/>
      <c r="CF38" s="208"/>
      <c r="CG38" s="208"/>
      <c r="CH38" s="208"/>
      <c r="CI38" s="208"/>
      <c r="CJ38" s="208"/>
      <c r="CK38" s="208"/>
      <c r="CL38" s="208"/>
      <c r="CM38" s="208"/>
      <c r="CN38" s="208"/>
      <c r="CO38" s="208"/>
      <c r="CP38" s="208"/>
      <c r="CQ38" s="208"/>
      <c r="CR38" s="208"/>
      <c r="CS38" s="208"/>
      <c r="CT38" s="208"/>
      <c r="CU38" s="208"/>
      <c r="CV38" s="208"/>
      <c r="CW38" s="208"/>
      <c r="CX38" s="208"/>
      <c r="CY38" s="208"/>
      <c r="CZ38" s="208"/>
      <c r="DA38" s="208"/>
      <c r="DB38" s="208"/>
      <c r="DC38" s="208"/>
      <c r="DD38" s="208"/>
      <c r="DE38" s="208"/>
      <c r="DF38" s="208"/>
      <c r="DG38" s="208"/>
      <c r="DH38" s="208"/>
      <c r="DI38" s="208"/>
      <c r="DJ38" s="208"/>
      <c r="DK38" s="208"/>
      <c r="DL38" s="208"/>
      <c r="DM38" s="208"/>
      <c r="DN38" s="208"/>
      <c r="DO38" s="208"/>
      <c r="DP38" s="208"/>
      <c r="DQ38" s="208"/>
      <c r="DR38" s="208"/>
      <c r="DS38" s="208"/>
      <c r="DT38" s="208"/>
      <c r="DU38" s="208"/>
      <c r="DV38" s="208"/>
      <c r="DW38" s="208"/>
      <c r="DX38" s="208"/>
      <c r="DY38" s="208"/>
      <c r="DZ38" s="208"/>
      <c r="EA38" s="208"/>
      <c r="EB38" s="208"/>
      <c r="EC38" s="208"/>
      <c r="ED38" s="208"/>
      <c r="EE38" s="208"/>
      <c r="EF38" s="208"/>
      <c r="EG38" s="208"/>
      <c r="EH38" s="208"/>
      <c r="EI38" s="208"/>
      <c r="EJ38" s="208"/>
      <c r="EK38" s="208"/>
      <c r="EL38" s="208"/>
      <c r="EM38" s="208"/>
      <c r="EN38" s="208"/>
      <c r="EO38" s="208"/>
      <c r="EP38" s="208"/>
      <c r="EQ38" s="208"/>
      <c r="ER38" s="208"/>
      <c r="ES38" s="208"/>
      <c r="ET38" s="208"/>
      <c r="EU38" s="208"/>
      <c r="EV38" s="208"/>
      <c r="EW38" s="208"/>
      <c r="EX38" s="208"/>
      <c r="EY38" s="208"/>
      <c r="EZ38" s="208"/>
      <c r="FA38" s="208"/>
      <c r="FB38" s="208"/>
      <c r="FC38" s="208"/>
      <c r="FD38" s="208"/>
      <c r="FE38" s="208"/>
      <c r="FF38" s="208"/>
      <c r="FG38" s="208"/>
      <c r="FH38" s="208"/>
      <c r="FI38" s="208"/>
    </row>
    <row r="39" spans="1:247" x14ac:dyDescent="0.3">
      <c r="B39" s="189"/>
    </row>
    <row r="40" spans="1:247" x14ac:dyDescent="0.3">
      <c r="B40" s="189"/>
    </row>
    <row r="41" spans="1:247" x14ac:dyDescent="0.3">
      <c r="B41" s="189"/>
    </row>
    <row r="42" spans="1:247" x14ac:dyDescent="0.3">
      <c r="B42" s="189"/>
    </row>
    <row r="43" spans="1:247" x14ac:dyDescent="0.3">
      <c r="B43" s="189"/>
    </row>
    <row r="44" spans="1:247" x14ac:dyDescent="0.3">
      <c r="B44" s="189"/>
    </row>
    <row r="45" spans="1:247" x14ac:dyDescent="0.3">
      <c r="B45" s="189"/>
    </row>
    <row r="46" spans="1:247" x14ac:dyDescent="0.3">
      <c r="B46" s="189"/>
    </row>
    <row r="47" spans="1:247" x14ac:dyDescent="0.3">
      <c r="B47" s="189"/>
    </row>
    <row r="48" spans="1:247" x14ac:dyDescent="0.3">
      <c r="B48" s="189"/>
    </row>
    <row r="49" spans="2:2" x14ac:dyDescent="0.3">
      <c r="B49" s="189"/>
    </row>
    <row r="50" spans="2:2" x14ac:dyDescent="0.3">
      <c r="B50" s="189"/>
    </row>
    <row r="51" spans="2:2" x14ac:dyDescent="0.3">
      <c r="B51" s="189"/>
    </row>
    <row r="52" spans="2:2" x14ac:dyDescent="0.3">
      <c r="B52" s="189"/>
    </row>
    <row r="53" spans="2:2" x14ac:dyDescent="0.3">
      <c r="B53" s="189"/>
    </row>
    <row r="54" spans="2:2" x14ac:dyDescent="0.3">
      <c r="B54" s="189"/>
    </row>
    <row r="55" spans="2:2" x14ac:dyDescent="0.3">
      <c r="B55" s="189"/>
    </row>
    <row r="56" spans="2:2" x14ac:dyDescent="0.3">
      <c r="B56" s="189"/>
    </row>
    <row r="57" spans="2:2" x14ac:dyDescent="0.3">
      <c r="B57" s="189"/>
    </row>
    <row r="58" spans="2:2" x14ac:dyDescent="0.3">
      <c r="B58" s="189"/>
    </row>
    <row r="59" spans="2:2" x14ac:dyDescent="0.3">
      <c r="B59" s="189"/>
    </row>
    <row r="60" spans="2:2" x14ac:dyDescent="0.3">
      <c r="B60" s="189"/>
    </row>
    <row r="61" spans="2:2" x14ac:dyDescent="0.3">
      <c r="B61" s="189"/>
    </row>
    <row r="62" spans="2:2" x14ac:dyDescent="0.3">
      <c r="B62" s="189"/>
    </row>
    <row r="63" spans="2:2" x14ac:dyDescent="0.3">
      <c r="B63" s="189"/>
    </row>
    <row r="64" spans="2:2" x14ac:dyDescent="0.3">
      <c r="B64" s="189"/>
    </row>
    <row r="65" spans="2:2" x14ac:dyDescent="0.3">
      <c r="B65" s="189"/>
    </row>
    <row r="66" spans="2:2" x14ac:dyDescent="0.3">
      <c r="B66" s="189"/>
    </row>
    <row r="67" spans="2:2" x14ac:dyDescent="0.3">
      <c r="B67" s="189"/>
    </row>
    <row r="68" spans="2:2" x14ac:dyDescent="0.3">
      <c r="B68" s="189"/>
    </row>
    <row r="69" spans="2:2" x14ac:dyDescent="0.3">
      <c r="B69" s="189"/>
    </row>
    <row r="70" spans="2:2" x14ac:dyDescent="0.3">
      <c r="B70" s="189"/>
    </row>
    <row r="71" spans="2:2" x14ac:dyDescent="0.3">
      <c r="B71" s="189"/>
    </row>
    <row r="72" spans="2:2" x14ac:dyDescent="0.3">
      <c r="B72" s="189"/>
    </row>
    <row r="73" spans="2:2" x14ac:dyDescent="0.3">
      <c r="B73" s="189"/>
    </row>
    <row r="74" spans="2:2" x14ac:dyDescent="0.3">
      <c r="B74" s="189"/>
    </row>
    <row r="75" spans="2:2" x14ac:dyDescent="0.3">
      <c r="B75" s="189"/>
    </row>
    <row r="76" spans="2:2" x14ac:dyDescent="0.3">
      <c r="B76" s="189"/>
    </row>
    <row r="77" spans="2:2" x14ac:dyDescent="0.3">
      <c r="B77" s="189"/>
    </row>
    <row r="78" spans="2:2" x14ac:dyDescent="0.3">
      <c r="B78" s="189"/>
    </row>
    <row r="79" spans="2:2" x14ac:dyDescent="0.3">
      <c r="B79" s="189"/>
    </row>
    <row r="80" spans="2:2" x14ac:dyDescent="0.3">
      <c r="B80" s="189"/>
    </row>
    <row r="81" spans="1:2" x14ac:dyDescent="0.3">
      <c r="B81" s="189"/>
    </row>
    <row r="82" spans="1:2" x14ac:dyDescent="0.3">
      <c r="B82" s="189"/>
    </row>
    <row r="83" spans="1:2" x14ac:dyDescent="0.3">
      <c r="B83" s="189"/>
    </row>
    <row r="84" spans="1:2" x14ac:dyDescent="0.3">
      <c r="B84" s="189"/>
    </row>
    <row r="85" spans="1:2" x14ac:dyDescent="0.3">
      <c r="B85" s="189"/>
    </row>
    <row r="86" spans="1:2" x14ac:dyDescent="0.3">
      <c r="B86" s="189"/>
    </row>
    <row r="87" spans="1:2" x14ac:dyDescent="0.3">
      <c r="B87" s="189"/>
    </row>
    <row r="88" spans="1:2" x14ac:dyDescent="0.3">
      <c r="B88" s="189"/>
    </row>
    <row r="89" spans="1:2" x14ac:dyDescent="0.3">
      <c r="B89" s="189"/>
    </row>
    <row r="90" spans="1:2" x14ac:dyDescent="0.3">
      <c r="B90" s="189"/>
    </row>
    <row r="91" spans="1:2" x14ac:dyDescent="0.3">
      <c r="A91" s="214"/>
      <c r="B91" s="189"/>
    </row>
    <row r="92" spans="1:2" x14ac:dyDescent="0.3">
      <c r="B92" s="189"/>
    </row>
    <row r="93" spans="1:2" x14ac:dyDescent="0.3">
      <c r="B93" s="189"/>
    </row>
    <row r="94" spans="1:2" x14ac:dyDescent="0.3">
      <c r="B94" s="189"/>
    </row>
    <row r="95" spans="1:2" x14ac:dyDescent="0.3">
      <c r="B95" s="189"/>
    </row>
    <row r="96" spans="1:2" x14ac:dyDescent="0.3">
      <c r="B96" s="189"/>
    </row>
    <row r="97" spans="2:2" x14ac:dyDescent="0.3">
      <c r="B97" s="189"/>
    </row>
    <row r="98" spans="2:2" x14ac:dyDescent="0.3">
      <c r="B98" s="189"/>
    </row>
    <row r="99" spans="2:2" x14ac:dyDescent="0.3">
      <c r="B99" s="189"/>
    </row>
    <row r="100" spans="2:2" x14ac:dyDescent="0.3">
      <c r="B100" s="189"/>
    </row>
    <row r="101" spans="2:2" x14ac:dyDescent="0.3">
      <c r="B101" s="189"/>
    </row>
    <row r="102" spans="2:2" x14ac:dyDescent="0.3">
      <c r="B102" s="189"/>
    </row>
    <row r="103" spans="2:2" x14ac:dyDescent="0.3">
      <c r="B103" s="189"/>
    </row>
    <row r="104" spans="2:2" x14ac:dyDescent="0.3">
      <c r="B104" s="189"/>
    </row>
    <row r="105" spans="2:2" x14ac:dyDescent="0.3">
      <c r="B105" s="189"/>
    </row>
    <row r="106" spans="2:2" x14ac:dyDescent="0.3">
      <c r="B106" s="189"/>
    </row>
    <row r="107" spans="2:2" x14ac:dyDescent="0.3">
      <c r="B107" s="189"/>
    </row>
    <row r="108" spans="2:2" x14ac:dyDescent="0.3">
      <c r="B108" s="189"/>
    </row>
    <row r="109" spans="2:2" x14ac:dyDescent="0.3">
      <c r="B109" s="189"/>
    </row>
    <row r="110" spans="2:2" x14ac:dyDescent="0.3">
      <c r="B110" s="189"/>
    </row>
    <row r="111" spans="2:2" x14ac:dyDescent="0.3">
      <c r="B111" s="189"/>
    </row>
    <row r="112" spans="2:2" x14ac:dyDescent="0.3">
      <c r="B112" s="189"/>
    </row>
    <row r="113" spans="2:2" x14ac:dyDescent="0.3">
      <c r="B113" s="189"/>
    </row>
    <row r="114" spans="2:2" x14ac:dyDescent="0.3">
      <c r="B114" s="189"/>
    </row>
    <row r="115" spans="2:2" x14ac:dyDescent="0.3">
      <c r="B115" s="189"/>
    </row>
    <row r="116" spans="2:2" x14ac:dyDescent="0.3">
      <c r="B116" s="189"/>
    </row>
    <row r="117" spans="2:2" x14ac:dyDescent="0.3">
      <c r="B117" s="189"/>
    </row>
    <row r="118" spans="2:2" x14ac:dyDescent="0.3">
      <c r="B118" s="189"/>
    </row>
    <row r="119" spans="2:2" x14ac:dyDescent="0.3">
      <c r="B119" s="189"/>
    </row>
    <row r="120" spans="2:2" x14ac:dyDescent="0.3">
      <c r="B120" s="189"/>
    </row>
    <row r="121" spans="2:2" x14ac:dyDescent="0.3">
      <c r="B121" s="189"/>
    </row>
    <row r="122" spans="2:2" x14ac:dyDescent="0.3">
      <c r="B122" s="189"/>
    </row>
    <row r="123" spans="2:2" x14ac:dyDescent="0.3">
      <c r="B123" s="189"/>
    </row>
    <row r="124" spans="2:2" x14ac:dyDescent="0.3">
      <c r="B124" s="189"/>
    </row>
    <row r="125" spans="2:2" x14ac:dyDescent="0.3">
      <c r="B125" s="189"/>
    </row>
    <row r="126" spans="2:2" x14ac:dyDescent="0.3">
      <c r="B126" s="189"/>
    </row>
    <row r="127" spans="2:2" x14ac:dyDescent="0.3">
      <c r="B127" s="189"/>
    </row>
    <row r="128" spans="2:2" x14ac:dyDescent="0.3">
      <c r="B128" s="189"/>
    </row>
    <row r="129" spans="2:2" x14ac:dyDescent="0.3">
      <c r="B129" s="189"/>
    </row>
    <row r="130" spans="2:2" x14ac:dyDescent="0.3">
      <c r="B130" s="189"/>
    </row>
    <row r="131" spans="2:2" x14ac:dyDescent="0.3">
      <c r="B131" s="189"/>
    </row>
    <row r="132" spans="2:2" x14ac:dyDescent="0.3">
      <c r="B132" s="189"/>
    </row>
    <row r="133" spans="2:2" x14ac:dyDescent="0.3">
      <c r="B133" s="189"/>
    </row>
    <row r="134" spans="2:2" x14ac:dyDescent="0.3">
      <c r="B134" s="189"/>
    </row>
    <row r="135" spans="2:2" x14ac:dyDescent="0.3">
      <c r="B135" s="189"/>
    </row>
    <row r="136" spans="2:2" x14ac:dyDescent="0.3">
      <c r="B136" s="189"/>
    </row>
    <row r="137" spans="2:2" x14ac:dyDescent="0.3">
      <c r="B137" s="189"/>
    </row>
    <row r="138" spans="2:2" x14ac:dyDescent="0.3">
      <c r="B138" s="189"/>
    </row>
    <row r="139" spans="2:2" x14ac:dyDescent="0.3">
      <c r="B139" s="189"/>
    </row>
    <row r="140" spans="2:2" x14ac:dyDescent="0.3">
      <c r="B140" s="189"/>
    </row>
    <row r="141" spans="2:2" x14ac:dyDescent="0.3">
      <c r="B141" s="189"/>
    </row>
    <row r="142" spans="2:2" x14ac:dyDescent="0.3">
      <c r="B142" s="189"/>
    </row>
    <row r="143" spans="2:2" x14ac:dyDescent="0.3">
      <c r="B143" s="189"/>
    </row>
    <row r="144" spans="2:2" x14ac:dyDescent="0.3">
      <c r="B144" s="189"/>
    </row>
    <row r="145" spans="2:2" x14ac:dyDescent="0.3">
      <c r="B145" s="189"/>
    </row>
    <row r="146" spans="2:2" x14ac:dyDescent="0.3">
      <c r="B146" s="189"/>
    </row>
    <row r="147" spans="2:2" x14ac:dyDescent="0.3">
      <c r="B147" s="189"/>
    </row>
    <row r="148" spans="2:2" x14ac:dyDescent="0.3">
      <c r="B148" s="189"/>
    </row>
    <row r="149" spans="2:2" x14ac:dyDescent="0.3">
      <c r="B149" s="189"/>
    </row>
    <row r="150" spans="2:2" x14ac:dyDescent="0.3">
      <c r="B150" s="189"/>
    </row>
    <row r="151" spans="2:2" x14ac:dyDescent="0.3">
      <c r="B151" s="189"/>
    </row>
    <row r="152" spans="2:2" x14ac:dyDescent="0.3">
      <c r="B152" s="189"/>
    </row>
    <row r="153" spans="2:2" x14ac:dyDescent="0.3">
      <c r="B153" s="189"/>
    </row>
    <row r="154" spans="2:2" x14ac:dyDescent="0.3">
      <c r="B154" s="189"/>
    </row>
    <row r="155" spans="2:2" x14ac:dyDescent="0.3">
      <c r="B155" s="189"/>
    </row>
    <row r="156" spans="2:2" x14ac:dyDescent="0.3">
      <c r="B156" s="189"/>
    </row>
    <row r="157" spans="2:2" x14ac:dyDescent="0.3">
      <c r="B157" s="189"/>
    </row>
    <row r="158" spans="2:2" x14ac:dyDescent="0.3">
      <c r="B158" s="189"/>
    </row>
    <row r="159" spans="2:2" x14ac:dyDescent="0.3">
      <c r="B159" s="189"/>
    </row>
    <row r="160" spans="2:2" x14ac:dyDescent="0.3">
      <c r="B160" s="189"/>
    </row>
    <row r="161" spans="2:2" x14ac:dyDescent="0.3">
      <c r="B161" s="189"/>
    </row>
    <row r="162" spans="2:2" x14ac:dyDescent="0.3">
      <c r="B162" s="189"/>
    </row>
    <row r="163" spans="2:2" x14ac:dyDescent="0.3">
      <c r="B163" s="189"/>
    </row>
    <row r="164" spans="2:2" x14ac:dyDescent="0.3">
      <c r="B164" s="189"/>
    </row>
    <row r="165" spans="2:2" x14ac:dyDescent="0.3">
      <c r="B165" s="189"/>
    </row>
    <row r="166" spans="2:2" x14ac:dyDescent="0.3">
      <c r="B166" s="189"/>
    </row>
    <row r="167" spans="2:2" x14ac:dyDescent="0.3">
      <c r="B167" s="189"/>
    </row>
    <row r="168" spans="2:2" x14ac:dyDescent="0.3">
      <c r="B168" s="189"/>
    </row>
    <row r="169" spans="2:2" x14ac:dyDescent="0.3">
      <c r="B169" s="189"/>
    </row>
    <row r="170" spans="2:2" x14ac:dyDescent="0.3">
      <c r="B170" s="189"/>
    </row>
    <row r="171" spans="2:2" x14ac:dyDescent="0.3">
      <c r="B171" s="189"/>
    </row>
    <row r="172" spans="2:2" x14ac:dyDescent="0.3">
      <c r="B172" s="189"/>
    </row>
    <row r="173" spans="2:2" x14ac:dyDescent="0.3">
      <c r="B173" s="189"/>
    </row>
    <row r="174" spans="2:2" x14ac:dyDescent="0.3">
      <c r="B174" s="189"/>
    </row>
    <row r="175" spans="2:2" x14ac:dyDescent="0.3">
      <c r="B175" s="189"/>
    </row>
    <row r="176" spans="2:2" x14ac:dyDescent="0.3">
      <c r="B176" s="189"/>
    </row>
    <row r="177" spans="2:2" x14ac:dyDescent="0.3">
      <c r="B177" s="189"/>
    </row>
    <row r="178" spans="2:2" x14ac:dyDescent="0.3">
      <c r="B178" s="189"/>
    </row>
    <row r="179" spans="2:2" x14ac:dyDescent="0.3">
      <c r="B179" s="189"/>
    </row>
    <row r="180" spans="2:2" x14ac:dyDescent="0.3">
      <c r="B180" s="189"/>
    </row>
    <row r="181" spans="2:2" x14ac:dyDescent="0.3">
      <c r="B181" s="189"/>
    </row>
    <row r="182" spans="2:2" x14ac:dyDescent="0.3">
      <c r="B182" s="189"/>
    </row>
    <row r="183" spans="2:2" x14ac:dyDescent="0.3">
      <c r="B183" s="189"/>
    </row>
    <row r="184" spans="2:2" x14ac:dyDescent="0.3">
      <c r="B184" s="189"/>
    </row>
    <row r="185" spans="2:2" x14ac:dyDescent="0.3">
      <c r="B185" s="189"/>
    </row>
    <row r="186" spans="2:2" x14ac:dyDescent="0.3">
      <c r="B186" s="189"/>
    </row>
    <row r="187" spans="2:2" x14ac:dyDescent="0.3">
      <c r="B187" s="189"/>
    </row>
    <row r="188" spans="2:2" x14ac:dyDescent="0.3">
      <c r="B188" s="189"/>
    </row>
    <row r="189" spans="2:2" x14ac:dyDescent="0.3">
      <c r="B189" s="189"/>
    </row>
    <row r="190" spans="2:2" x14ac:dyDescent="0.3">
      <c r="B190" s="189"/>
    </row>
    <row r="191" spans="2:2" x14ac:dyDescent="0.3">
      <c r="B191" s="189"/>
    </row>
    <row r="192" spans="2:2" x14ac:dyDescent="0.3">
      <c r="B192" s="189"/>
    </row>
    <row r="193" spans="2:2" x14ac:dyDescent="0.3">
      <c r="B193" s="189"/>
    </row>
    <row r="194" spans="2:2" x14ac:dyDescent="0.3">
      <c r="B194" s="189"/>
    </row>
    <row r="195" spans="2:2" x14ac:dyDescent="0.3">
      <c r="B195" s="189"/>
    </row>
    <row r="196" spans="2:2" x14ac:dyDescent="0.3">
      <c r="B196" s="189"/>
    </row>
    <row r="197" spans="2:2" x14ac:dyDescent="0.3">
      <c r="B197" s="189"/>
    </row>
    <row r="198" spans="2:2" x14ac:dyDescent="0.3">
      <c r="B198" s="189"/>
    </row>
    <row r="199" spans="2:2" x14ac:dyDescent="0.3">
      <c r="B199" s="189"/>
    </row>
    <row r="200" spans="2:2" x14ac:dyDescent="0.3">
      <c r="B200" s="189"/>
    </row>
    <row r="201" spans="2:2" x14ac:dyDescent="0.3">
      <c r="B201" s="189"/>
    </row>
    <row r="202" spans="2:2" x14ac:dyDescent="0.3">
      <c r="B202" s="189"/>
    </row>
    <row r="203" spans="2:2" x14ac:dyDescent="0.3">
      <c r="B203" s="189"/>
    </row>
    <row r="204" spans="2:2" x14ac:dyDescent="0.3">
      <c r="B204" s="189"/>
    </row>
    <row r="205" spans="2:2" x14ac:dyDescent="0.3">
      <c r="B205" s="189"/>
    </row>
    <row r="206" spans="2:2" x14ac:dyDescent="0.3">
      <c r="B206" s="189"/>
    </row>
    <row r="207" spans="2:2" x14ac:dyDescent="0.3">
      <c r="B207" s="189"/>
    </row>
    <row r="208" spans="2:2" x14ac:dyDescent="0.3">
      <c r="B208" s="189"/>
    </row>
    <row r="209" spans="2:2" x14ac:dyDescent="0.3">
      <c r="B209" s="189"/>
    </row>
    <row r="210" spans="2:2" x14ac:dyDescent="0.3">
      <c r="B210" s="189"/>
    </row>
    <row r="211" spans="2:2" x14ac:dyDescent="0.3">
      <c r="B211" s="189"/>
    </row>
    <row r="212" spans="2:2" x14ac:dyDescent="0.3">
      <c r="B212" s="189"/>
    </row>
    <row r="213" spans="2:2" x14ac:dyDescent="0.3">
      <c r="B213" s="189"/>
    </row>
    <row r="214" spans="2:2" x14ac:dyDescent="0.3">
      <c r="B214" s="189"/>
    </row>
    <row r="215" spans="2:2" x14ac:dyDescent="0.3">
      <c r="B215" s="189"/>
    </row>
    <row r="216" spans="2:2" x14ac:dyDescent="0.3">
      <c r="B216" s="189"/>
    </row>
    <row r="217" spans="2:2" x14ac:dyDescent="0.3">
      <c r="B217" s="189"/>
    </row>
    <row r="218" spans="2:2" x14ac:dyDescent="0.3">
      <c r="B218" s="189"/>
    </row>
    <row r="219" spans="2:2" x14ac:dyDescent="0.3">
      <c r="B219" s="189"/>
    </row>
    <row r="220" spans="2:2" x14ac:dyDescent="0.3">
      <c r="B220" s="189"/>
    </row>
    <row r="221" spans="2:2" x14ac:dyDescent="0.3">
      <c r="B221" s="189"/>
    </row>
    <row r="222" spans="2:2" x14ac:dyDescent="0.3">
      <c r="B222" s="189"/>
    </row>
    <row r="223" spans="2:2" x14ac:dyDescent="0.3">
      <c r="B223" s="189"/>
    </row>
    <row r="224" spans="2:2" x14ac:dyDescent="0.3">
      <c r="B224" s="189"/>
    </row>
    <row r="225" spans="2:2" x14ac:dyDescent="0.3">
      <c r="B225" s="189"/>
    </row>
    <row r="226" spans="2:2" x14ac:dyDescent="0.3">
      <c r="B226" s="189"/>
    </row>
    <row r="227" spans="2:2" x14ac:dyDescent="0.3">
      <c r="B227" s="189"/>
    </row>
    <row r="228" spans="2:2" x14ac:dyDescent="0.3">
      <c r="B228" s="189"/>
    </row>
    <row r="229" spans="2:2" x14ac:dyDescent="0.3">
      <c r="B229" s="189"/>
    </row>
    <row r="230" spans="2:2" x14ac:dyDescent="0.3">
      <c r="B230" s="189"/>
    </row>
    <row r="231" spans="2:2" x14ac:dyDescent="0.3">
      <c r="B231" s="189"/>
    </row>
    <row r="232" spans="2:2" x14ac:dyDescent="0.3">
      <c r="B232" s="189"/>
    </row>
    <row r="233" spans="2:2" x14ac:dyDescent="0.3">
      <c r="B233" s="189"/>
    </row>
    <row r="234" spans="2:2" x14ac:dyDescent="0.3">
      <c r="B234" s="189"/>
    </row>
    <row r="235" spans="2:2" x14ac:dyDescent="0.3">
      <c r="B235" s="189"/>
    </row>
    <row r="236" spans="2:2" x14ac:dyDescent="0.3">
      <c r="B236" s="189"/>
    </row>
    <row r="237" spans="2:2" x14ac:dyDescent="0.3">
      <c r="B237" s="189"/>
    </row>
    <row r="238" spans="2:2" x14ac:dyDescent="0.3">
      <c r="B238" s="189"/>
    </row>
    <row r="239" spans="2:2" x14ac:dyDescent="0.3">
      <c r="B239" s="189"/>
    </row>
    <row r="240" spans="2:2" x14ac:dyDescent="0.3">
      <c r="B240" s="189"/>
    </row>
    <row r="241" spans="2:2" x14ac:dyDescent="0.3">
      <c r="B241" s="189"/>
    </row>
    <row r="242" spans="2:2" x14ac:dyDescent="0.3">
      <c r="B242" s="189"/>
    </row>
    <row r="243" spans="2:2" x14ac:dyDescent="0.3">
      <c r="B243" s="189"/>
    </row>
    <row r="244" spans="2:2" x14ac:dyDescent="0.3">
      <c r="B244" s="189"/>
    </row>
    <row r="245" spans="2:2" x14ac:dyDescent="0.3">
      <c r="B245" s="189"/>
    </row>
    <row r="246" spans="2:2" x14ac:dyDescent="0.3">
      <c r="B246" s="189"/>
    </row>
    <row r="247" spans="2:2" x14ac:dyDescent="0.3">
      <c r="B247" s="189"/>
    </row>
    <row r="248" spans="2:2" x14ac:dyDescent="0.3">
      <c r="B248" s="189"/>
    </row>
    <row r="249" spans="2:2" x14ac:dyDescent="0.3">
      <c r="B249" s="189"/>
    </row>
    <row r="250" spans="2:2" x14ac:dyDescent="0.3">
      <c r="B250" s="189"/>
    </row>
    <row r="251" spans="2:2" x14ac:dyDescent="0.3">
      <c r="B251" s="189"/>
    </row>
    <row r="252" spans="2:2" x14ac:dyDescent="0.3">
      <c r="B252" s="189"/>
    </row>
    <row r="253" spans="2:2" x14ac:dyDescent="0.3">
      <c r="B253" s="189"/>
    </row>
    <row r="254" spans="2:2" x14ac:dyDescent="0.3">
      <c r="B254" s="189"/>
    </row>
    <row r="255" spans="2:2" x14ac:dyDescent="0.3">
      <c r="B255" s="189"/>
    </row>
    <row r="256" spans="2:2" x14ac:dyDescent="0.3">
      <c r="B256" s="189"/>
    </row>
    <row r="257" spans="2:2" x14ac:dyDescent="0.3">
      <c r="B257" s="189"/>
    </row>
    <row r="258" spans="2:2" x14ac:dyDescent="0.3">
      <c r="B258" s="189"/>
    </row>
    <row r="259" spans="2:2" x14ac:dyDescent="0.3">
      <c r="B259" s="189"/>
    </row>
    <row r="260" spans="2:2" x14ac:dyDescent="0.3">
      <c r="B260" s="189"/>
    </row>
    <row r="261" spans="2:2" x14ac:dyDescent="0.3">
      <c r="B261" s="189"/>
    </row>
    <row r="262" spans="2:2" x14ac:dyDescent="0.3">
      <c r="B262" s="189"/>
    </row>
    <row r="263" spans="2:2" x14ac:dyDescent="0.3">
      <c r="B263" s="189"/>
    </row>
    <row r="264" spans="2:2" x14ac:dyDescent="0.3">
      <c r="B264" s="189"/>
    </row>
    <row r="265" spans="2:2" x14ac:dyDescent="0.3">
      <c r="B265" s="189"/>
    </row>
    <row r="266" spans="2:2" x14ac:dyDescent="0.3">
      <c r="B266" s="189"/>
    </row>
    <row r="267" spans="2:2" x14ac:dyDescent="0.3">
      <c r="B267" s="189"/>
    </row>
    <row r="268" spans="2:2" x14ac:dyDescent="0.3">
      <c r="B268" s="189"/>
    </row>
    <row r="269" spans="2:2" x14ac:dyDescent="0.3">
      <c r="B269" s="189"/>
    </row>
    <row r="270" spans="2:2" x14ac:dyDescent="0.3">
      <c r="B270" s="189"/>
    </row>
    <row r="271" spans="2:2" x14ac:dyDescent="0.3">
      <c r="B271" s="189"/>
    </row>
    <row r="272" spans="2:2" x14ac:dyDescent="0.3">
      <c r="B272" s="189"/>
    </row>
    <row r="273" spans="2:2" x14ac:dyDescent="0.3">
      <c r="B273" s="189"/>
    </row>
    <row r="274" spans="2:2" x14ac:dyDescent="0.3">
      <c r="B274" s="189"/>
    </row>
    <row r="275" spans="2:2" x14ac:dyDescent="0.3">
      <c r="B275" s="189"/>
    </row>
    <row r="276" spans="2:2" x14ac:dyDescent="0.3">
      <c r="B276" s="189"/>
    </row>
    <row r="277" spans="2:2" x14ac:dyDescent="0.3">
      <c r="B277" s="189"/>
    </row>
    <row r="278" spans="2:2" x14ac:dyDescent="0.3">
      <c r="B278" s="189"/>
    </row>
    <row r="279" spans="2:2" x14ac:dyDescent="0.3">
      <c r="B279" s="189"/>
    </row>
    <row r="280" spans="2:2" x14ac:dyDescent="0.3">
      <c r="B280" s="189"/>
    </row>
    <row r="281" spans="2:2" x14ac:dyDescent="0.3">
      <c r="B281" s="189"/>
    </row>
    <row r="282" spans="2:2" x14ac:dyDescent="0.3">
      <c r="B282" s="189"/>
    </row>
  </sheetData>
  <mergeCells count="114">
    <mergeCell ref="IL22:IL23"/>
    <mergeCell ref="IM22:IM23"/>
    <mergeCell ref="IF22:IF23"/>
    <mergeCell ref="IG22:IG23"/>
    <mergeCell ref="IH22:IH23"/>
    <mergeCell ref="II22:II23"/>
    <mergeCell ref="IJ22:IJ23"/>
    <mergeCell ref="IK22:IK23"/>
    <mergeCell ref="HZ22:HZ23"/>
    <mergeCell ref="IA22:IA23"/>
    <mergeCell ref="IB22:IB23"/>
    <mergeCell ref="IC22:IC23"/>
    <mergeCell ref="ID22:ID23"/>
    <mergeCell ref="IE22:IE23"/>
    <mergeCell ref="HT22:HT23"/>
    <mergeCell ref="HU22:HU23"/>
    <mergeCell ref="HV22:HV23"/>
    <mergeCell ref="HW22:HW23"/>
    <mergeCell ref="HX22:HX23"/>
    <mergeCell ref="HY22:HY23"/>
    <mergeCell ref="HN22:HN23"/>
    <mergeCell ref="HO22:HO23"/>
    <mergeCell ref="HP22:HP23"/>
    <mergeCell ref="HQ22:HQ23"/>
    <mergeCell ref="HR22:HR23"/>
    <mergeCell ref="HS22:HS23"/>
    <mergeCell ref="HH22:HH23"/>
    <mergeCell ref="HI22:HI23"/>
    <mergeCell ref="HJ22:HJ23"/>
    <mergeCell ref="HK22:HK23"/>
    <mergeCell ref="HL22:HL23"/>
    <mergeCell ref="HM22:HM23"/>
    <mergeCell ref="HB22:HB23"/>
    <mergeCell ref="HC22:HC23"/>
    <mergeCell ref="HD22:HD23"/>
    <mergeCell ref="HE22:HE23"/>
    <mergeCell ref="HF22:HF23"/>
    <mergeCell ref="HG22:HG23"/>
    <mergeCell ref="GV22:GV23"/>
    <mergeCell ref="GW22:GW23"/>
    <mergeCell ref="GX22:GX23"/>
    <mergeCell ref="GY22:GY23"/>
    <mergeCell ref="GZ22:GZ23"/>
    <mergeCell ref="HA22:HA23"/>
    <mergeCell ref="GP22:GP23"/>
    <mergeCell ref="GQ22:GQ23"/>
    <mergeCell ref="GR22:GR23"/>
    <mergeCell ref="GS22:GS23"/>
    <mergeCell ref="GT22:GT23"/>
    <mergeCell ref="GU22:GU23"/>
    <mergeCell ref="IK3:IK4"/>
    <mergeCell ref="IL3:IL4"/>
    <mergeCell ref="IM3:IM4"/>
    <mergeCell ref="GI22:GI23"/>
    <mergeCell ref="GJ22:GJ23"/>
    <mergeCell ref="GK22:GK23"/>
    <mergeCell ref="GL22:GL23"/>
    <mergeCell ref="GM22:GM23"/>
    <mergeCell ref="GN22:GN23"/>
    <mergeCell ref="GO22:GO23"/>
    <mergeCell ref="IE3:IE4"/>
    <mergeCell ref="IF3:IF4"/>
    <mergeCell ref="IG3:IG4"/>
    <mergeCell ref="IH3:IH4"/>
    <mergeCell ref="II3:II4"/>
    <mergeCell ref="IJ3:IJ4"/>
    <mergeCell ref="HY3:HY4"/>
    <mergeCell ref="HZ3:HZ4"/>
    <mergeCell ref="IA3:IA4"/>
    <mergeCell ref="IB3:IB4"/>
    <mergeCell ref="IC3:IC4"/>
    <mergeCell ref="ID3:ID4"/>
    <mergeCell ref="HS3:HS4"/>
    <mergeCell ref="HT3:HT4"/>
    <mergeCell ref="HU3:HU4"/>
    <mergeCell ref="HV3:HV4"/>
    <mergeCell ref="HW3:HW4"/>
    <mergeCell ref="HX3:HX4"/>
    <mergeCell ref="HM3:HM4"/>
    <mergeCell ref="HN3:HN4"/>
    <mergeCell ref="HO3:HO4"/>
    <mergeCell ref="HP3:HP4"/>
    <mergeCell ref="HQ3:HQ4"/>
    <mergeCell ref="HR3:HR4"/>
    <mergeCell ref="HG3:HG4"/>
    <mergeCell ref="HH3:HH4"/>
    <mergeCell ref="HI3:HI4"/>
    <mergeCell ref="HJ3:HJ4"/>
    <mergeCell ref="HK3:HK4"/>
    <mergeCell ref="HL3:HL4"/>
    <mergeCell ref="HA3:HA4"/>
    <mergeCell ref="HB3:HB4"/>
    <mergeCell ref="HC3:HC4"/>
    <mergeCell ref="HD3:HD4"/>
    <mergeCell ref="HE3:HE4"/>
    <mergeCell ref="HF3:HF4"/>
    <mergeCell ref="GX3:GX4"/>
    <mergeCell ref="GY3:GY4"/>
    <mergeCell ref="GZ3:GZ4"/>
    <mergeCell ref="GO3:GO4"/>
    <mergeCell ref="GP3:GP4"/>
    <mergeCell ref="GQ3:GQ4"/>
    <mergeCell ref="GR3:GR4"/>
    <mergeCell ref="GS3:GS4"/>
    <mergeCell ref="GT3:GT4"/>
    <mergeCell ref="GI3:GI4"/>
    <mergeCell ref="GJ3:GJ4"/>
    <mergeCell ref="GK3:GK4"/>
    <mergeCell ref="GL3:GL4"/>
    <mergeCell ref="GM3:GM4"/>
    <mergeCell ref="GN3:GN4"/>
    <mergeCell ref="GU3:GU4"/>
    <mergeCell ref="GV3:GV4"/>
    <mergeCell ref="GW3:GW4"/>
  </mergeCells>
  <pageMargins left="0.75" right="0.75" top="0.75" bottom="0.75" header="0.31496062992126" footer="0"/>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Background</vt:lpstr>
      <vt:lpstr>Instructions </vt:lpstr>
      <vt:lpstr>Page 1</vt:lpstr>
      <vt:lpstr>Page 2</vt:lpstr>
      <vt:lpstr>Page 3</vt:lpstr>
      <vt:lpstr>Page 4</vt:lpstr>
      <vt:lpstr>Page 5</vt:lpstr>
      <vt:lpstr>Exchange rate</vt:lpstr>
      <vt:lpstr>Background!Print_Area</vt:lpstr>
      <vt:lpstr>Cover!Print_Area</vt:lpstr>
      <vt:lpstr>'Exchange rate'!Print_Area</vt:lpstr>
      <vt:lpstr>'Instructions '!Print_Area</vt:lpstr>
      <vt:lpstr>'Page 1'!Print_Area</vt:lpstr>
      <vt:lpstr>'Page 2'!Print_Area</vt:lpstr>
      <vt:lpstr>'Page 3'!Print_Area</vt:lpstr>
      <vt:lpstr>'Page 4'!Print_Area</vt:lpstr>
      <vt:lpstr>'Page 5'!Print_Area</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Faizal Mussa</cp:lastModifiedBy>
  <cp:lastPrinted>2023-04-21T06:00:04Z</cp:lastPrinted>
  <dcterms:created xsi:type="dcterms:W3CDTF">2022-12-30T06:04:55Z</dcterms:created>
  <dcterms:modified xsi:type="dcterms:W3CDTF">2023-04-21T06:05:39Z</dcterms:modified>
</cp:coreProperties>
</file>