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00" windowHeight="9780"/>
  </bookViews>
  <sheets>
    <sheet name="6" sheetId="1" r:id="rId1"/>
  </sheets>
  <externalReferences>
    <externalReference r:id="rId2"/>
  </externalReferences>
  <definedNames>
    <definedName name="_xlnm.Database">'[1]Table-1'!#REF!</definedName>
    <definedName name="_xlnm.Print_Area" localSheetId="0">'6'!$A$1:$DG$143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AH142" i="1" l="1"/>
  <c r="AM142" i="1" s="1"/>
  <c r="CB140" i="1"/>
  <c r="H139" i="1"/>
  <c r="E104" i="1"/>
  <c r="D104" i="1"/>
  <c r="C104" i="1"/>
  <c r="B104" i="1"/>
  <c r="E93" i="1"/>
  <c r="D93" i="1"/>
  <c r="C93" i="1"/>
  <c r="B93" i="1"/>
  <c r="E83" i="1"/>
  <c r="D83" i="1"/>
  <c r="C83" i="1"/>
  <c r="B83" i="1"/>
  <c r="H79" i="1"/>
  <c r="H69" i="1"/>
  <c r="E69" i="1"/>
  <c r="D69" i="1"/>
  <c r="C69" i="1"/>
  <c r="B69" i="1"/>
  <c r="CX68" i="1"/>
  <c r="CT68" i="1"/>
  <c r="CS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E53" i="1"/>
  <c r="D53" i="1"/>
  <c r="C53" i="1"/>
  <c r="B53" i="1"/>
  <c r="E46" i="1"/>
  <c r="D46" i="1"/>
  <c r="C46" i="1"/>
  <c r="B46" i="1"/>
  <c r="E36" i="1"/>
  <c r="D36" i="1"/>
  <c r="C36" i="1"/>
  <c r="B36" i="1"/>
  <c r="E16" i="1"/>
  <c r="D16" i="1"/>
  <c r="D139" i="1" s="1"/>
  <c r="C16" i="1"/>
  <c r="C139" i="1" s="1"/>
  <c r="B16" i="1"/>
  <c r="B139" i="1" s="1"/>
  <c r="E4" i="1"/>
  <c r="E139" i="1" s="1"/>
  <c r="D4" i="1"/>
  <c r="C4" i="1"/>
  <c r="B4" i="1"/>
</calcChain>
</file>

<file path=xl/sharedStrings.xml><?xml version="1.0" encoding="utf-8"?>
<sst xmlns="http://schemas.openxmlformats.org/spreadsheetml/2006/main" count="154" uniqueCount="126">
  <si>
    <t>(Rs million)</t>
  </si>
  <si>
    <t>SECTORS</t>
  </si>
  <si>
    <t xml:space="preserve">Oct-10 </t>
  </si>
  <si>
    <t xml:space="preserve">Nov-10 </t>
  </si>
  <si>
    <t>Dec-10</t>
  </si>
  <si>
    <t>Jan-11</t>
  </si>
  <si>
    <t>Mar-13</t>
  </si>
  <si>
    <t>Apr-13</t>
  </si>
  <si>
    <t>May-13</t>
  </si>
  <si>
    <t>June-13</t>
  </si>
  <si>
    <t>July-13</t>
  </si>
  <si>
    <t>Aug-13</t>
  </si>
  <si>
    <t>Sep-13</t>
  </si>
  <si>
    <t>Oct-13</t>
  </si>
  <si>
    <t>Feb-14</t>
  </si>
  <si>
    <t>Mar-14</t>
  </si>
  <si>
    <t>Agriculture &amp; Fishing</t>
  </si>
  <si>
    <t xml:space="preserve">  - of which</t>
  </si>
  <si>
    <t xml:space="preserve">      Sugar Industry - Estates</t>
  </si>
  <si>
    <t xml:space="preserve">      Sugar Industry - Others</t>
  </si>
  <si>
    <t xml:space="preserve">      Agricultural Development Certificate Holders</t>
  </si>
  <si>
    <t xml:space="preserve">      Agro-based Industrial Certificate Holders</t>
  </si>
  <si>
    <t xml:space="preserve">      Sugarcane Planters</t>
  </si>
  <si>
    <t xml:space="preserve">      Other Plantation</t>
  </si>
  <si>
    <t xml:space="preserve">      Animal Breeding</t>
  </si>
  <si>
    <t xml:space="preserve">      Fishing</t>
  </si>
  <si>
    <t xml:space="preserve">      Other</t>
  </si>
  <si>
    <t>Manufacturing</t>
  </si>
  <si>
    <t xml:space="preserve">      Export Enterprise Certificate Holders</t>
  </si>
  <si>
    <t xml:space="preserve">      Export Service Certificate Holders</t>
  </si>
  <si>
    <t xml:space="preserve">      Pioneer Status Certificate Holders</t>
  </si>
  <si>
    <t xml:space="preserve">      Small and Medium Enterprise Certificate Holders</t>
  </si>
  <si>
    <t xml:space="preserve">      Strategic Local Enterprise Certificate Holders</t>
  </si>
  <si>
    <t xml:space="preserve">      Furniture &amp; Wood Products</t>
  </si>
  <si>
    <t xml:space="preserve">      Printing &amp; Publishing</t>
  </si>
  <si>
    <t xml:space="preserve">      Steel/Metal Products</t>
  </si>
  <si>
    <t xml:space="preserve">      Food &amp; Beverages</t>
  </si>
  <si>
    <t xml:space="preserve">      Plastic Products</t>
  </si>
  <si>
    <t xml:space="preserve">      Pharmaceuticals &amp; Health Care</t>
  </si>
  <si>
    <t xml:space="preserve">      Jewellery &amp; Precision Engineering</t>
  </si>
  <si>
    <t xml:space="preserve">      Electronics</t>
  </si>
  <si>
    <t xml:space="preserve">      Leather Products &amp; Footwear</t>
  </si>
  <si>
    <t xml:space="preserve">      Paints</t>
  </si>
  <si>
    <t xml:space="preserve">      Cement</t>
  </si>
  <si>
    <t>Tourism</t>
  </si>
  <si>
    <t xml:space="preserve">      Hotels</t>
  </si>
  <si>
    <t xml:space="preserve">      Tour Operators &amp; Travel Agents</t>
  </si>
  <si>
    <t xml:space="preserve">      Hotel Development Certificate Holders</t>
  </si>
  <si>
    <t xml:space="preserve">      Hotel Management Service Certificate Holders</t>
  </si>
  <si>
    <t xml:space="preserve">      Restaurants</t>
  </si>
  <si>
    <t xml:space="preserve">      Duty-Free Shops</t>
  </si>
  <si>
    <t>Transport</t>
  </si>
  <si>
    <t xml:space="preserve">      Airlines</t>
  </si>
  <si>
    <t xml:space="preserve">      Buses, Lorries, Trucks &amp; Cars</t>
  </si>
  <si>
    <t xml:space="preserve">      Shipping &amp; Freight Forwarders</t>
  </si>
  <si>
    <t>Construction</t>
  </si>
  <si>
    <t xml:space="preserve">      Building &amp; Housing Contractors</t>
  </si>
  <si>
    <t xml:space="preserve">      Property Development - Commercial</t>
  </si>
  <si>
    <t xml:space="preserve">      Property Development - Residential</t>
  </si>
  <si>
    <t xml:space="preserve">      Property Development - Land Parcelling</t>
  </si>
  <si>
    <t xml:space="preserve">      Housing</t>
  </si>
  <si>
    <t xml:space="preserve">      Housing - Staff</t>
  </si>
  <si>
    <t xml:space="preserve">      Housing Development Certificate Holders</t>
  </si>
  <si>
    <t xml:space="preserve">      Industrial Building Enterprise Certificate Holders</t>
  </si>
  <si>
    <t xml:space="preserve">      Building Supplies &amp; Materials</t>
  </si>
  <si>
    <t xml:space="preserve">      Stone Crushing and Concrete Products</t>
  </si>
  <si>
    <t>Continued on next page</t>
  </si>
  <si>
    <t>Nov-13</t>
  </si>
  <si>
    <t>Dec-13</t>
  </si>
  <si>
    <t>Jan-14</t>
  </si>
  <si>
    <t>Traders</t>
  </si>
  <si>
    <t xml:space="preserve">      Marketing Companies</t>
  </si>
  <si>
    <t xml:space="preserve">      Wholesalers</t>
  </si>
  <si>
    <t xml:space="preserve">      Retailers - Hypermarkets</t>
  </si>
  <si>
    <t xml:space="preserve">      Retailers - Supermarkets</t>
  </si>
  <si>
    <t xml:space="preserve">      Retailers - Shops &amp; Snacks</t>
  </si>
  <si>
    <t xml:space="preserve">      Retailers - Pharmaceuticals and Chemists</t>
  </si>
  <si>
    <t xml:space="preserve">      Retailers - Others</t>
  </si>
  <si>
    <t xml:space="preserve">      Automobile Dealers &amp; Garages</t>
  </si>
  <si>
    <t xml:space="preserve">      Petroleum and Energy Products</t>
  </si>
  <si>
    <t xml:space="preserve">      Tyre Dealers and Suppliers</t>
  </si>
  <si>
    <t>Information Communication and Technology</t>
  </si>
  <si>
    <t xml:space="preserve">      Telecommunications</t>
  </si>
  <si>
    <t xml:space="preserve">      Internet</t>
  </si>
  <si>
    <t xml:space="preserve">      E-Commerce</t>
  </si>
  <si>
    <t xml:space="preserve">      Information Technology - Hardware</t>
  </si>
  <si>
    <t xml:space="preserve">      Information Technology - Software</t>
  </si>
  <si>
    <t xml:space="preserve">      Personal Computers</t>
  </si>
  <si>
    <t>Financial and Business Services</t>
  </si>
  <si>
    <t xml:space="preserve">      Stockbrokers &amp; Stockbroking Companies</t>
  </si>
  <si>
    <t xml:space="preserve">      Insurance Companies</t>
  </si>
  <si>
    <t xml:space="preserve">      Nonbank Deposit-Taking Institutions</t>
  </si>
  <si>
    <t xml:space="preserve">      Mutual Funds</t>
  </si>
  <si>
    <t xml:space="preserve">      Accounting &amp; Consultancy Services</t>
  </si>
  <si>
    <t xml:space="preserve">      Investment Companies</t>
  </si>
  <si>
    <t xml:space="preserve">      Public Financial Corporations</t>
  </si>
  <si>
    <t>Infrastructure</t>
  </si>
  <si>
    <t xml:space="preserve">      Airport Development</t>
  </si>
  <si>
    <t xml:space="preserve">      Port Development</t>
  </si>
  <si>
    <t xml:space="preserve">      Power Generation</t>
  </si>
  <si>
    <t xml:space="preserve">      Water Development</t>
  </si>
  <si>
    <t xml:space="preserve">      Road Development</t>
  </si>
  <si>
    <t>State and Local Government</t>
  </si>
  <si>
    <t>Public Nonfinancial Corporations</t>
  </si>
  <si>
    <t>Regional Development Certificate Holders</t>
  </si>
  <si>
    <t>Regional Headquarters Certificate Holders</t>
  </si>
  <si>
    <t>Freeport Enterprise Certificate Holders</t>
  </si>
  <si>
    <t>Health Development Certificate Holders</t>
  </si>
  <si>
    <t>Modernisation &amp; Expansion Enterprise Cert Holders</t>
  </si>
  <si>
    <r>
      <t xml:space="preserve">Personal </t>
    </r>
    <r>
      <rPr>
        <b/>
        <vertAlign val="superscript"/>
        <sz val="11"/>
        <rFont val="Times New Roman"/>
        <family val="1"/>
      </rPr>
      <t>1</t>
    </r>
  </si>
  <si>
    <r>
      <t xml:space="preserve">Professional </t>
    </r>
    <r>
      <rPr>
        <b/>
        <vertAlign val="superscript"/>
        <sz val="11"/>
        <rFont val="Times New Roman"/>
        <family val="1"/>
      </rPr>
      <t>2</t>
    </r>
  </si>
  <si>
    <t>Education</t>
  </si>
  <si>
    <t>Human Resource Development Certificate Holders</t>
  </si>
  <si>
    <t>Media, Entertainment and Recreational Activities</t>
  </si>
  <si>
    <t xml:space="preserve">Other </t>
  </si>
  <si>
    <t>TOTAL</t>
  </si>
  <si>
    <t>Claims on Global Business Licence Holders</t>
  </si>
  <si>
    <r>
      <t xml:space="preserve">1 </t>
    </r>
    <r>
      <rPr>
        <i/>
        <sz val="11"/>
        <rFont val="Times New Roman"/>
        <family val="1"/>
      </rPr>
      <t>Refers to individuals on payrolls.</t>
    </r>
  </si>
  <si>
    <t>Figures may not add up to totals due to rounding.</t>
  </si>
  <si>
    <r>
      <t>2</t>
    </r>
    <r>
      <rPr>
        <i/>
        <sz val="11"/>
        <rFont val="Times New Roman"/>
        <family val="1"/>
      </rPr>
      <t xml:space="preserve"> Refers to facilities granted to professional bodies or individuals for the purpose of carrying out day-to-day business.</t>
    </r>
  </si>
  <si>
    <t>Source: Statistics Division.</t>
  </si>
  <si>
    <t>Apr-14</t>
  </si>
  <si>
    <t>May-14</t>
  </si>
  <si>
    <t>June-14</t>
  </si>
  <si>
    <t>July-14</t>
  </si>
  <si>
    <t>Table 6: Banks - Sectorwise Distribution of Credit to the Private Sector: August 2013 -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</si>
</sst>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\-&quot;£&quot;#,##0"/>
    <numFmt numFmtId="165" formatCode="&quot;£&quot;#,##0.00;\-&quot;£&quot;#,##0.00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#,##0.0"/>
    <numFmt numFmtId="170" formatCode="_(* #,##0.0_);_(* \(#,##0.0\);_(* &quot;-&quot;??_);_(@_)"/>
    <numFmt numFmtId="171" formatCode="0.0"/>
    <numFmt numFmtId="172" formatCode="&quot;$&quot;#,##0;[Red]\-&quot;$&quot;#,##0"/>
    <numFmt numFmtId="173" formatCode="#,##0.00_);\(#,##0.00\);&quot;- &quot;"/>
    <numFmt numFmtId="174" formatCode="#,##0.00&quot; kr&quot;;[Red]&quot;-&quot;#,##0.00&quot; kr&quot;"/>
    <numFmt numFmtId="175" formatCode="_ * #,##0.00_ ;_ * \-#,##0.00_ ;_ * &quot;-&quot;??_ ;_ @_ "/>
    <numFmt numFmtId="176" formatCode="_ * #,##0_ ;_ * \-#,##0_ ;_ * &quot;-&quot;_ ;_ @_ "/>
    <numFmt numFmtId="177" formatCode="0.0_)\%;\(0.0\)\%;0.0_)\%;@_)_%"/>
    <numFmt numFmtId="178" formatCode="#,##0.0_)_%;\(#,##0.0\)_%;0.0_)_%;@_)_%"/>
    <numFmt numFmtId="179" formatCode="#,##0.0_);\(#,##0.0\);#,##0.0_);@_)"/>
    <numFmt numFmtId="180" formatCode="&quot;$&quot;_(#,##0.00_);&quot;$&quot;\(#,##0.00\);&quot;$&quot;_(0.00_);@_)"/>
    <numFmt numFmtId="181" formatCode="#,##0.00_);\(#,##0.00\);0.00_);@_)"/>
    <numFmt numFmtId="182" formatCode="0.000000"/>
    <numFmt numFmtId="183" formatCode="\€_(#,##0.00_);\€\(#,##0.00\);\€_(0.00_);@_)"/>
    <numFmt numFmtId="184" formatCode="#,##0_)\x;\(#,##0\)\x;0_)\x;@_)_x"/>
    <numFmt numFmtId="185" formatCode="#,##0_)_x;\(#,##0\)_x;0_)_x;@_)_x"/>
    <numFmt numFmtId="186" formatCode="#\ ??/32"/>
    <numFmt numFmtId="187" formatCode="&quot;$&quot;#,##0"/>
    <numFmt numFmtId="188" formatCode="&quot;$&quot;#,##0_);[Red]\(&quot;$&quot;#,##0\);&quot;-&quot;"/>
    <numFmt numFmtId="189" formatCode="&quot;$&quot;#,##0_%_);\(&quot;$&quot;#,##0\)_%;&quot;$&quot;#,##0_%_);@_%_)"/>
    <numFmt numFmtId="190" formatCode="General_)"/>
    <numFmt numFmtId="191" formatCode="0.000%"/>
    <numFmt numFmtId="192" formatCode="&quot;$&quot;#.##"/>
    <numFmt numFmtId="193" formatCode="#,##0.00;\-#,##0.00;&quot;-&quot;"/>
    <numFmt numFmtId="194" formatCode="#,##0%;\-#,##0%;&quot;- &quot;"/>
    <numFmt numFmtId="195" formatCode="#,##0.0%;\-#,##0.0%;&quot;- &quot;"/>
    <numFmt numFmtId="196" formatCode="#,##0.00%;\-#,##0.00%;&quot;- &quot;"/>
    <numFmt numFmtId="197" formatCode="#,##0;\-#,##0;&quot;-&quot;"/>
    <numFmt numFmtId="198" formatCode="#,##0.0;\-#,##0.0;&quot;-&quot;"/>
    <numFmt numFmtId="199" formatCode="_(&quot;$&quot;* #,##0.0_);_(&quot;$&quot;* \(#,##0.0\);_(&quot;$&quot;* \-_);_(@_)"/>
    <numFmt numFmtId="200" formatCode="_(* #,##0_);_(* \(#,##0\);_(* &quot;-&quot;??_);_(@_)"/>
    <numFmt numFmtId="201" formatCode="_(&quot;£&quot;* #,##0_);_(&quot;£&quot;* \(#,##0\);_(&quot;£&quot;* &quot;-&quot;_);_(@_)"/>
    <numFmt numFmtId="202" formatCode="#,##0\ ;\(#,##0\)"/>
    <numFmt numFmtId="203" formatCode="\£#,##0_);[Red]\(\£#,##0\)"/>
    <numFmt numFmtId="204" formatCode="_-&quot;$&quot;* #,##0.00_-;\-&quot;$&quot;* #,##0.00_-;_-&quot;$&quot;* &quot;-&quot;??_-;_-@_-"/>
    <numFmt numFmtId="205" formatCode="0.00&quot;%&quot;"/>
    <numFmt numFmtId="206" formatCode="0&quot;%&quot;"/>
    <numFmt numFmtId="207" formatCode="dd\-mmm\-yy_)"/>
    <numFmt numFmtId="208" formatCode="[$-409]d\-mmm\-yy;@"/>
    <numFmt numFmtId="209" formatCode="#,##0&quot;?&quot;_);[Red]\(#,##0&quot;?&quot;\)"/>
    <numFmt numFmtId="210" formatCode="0.000"/>
    <numFmt numFmtId="211" formatCode="_-[$€-2]* #,##0.00_-;\-[$€-2]* #,##0.00_-;_-[$€-2]* &quot;-&quot;??_-"/>
    <numFmt numFmtId="212" formatCode="0.000000_)"/>
    <numFmt numFmtId="213" formatCode="mm/dd/yyyy"/>
    <numFmt numFmtId="214" formatCode="dd\-mmm\-yy\ hh:mm:ss"/>
    <numFmt numFmtId="215" formatCode="0.0000"/>
    <numFmt numFmtId="216" formatCode="[Red]&quot;stale hdle&quot;;[Red]\-0;[Red]&quot;stale hdle&quot;"/>
    <numFmt numFmtId="217" formatCode="#,##0\ ;\(#,##0\);\ \-\ \ \ \ "/>
    <numFmt numFmtId="218" formatCode="#,##0.000;\(#,##0.000\)"/>
    <numFmt numFmtId="219" formatCode="_-* #,##0\ _€_-;\-* #,##0\ _€_-;_-* &quot;-&quot;\ _€_-;_-@_-"/>
    <numFmt numFmtId="220" formatCode="_-* #,##0.00\ _€_-;\-* #,##0.00\ _€_-;_-* &quot;-&quot;??\ _€_-;_-@_-"/>
    <numFmt numFmtId="221" formatCode="#,###,###.000"/>
    <numFmt numFmtId="222" formatCode="###,###,##0.0"/>
    <numFmt numFmtId="223" formatCode="_-* #,##0\ &quot;€&quot;_-;\-* #,##0\ &quot;€&quot;_-;_-* &quot;-&quot;\ &quot;€&quot;_-;_-@_-"/>
    <numFmt numFmtId="224" formatCode="_-* #,##0.00\ &quot;€&quot;_-;\-* #,##0.00\ &quot;€&quot;_-;_-* &quot;-&quot;??\ &quot;€&quot;_-;_-@_-"/>
    <numFmt numFmtId="225" formatCode="_ * #,##0.00\ _ ;_ * \(#,##0.00\)_ ;_ * &quot;-&quot;??_ ;_ @_ "/>
    <numFmt numFmtId="226" formatCode="0.00_)"/>
    <numFmt numFmtId="227" formatCode="#,##0.0\ ;\(#,##0.0\)"/>
    <numFmt numFmtId="228" formatCode="#,##0\ \ \ ;\(#,##0\)\ \ "/>
    <numFmt numFmtId="229" formatCode="0%;\(0%\)"/>
    <numFmt numFmtId="230" formatCode="#,##0.0\%_);\(#,##0.0\%\);#,##0.0\%_);@_)"/>
    <numFmt numFmtId="231" formatCode="#,##0.0_);\(#,##0.0\)"/>
    <numFmt numFmtId="232" formatCode="mm/dd/yy"/>
    <numFmt numFmtId="233" formatCode="0.0000%"/>
    <numFmt numFmtId="234" formatCode="m/d/yy\ h:mm:ss"/>
    <numFmt numFmtId="235" formatCode="[$-409]d\-mmm\-yyyy;@"/>
    <numFmt numFmtId="236" formatCode="#,###,;\(#,###,\)"/>
    <numFmt numFmtId="237" formatCode="#,##0.0000"/>
    <numFmt numFmtId="238" formatCode="0.00;\-0.00"/>
    <numFmt numFmtId="239" formatCode="d\-mmm\-yyyy"/>
    <numFmt numFmtId="240" formatCode="\ \ @"/>
    <numFmt numFmtId="241" formatCode="\ \ \ \ @"/>
    <numFmt numFmtId="242" formatCode="#.##%"/>
    <numFmt numFmtId="243" formatCode="#,##0.00;[Red]#,##0.00"/>
    <numFmt numFmtId="244" formatCode="0.0%"/>
  </numFmts>
  <fonts count="2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MS Sans Serif"/>
      <family val="2"/>
    </font>
    <font>
      <b/>
      <vertAlign val="superscript"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1"/>
      <color indexed="12"/>
      <name val="Times New Roman"/>
      <family val="1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  <fill>
      <patternFill patternType="gray125">
        <fgColor indexed="22"/>
        <bgColor theme="0" tint="-0.14999847407452621"/>
      </patternFill>
    </fill>
    <fill>
      <patternFill patternType="mediumGray">
        <fgColor indexed="22"/>
        <bgColor theme="0" tint="-0.14999847407452621"/>
      </patternFill>
    </fill>
    <fill>
      <patternFill patternType="lightGray">
        <fgColor indexed="22"/>
        <bgColor theme="0" tint="-0.14999847407452621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5">
    <xf numFmtId="0" fontId="0" fillId="0" borderId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5" fontId="15" fillId="0" borderId="0" applyFont="0" applyFill="0" applyBorder="0" applyAlignment="0" applyProtection="0"/>
    <xf numFmtId="8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1" fillId="0" borderId="0">
      <alignment horizontal="left"/>
    </xf>
    <xf numFmtId="172" fontId="11" fillId="0" borderId="0">
      <alignment horizontal="left"/>
    </xf>
    <xf numFmtId="172" fontId="11" fillId="0" borderId="0">
      <alignment horizontal="left"/>
    </xf>
    <xf numFmtId="172" fontId="11" fillId="0" borderId="0">
      <alignment horizontal="left"/>
    </xf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17" fontId="19" fillId="0" borderId="0">
      <alignment horizontal="center"/>
    </xf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0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horizontal="left" wrapText="1"/>
    </xf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2" fontId="6" fillId="0" borderId="0">
      <alignment horizontal="left" wrapText="1"/>
    </xf>
    <xf numFmtId="182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3" fontId="6" fillId="0" borderId="0" applyFont="0" applyFill="0" applyBorder="0" applyAlignment="0" applyProtection="0"/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 applyNumberFormat="0" applyFill="0" applyBorder="0" applyAlignment="0" applyProtection="0"/>
    <xf numFmtId="0" fontId="6" fillId="12" borderId="0" applyNumberFormat="0" applyFont="0" applyAlignment="0" applyProtection="0"/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4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24" fillId="0" borderId="0"/>
    <xf numFmtId="184" fontId="6" fillId="0" borderId="0" applyFont="0" applyFill="0" applyBorder="0" applyAlignment="0" applyProtection="0"/>
    <xf numFmtId="185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13" borderId="0"/>
    <xf numFmtId="0" fontId="25" fillId="13" borderId="0"/>
    <xf numFmtId="0" fontId="26" fillId="13" borderId="0"/>
    <xf numFmtId="0" fontId="26" fillId="13" borderId="0"/>
    <xf numFmtId="0" fontId="25" fillId="13" borderId="0"/>
    <xf numFmtId="0" fontId="25" fillId="13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6" fillId="13" borderId="0"/>
    <xf numFmtId="0" fontId="26" fillId="13" borderId="0"/>
    <xf numFmtId="0" fontId="25" fillId="13" borderId="0"/>
    <xf numFmtId="0" fontId="25" fillId="13" borderId="0"/>
    <xf numFmtId="0" fontId="31" fillId="14" borderId="0"/>
    <xf numFmtId="0" fontId="31" fillId="14" borderId="0"/>
    <xf numFmtId="0" fontId="32" fillId="15" borderId="0"/>
    <xf numFmtId="0" fontId="32" fillId="15" borderId="0"/>
    <xf numFmtId="0" fontId="32" fillId="15" borderId="0"/>
    <xf numFmtId="0" fontId="32" fillId="15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5" fillId="13" borderId="0"/>
    <xf numFmtId="0" fontId="25" fillId="13" borderId="0"/>
    <xf numFmtId="0" fontId="26" fillId="13" borderId="0"/>
    <xf numFmtId="0" fontId="26" fillId="13" borderId="0"/>
    <xf numFmtId="0" fontId="28" fillId="0" borderId="0"/>
    <xf numFmtId="0" fontId="28" fillId="0" borderId="0"/>
    <xf numFmtId="0" fontId="36" fillId="14" borderId="0"/>
    <xf numFmtId="0" fontId="36" fillId="14" borderId="0"/>
    <xf numFmtId="0" fontId="36" fillId="14" borderId="0"/>
    <xf numFmtId="0" fontId="36" fillId="14" borderId="0"/>
    <xf numFmtId="0" fontId="36" fillId="14" borderId="0"/>
    <xf numFmtId="0" fontId="36" fillId="14" borderId="0"/>
    <xf numFmtId="0" fontId="31" fillId="14" borderId="0"/>
    <xf numFmtId="0" fontId="31" fillId="14" borderId="0"/>
    <xf numFmtId="0" fontId="32" fillId="15" borderId="0"/>
    <xf numFmtId="0" fontId="32" fillId="15" borderId="0"/>
    <xf numFmtId="0" fontId="32" fillId="15" borderId="0"/>
    <xf numFmtId="0" fontId="32" fillId="15" borderId="0"/>
    <xf numFmtId="0" fontId="32" fillId="15" borderId="0"/>
    <xf numFmtId="0" fontId="32" fillId="15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5" fillId="13" borderId="0"/>
    <xf numFmtId="0" fontId="25" fillId="13" borderId="0"/>
    <xf numFmtId="0" fontId="26" fillId="13" borderId="0"/>
    <xf numFmtId="0" fontId="26" fillId="13" borderId="0"/>
    <xf numFmtId="0" fontId="28" fillId="0" borderId="0"/>
    <xf numFmtId="0" fontId="28" fillId="0" borderId="0"/>
    <xf numFmtId="0" fontId="28" fillId="14" borderId="0"/>
    <xf numFmtId="0" fontId="28" fillId="14" borderId="0"/>
    <xf numFmtId="0" fontId="31" fillId="14" borderId="0"/>
    <xf numFmtId="0" fontId="31" fillId="14" borderId="0"/>
    <xf numFmtId="0" fontId="6" fillId="11" borderId="0"/>
    <xf numFmtId="0" fontId="6" fillId="11" borderId="0"/>
    <xf numFmtId="0" fontId="3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0"/>
    <xf numFmtId="0" fontId="6" fillId="1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0"/>
    <xf numFmtId="0" fontId="6" fillId="11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1" borderId="0"/>
    <xf numFmtId="0" fontId="6" fillId="1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9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1" borderId="0"/>
    <xf numFmtId="0" fontId="6" fillId="11" borderId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Protection="0">
      <alignment horizontal="center"/>
    </xf>
    <xf numFmtId="0" fontId="41" fillId="0" borderId="27" applyNumberFormat="0" applyFill="0" applyProtection="0">
      <alignment horizontal="center"/>
    </xf>
    <xf numFmtId="0" fontId="41" fillId="0" borderId="27" applyNumberFormat="0" applyFill="0" applyProtection="0">
      <alignment horizontal="center"/>
    </xf>
    <xf numFmtId="0" fontId="41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2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0"/>
    <xf numFmtId="0" fontId="6" fillId="0" borderId="0"/>
    <xf numFmtId="0" fontId="6" fillId="0" borderId="0"/>
    <xf numFmtId="0" fontId="6" fillId="11" borderId="0"/>
    <xf numFmtId="0" fontId="6" fillId="11" borderId="0"/>
    <xf numFmtId="0" fontId="6" fillId="11" borderId="0"/>
    <xf numFmtId="0" fontId="6" fillId="0" borderId="0"/>
    <xf numFmtId="0" fontId="6" fillId="0" borderId="0"/>
    <xf numFmtId="0" fontId="6" fillId="11" borderId="0"/>
    <xf numFmtId="0" fontId="6" fillId="11" borderId="0"/>
    <xf numFmtId="0" fontId="6" fillId="0" borderId="0"/>
    <xf numFmtId="0" fontId="6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4" fillId="0" borderId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186" fontId="31" fillId="0" borderId="0">
      <alignment horizontal="center"/>
    </xf>
    <xf numFmtId="0" fontId="1" fillId="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32" borderId="0" applyNumberFormat="0" applyBorder="0" applyAlignment="0" applyProtection="0"/>
    <xf numFmtId="0" fontId="45" fillId="27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15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5" fillId="7" borderId="0" applyNumberFormat="0" applyBorder="0" applyAlignment="0" applyProtection="0"/>
    <xf numFmtId="0" fontId="46" fillId="39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1" fontId="11" fillId="0" borderId="0"/>
    <xf numFmtId="0" fontId="47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48" fillId="50" borderId="2"/>
    <xf numFmtId="187" fontId="49" fillId="51" borderId="28" applyFont="0" applyFill="0" applyBorder="0" applyProtection="0">
      <alignment vertical="center"/>
    </xf>
    <xf numFmtId="0" fontId="50" fillId="0" borderId="0" applyNumberFormat="0" applyFill="0" applyBorder="0" applyAlignment="0">
      <alignment horizontal="right"/>
    </xf>
    <xf numFmtId="0" fontId="51" fillId="0" borderId="29">
      <alignment horizontal="center"/>
    </xf>
    <xf numFmtId="0" fontId="52" fillId="0" borderId="30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8" fillId="14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3" fillId="18" borderId="0" applyNumberFormat="0" applyBorder="0" applyAlignment="0" applyProtection="0"/>
    <xf numFmtId="0" fontId="54" fillId="52" borderId="0" applyNumberFormat="0" applyBorder="0">
      <alignment horizontal="left"/>
    </xf>
    <xf numFmtId="0" fontId="55" fillId="0" borderId="0" applyNumberFormat="0" applyFill="0" applyBorder="0" applyAlignment="0">
      <alignment horizontal="right"/>
    </xf>
    <xf numFmtId="38" fontId="56" fillId="14" borderId="0"/>
    <xf numFmtId="0" fontId="6" fillId="53" borderId="0" applyNumberFormat="0" applyFont="0" applyBorder="0" applyAlignment="0" applyProtection="0"/>
    <xf numFmtId="188" fontId="1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54" borderId="0" applyBorder="0">
      <alignment horizontal="left" vertical="center" indent="1"/>
    </xf>
    <xf numFmtId="0" fontId="60" fillId="0" borderId="0" applyNumberFormat="0" applyFill="0" applyBorder="0" applyAlignment="0">
      <alignment horizontal="left"/>
    </xf>
    <xf numFmtId="0" fontId="61" fillId="0" borderId="30" applyNumberFormat="0" applyFill="0" applyAlignment="0" applyProtection="0"/>
    <xf numFmtId="0" fontId="60" fillId="0" borderId="0" applyNumberFormat="0" applyFill="0" applyBorder="0" applyAlignment="0">
      <alignment horizontal="left"/>
    </xf>
    <xf numFmtId="189" fontId="18" fillId="0" borderId="0">
      <alignment horizontal="center"/>
    </xf>
    <xf numFmtId="15" fontId="62" fillId="0" borderId="0" applyNumberFormat="0">
      <alignment horizontal="center"/>
    </xf>
    <xf numFmtId="5" fontId="63" fillId="0" borderId="31" applyAlignment="0" applyProtection="0"/>
    <xf numFmtId="0" fontId="64" fillId="0" borderId="32" applyNumberFormat="0" applyFont="0" applyFill="0" applyAlignment="0" applyProtection="0"/>
    <xf numFmtId="190" fontId="6" fillId="0" borderId="33" applyNumberFormat="0" applyFill="0" applyAlignment="0" applyProtection="0"/>
    <xf numFmtId="0" fontId="15" fillId="0" borderId="30" applyNumberFormat="0" applyFont="0" applyFill="0" applyAlignment="0" applyProtection="0"/>
    <xf numFmtId="0" fontId="15" fillId="0" borderId="34" applyNumberFormat="0" applyFont="0" applyFill="0" applyAlignment="0" applyProtection="0"/>
    <xf numFmtId="0" fontId="15" fillId="0" borderId="35" applyNumberFormat="0" applyFont="0" applyFill="0" applyAlignment="0" applyProtection="0"/>
    <xf numFmtId="0" fontId="15" fillId="0" borderId="31" applyNumberFormat="0" applyFont="0" applyFill="0" applyAlignment="0" applyProtection="0"/>
    <xf numFmtId="5" fontId="63" fillId="0" borderId="31" applyAlignment="0" applyProtection="0"/>
    <xf numFmtId="0" fontId="43" fillId="0" borderId="0" applyFont="0" applyFill="0" applyBorder="0" applyAlignment="0" applyProtection="0"/>
    <xf numFmtId="191" fontId="65" fillId="55" borderId="0"/>
    <xf numFmtId="192" fontId="16" fillId="0" borderId="0" applyFill="0" applyBorder="0" applyAlignment="0"/>
    <xf numFmtId="193" fontId="21" fillId="0" borderId="0" applyFill="0" applyBorder="0" applyAlignment="0"/>
    <xf numFmtId="194" fontId="21" fillId="0" borderId="0" applyFill="0" applyBorder="0" applyAlignment="0"/>
    <xf numFmtId="195" fontId="21" fillId="0" borderId="0" applyFill="0" applyBorder="0" applyAlignment="0"/>
    <xf numFmtId="196" fontId="21" fillId="0" borderId="0" applyFill="0" applyBorder="0" applyAlignment="0"/>
    <xf numFmtId="197" fontId="21" fillId="0" borderId="0" applyFill="0" applyBorder="0" applyAlignment="0"/>
    <xf numFmtId="198" fontId="21" fillId="0" borderId="0" applyFill="0" applyBorder="0" applyAlignment="0"/>
    <xf numFmtId="193" fontId="21" fillId="0" borderId="0" applyFill="0" applyBorder="0" applyAlignment="0"/>
    <xf numFmtId="0" fontId="66" fillId="56" borderId="36" applyNumberFormat="0" applyAlignment="0" applyProtection="0"/>
    <xf numFmtId="0" fontId="66" fillId="57" borderId="36" applyNumberFormat="0" applyAlignment="0" applyProtection="0"/>
    <xf numFmtId="0" fontId="67" fillId="0" borderId="0">
      <alignment wrapText="1"/>
    </xf>
    <xf numFmtId="0" fontId="68" fillId="58" borderId="37" applyNumberFormat="0" applyAlignment="0" applyProtection="0"/>
    <xf numFmtId="0" fontId="68" fillId="59" borderId="37" applyNumberFormat="0" applyAlignment="0" applyProtection="0"/>
    <xf numFmtId="3" fontId="69" fillId="51" borderId="29" applyFont="0" applyFill="0" applyProtection="0">
      <alignment horizontal="right"/>
    </xf>
    <xf numFmtId="0" fontId="28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20" fillId="0" borderId="38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7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5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6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4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/>
    <xf numFmtId="0" fontId="20" fillId="0" borderId="0"/>
    <xf numFmtId="0" fontId="76" fillId="0" borderId="0" applyNumberFormat="0" applyFill="0" applyBorder="0" applyAlignment="0" applyProtection="0"/>
    <xf numFmtId="0" fontId="77" fillId="0" borderId="0"/>
    <xf numFmtId="0" fontId="20" fillId="0" borderId="0"/>
    <xf numFmtId="0" fontId="20" fillId="0" borderId="0"/>
    <xf numFmtId="0" fontId="78" fillId="60" borderId="0" applyBorder="0">
      <alignment horizontal="left"/>
    </xf>
    <xf numFmtId="0" fontId="79" fillId="61" borderId="0" applyNumberFormat="0" applyBorder="0">
      <alignment horizontal="left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0" fontId="9" fillId="0" borderId="0" applyFill="0" applyBorder="0">
      <alignment horizontal="left"/>
    </xf>
    <xf numFmtId="0" fontId="6" fillId="0" borderId="0"/>
    <xf numFmtId="0" fontId="80" fillId="62" borderId="0"/>
    <xf numFmtId="10" fontId="6" fillId="0" borderId="0"/>
    <xf numFmtId="0" fontId="81" fillId="0" borderId="0" applyNumberFormat="0" applyAlignment="0">
      <alignment horizontal="left"/>
    </xf>
    <xf numFmtId="202" fontId="82" fillId="0" borderId="0"/>
    <xf numFmtId="0" fontId="20" fillId="0" borderId="38"/>
    <xf numFmtId="203" fontId="83" fillId="0" borderId="0"/>
    <xf numFmtId="193" fontId="6" fillId="0" borderId="0" applyFont="0" applyFill="0" applyBorder="0" applyAlignment="0" applyProtection="0"/>
    <xf numFmtId="8" fontId="84" fillId="0" borderId="39">
      <protection locked="0"/>
    </xf>
    <xf numFmtId="0" fontId="70" fillId="0" borderId="0" applyFont="0" applyFill="0" applyBorder="0" applyAlignment="0" applyProtection="0">
      <alignment horizontal="right"/>
    </xf>
    <xf numFmtId="20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167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11" fillId="14" borderId="40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5" fontId="6" fillId="0" borderId="0" applyFont="0" applyFill="0" applyBorder="0" applyProtection="0"/>
    <xf numFmtId="206" fontId="6" fillId="0" borderId="0" applyFont="0" applyFill="0" applyBorder="0" applyProtection="0"/>
    <xf numFmtId="207" fontId="85" fillId="0" borderId="34" applyNumberFormat="0" applyFill="0" applyBorder="0" applyAlignment="0">
      <protection locked="0"/>
    </xf>
    <xf numFmtId="0" fontId="55" fillId="0" borderId="0" applyNumberFormat="0" applyBorder="0" applyAlignment="0">
      <alignment horizontal="center"/>
    </xf>
    <xf numFmtId="0" fontId="55" fillId="63" borderId="0" applyNumberFormat="0" applyBorder="0" applyAlignment="0">
      <alignment horizontal="center"/>
    </xf>
    <xf numFmtId="0" fontId="86" fillId="64" borderId="0" applyNumberFormat="0" applyBorder="0" applyAlignment="0"/>
    <xf numFmtId="0" fontId="87" fillId="64" borderId="0">
      <alignment horizontal="centerContinuous"/>
    </xf>
    <xf numFmtId="202" fontId="55" fillId="0" borderId="0">
      <protection locked="0"/>
    </xf>
    <xf numFmtId="202" fontId="55" fillId="0" borderId="0">
      <alignment horizontal="center"/>
      <protection locked="0"/>
    </xf>
    <xf numFmtId="14" fontId="88" fillId="0" borderId="0"/>
    <xf numFmtId="0" fontId="20" fillId="0" borderId="0"/>
    <xf numFmtId="0" fontId="70" fillId="0" borderId="0" applyFont="0" applyFill="0" applyBorder="0" applyAlignment="0" applyProtection="0"/>
    <xf numFmtId="14" fontId="21" fillId="0" borderId="0" applyFill="0" applyBorder="0" applyAlignment="0"/>
    <xf numFmtId="14" fontId="88" fillId="0" borderId="0"/>
    <xf numFmtId="208" fontId="18" fillId="0" borderId="0"/>
    <xf numFmtId="14" fontId="6" fillId="0" borderId="0"/>
    <xf numFmtId="38" fontId="11" fillId="0" borderId="41">
      <alignment vertical="center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0" borderId="0">
      <protection locked="0"/>
    </xf>
    <xf numFmtId="209" fontId="6" fillId="0" borderId="0"/>
    <xf numFmtId="0" fontId="70" fillId="0" borderId="42" applyNumberFormat="0" applyFont="0" applyFill="0" applyAlignment="0" applyProtection="0"/>
    <xf numFmtId="210" fontId="6" fillId="0" borderId="0">
      <alignment horizontal="right"/>
    </xf>
    <xf numFmtId="49" fontId="6" fillId="0" borderId="0">
      <alignment horizontal="left"/>
    </xf>
    <xf numFmtId="0" fontId="58" fillId="0" borderId="0" applyNumberFormat="0" applyFill="0" applyBorder="0" applyAlignment="0" applyProtection="0"/>
    <xf numFmtId="0" fontId="90" fillId="0" borderId="0">
      <protection locked="0"/>
    </xf>
    <xf numFmtId="0" fontId="90" fillId="0" borderId="0">
      <protection locked="0"/>
    </xf>
    <xf numFmtId="197" fontId="47" fillId="0" borderId="0" applyFill="0" applyBorder="0" applyAlignment="0"/>
    <xf numFmtId="193" fontId="47" fillId="0" borderId="0" applyFill="0" applyBorder="0" applyAlignment="0"/>
    <xf numFmtId="197" fontId="47" fillId="0" borderId="0" applyFill="0" applyBorder="0" applyAlignment="0"/>
    <xf numFmtId="198" fontId="47" fillId="0" borderId="0" applyFill="0" applyBorder="0" applyAlignment="0"/>
    <xf numFmtId="193" fontId="47" fillId="0" borderId="0" applyFill="0" applyBorder="0" applyAlignment="0"/>
    <xf numFmtId="0" fontId="91" fillId="0" borderId="0" applyNumberFormat="0" applyAlignment="0">
      <alignment horizontal="left"/>
    </xf>
    <xf numFmtId="0" fontId="80" fillId="0" borderId="0" applyFill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92" fillId="0" borderId="0"/>
    <xf numFmtId="0" fontId="9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165" fontId="6" fillId="0" borderId="0"/>
    <xf numFmtId="213" fontId="6" fillId="0" borderId="0"/>
    <xf numFmtId="0" fontId="6" fillId="0" borderId="0"/>
    <xf numFmtId="0" fontId="41" fillId="0" borderId="43" applyNumberFormat="0" applyFill="0" applyBorder="0" applyAlignment="0"/>
    <xf numFmtId="0" fontId="89" fillId="0" borderId="0">
      <protection locked="0"/>
    </xf>
    <xf numFmtId="0" fontId="89" fillId="0" borderId="0">
      <protection locked="0"/>
    </xf>
    <xf numFmtId="5" fontId="94" fillId="0" borderId="0" applyBorder="0">
      <alignment horizontal="right"/>
    </xf>
    <xf numFmtId="187" fontId="18" fillId="0" borderId="0"/>
    <xf numFmtId="2" fontId="95" fillId="0" borderId="0" applyFont="0" applyFill="0" applyBorder="0" applyAlignment="0" applyProtection="0"/>
    <xf numFmtId="0" fontId="96" fillId="0" borderId="0" applyFill="0" applyBorder="0" applyProtection="0">
      <alignment horizontal="left"/>
    </xf>
    <xf numFmtId="0" fontId="97" fillId="0" borderId="0">
      <alignment horizontal="left"/>
    </xf>
    <xf numFmtId="0" fontId="64" fillId="0" borderId="0" applyFill="0" applyBorder="0" applyProtection="0">
      <alignment horizontal="left"/>
    </xf>
    <xf numFmtId="0" fontId="6" fillId="14" borderId="0" applyFont="0" applyAlignment="0"/>
    <xf numFmtId="214" fontId="6" fillId="0" borderId="0" applyFont="0" applyFill="0" applyBorder="0" applyAlignment="0" applyProtection="0"/>
    <xf numFmtId="0" fontId="47" fillId="0" borderId="0" applyFont="0" applyFill="0" applyBorder="0" applyAlignment="0" applyProtection="0"/>
    <xf numFmtId="215" fontId="6" fillId="0" borderId="0" applyFont="0" applyFill="0" applyBorder="0" applyAlignment="0" applyProtection="0"/>
    <xf numFmtId="0" fontId="80" fillId="62" borderId="0">
      <alignment horizontal="left"/>
    </xf>
    <xf numFmtId="0" fontId="20" fillId="0" borderId="0" applyFont="0" applyFill="0" applyBorder="0" applyAlignment="0" applyProtection="0"/>
    <xf numFmtId="169" fontId="98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99" fillId="20" borderId="0" applyNumberFormat="0" applyBorder="0" applyAlignment="0" applyProtection="0"/>
    <xf numFmtId="0" fontId="100" fillId="0" borderId="0" applyFont="0" applyFill="0" applyBorder="0" applyAlignment="0">
      <alignment horizontal="left"/>
    </xf>
    <xf numFmtId="38" fontId="101" fillId="65" borderId="0" applyNumberFormat="0" applyBorder="0" applyAlignment="0" applyProtection="0"/>
    <xf numFmtId="0" fontId="60" fillId="54" borderId="44" applyAlignment="0" applyProtection="0"/>
    <xf numFmtId="0" fontId="6" fillId="65" borderId="29" applyNumberFormat="0" applyFont="0" applyBorder="0" applyAlignment="0" applyProtection="0">
      <alignment horizontal="center"/>
    </xf>
    <xf numFmtId="0" fontId="60" fillId="65" borderId="45"/>
    <xf numFmtId="0" fontId="6" fillId="66" borderId="40" applyNumberFormat="0" applyFont="0" applyBorder="0" applyAlignment="0"/>
    <xf numFmtId="216" fontId="102" fillId="60" borderId="0" applyBorder="0" applyAlignment="0"/>
    <xf numFmtId="0" fontId="70" fillId="0" borderId="0" applyFont="0" applyFill="0" applyBorder="0" applyAlignment="0" applyProtection="0">
      <alignment horizontal="right"/>
    </xf>
    <xf numFmtId="0" fontId="103" fillId="0" borderId="0" applyProtection="0">
      <alignment horizontal="right"/>
    </xf>
    <xf numFmtId="187" fontId="104" fillId="65" borderId="46" applyBorder="0">
      <alignment horizontal="left" vertical="center" indent="1"/>
    </xf>
    <xf numFmtId="187" fontId="105" fillId="60" borderId="34" applyBorder="0" applyAlignment="0">
      <alignment horizontal="left" vertical="center" indent="1"/>
    </xf>
    <xf numFmtId="0" fontId="106" fillId="0" borderId="47" applyNumberFormat="0" applyAlignment="0" applyProtection="0">
      <alignment horizontal="left" vertical="center"/>
    </xf>
    <xf numFmtId="0" fontId="106" fillId="0" borderId="44">
      <alignment horizontal="left" vertical="center"/>
    </xf>
    <xf numFmtId="0" fontId="104" fillId="0" borderId="32" applyNumberFormat="0" applyFill="0">
      <alignment horizontal="centerContinuous" vertical="top"/>
    </xf>
    <xf numFmtId="0" fontId="107" fillId="51" borderId="48" applyNumberFormat="0" applyBorder="0">
      <alignment horizontal="left" vertical="center" indent="1"/>
    </xf>
    <xf numFmtId="0" fontId="108" fillId="57" borderId="29">
      <alignment horizontal="centerContinuous"/>
    </xf>
    <xf numFmtId="0" fontId="109" fillId="0" borderId="49" applyNumberFormat="0" applyFill="0" applyAlignment="0" applyProtection="0"/>
    <xf numFmtId="0" fontId="110" fillId="0" borderId="50" applyNumberFormat="0" applyFill="0" applyAlignment="0" applyProtection="0"/>
    <xf numFmtId="0" fontId="111" fillId="0" borderId="51" applyNumberFormat="0" applyFill="0" applyAlignment="0" applyProtection="0"/>
    <xf numFmtId="0" fontId="111" fillId="0" borderId="0" applyNumberFormat="0" applyFill="0" applyBorder="0" applyAlignment="0" applyProtection="0"/>
    <xf numFmtId="0" fontId="112" fillId="61" borderId="0" applyNumberFormat="0" applyBorder="0" applyAlignment="0"/>
    <xf numFmtId="3" fontId="6" fillId="67" borderId="29" applyFont="0" applyProtection="0">
      <alignment horizontal="right"/>
    </xf>
    <xf numFmtId="10" fontId="6" fillId="67" borderId="29" applyFont="0" applyProtection="0">
      <alignment horizontal="right"/>
    </xf>
    <xf numFmtId="0" fontId="6" fillId="67" borderId="28" applyNumberFormat="0" applyFont="0" applyBorder="0" applyAlignment="0" applyProtection="0">
      <alignment horizontal="left"/>
    </xf>
    <xf numFmtId="37" fontId="60" fillId="0" borderId="0"/>
    <xf numFmtId="0" fontId="113" fillId="0" borderId="0" applyNumberFormat="0" applyFill="0" applyBorder="0" applyAlignment="0" applyProtection="0">
      <alignment vertical="top"/>
      <protection locked="0"/>
    </xf>
    <xf numFmtId="217" fontId="114" fillId="51" borderId="0" applyNumberFormat="0" applyFont="0" applyBorder="0" applyAlignment="0" applyProtection="0">
      <alignment horizontal="left" indent="1"/>
      <protection hidden="1"/>
    </xf>
    <xf numFmtId="10" fontId="101" fillId="68" borderId="29" applyNumberFormat="0" applyBorder="0" applyAlignment="0" applyProtection="0"/>
    <xf numFmtId="0" fontId="115" fillId="25" borderId="36" applyNumberFormat="0" applyAlignment="0" applyProtection="0"/>
    <xf numFmtId="0" fontId="115" fillId="26" borderId="36" applyNumberFormat="0" applyAlignment="0" applyProtection="0"/>
    <xf numFmtId="3" fontId="6" fillId="69" borderId="29" applyFont="0">
      <alignment horizontal="right"/>
      <protection locked="0"/>
    </xf>
    <xf numFmtId="218" fontId="6" fillId="0" borderId="0"/>
    <xf numFmtId="0" fontId="116" fillId="0" borderId="0"/>
    <xf numFmtId="0" fontId="100" fillId="0" borderId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8" fontId="117" fillId="0" borderId="0"/>
    <xf numFmtId="38" fontId="118" fillId="0" borderId="0"/>
    <xf numFmtId="38" fontId="119" fillId="0" borderId="0"/>
    <xf numFmtId="38" fontId="120" fillId="0" borderId="0"/>
    <xf numFmtId="0" fontId="8" fillId="0" borderId="0"/>
    <xf numFmtId="0" fontId="8" fillId="0" borderId="0"/>
    <xf numFmtId="0" fontId="121" fillId="65" borderId="0"/>
    <xf numFmtId="0" fontId="122" fillId="0" borderId="0" applyNumberFormat="0" applyFill="0" applyBorder="0">
      <alignment horizontal="right"/>
    </xf>
    <xf numFmtId="0" fontId="122" fillId="0" borderId="0" applyNumberFormat="0" applyFill="0" applyBorder="0">
      <alignment horizontal="right"/>
    </xf>
    <xf numFmtId="5" fontId="94" fillId="0" borderId="44">
      <alignment horizontal="right"/>
    </xf>
    <xf numFmtId="0" fontId="113" fillId="0" borderId="0" applyNumberFormat="0" applyFill="0" applyBorder="0" applyAlignment="0" applyProtection="0">
      <alignment vertical="top"/>
      <protection locked="0"/>
    </xf>
    <xf numFmtId="189" fontId="18" fillId="0" borderId="30">
      <alignment horizontal="right"/>
    </xf>
    <xf numFmtId="189" fontId="18" fillId="0" borderId="0">
      <alignment horizontal="right"/>
    </xf>
    <xf numFmtId="189" fontId="18" fillId="0" borderId="0">
      <alignment horizontal="left"/>
    </xf>
    <xf numFmtId="197" fontId="123" fillId="0" borderId="0" applyFill="0" applyBorder="0" applyAlignment="0"/>
    <xf numFmtId="193" fontId="123" fillId="0" borderId="0" applyFill="0" applyBorder="0" applyAlignment="0"/>
    <xf numFmtId="197" fontId="123" fillId="0" borderId="0" applyFill="0" applyBorder="0" applyAlignment="0"/>
    <xf numFmtId="198" fontId="123" fillId="0" borderId="0" applyFill="0" applyBorder="0" applyAlignment="0"/>
    <xf numFmtId="193" fontId="123" fillId="0" borderId="0" applyFill="0" applyBorder="0" applyAlignment="0"/>
    <xf numFmtId="0" fontId="124" fillId="0" borderId="52" applyNumberFormat="0" applyFill="0" applyAlignment="0" applyProtection="0"/>
    <xf numFmtId="43" fontId="106" fillId="65" borderId="0" applyNumberFormat="0" applyFont="0" applyBorder="0" applyAlignment="0"/>
    <xf numFmtId="0" fontId="6" fillId="65" borderId="0"/>
    <xf numFmtId="0" fontId="125" fillId="0" borderId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28" fillId="65" borderId="0"/>
    <xf numFmtId="0" fontId="28" fillId="0" borderId="0"/>
    <xf numFmtId="0" fontId="129" fillId="0" borderId="53">
      <alignment horizontal="left"/>
    </xf>
    <xf numFmtId="0" fontId="21" fillId="0" borderId="54">
      <alignment horizontal="center"/>
    </xf>
    <xf numFmtId="0" fontId="28" fillId="65" borderId="0"/>
    <xf numFmtId="37" fontId="94" fillId="0" borderId="0" applyBorder="0">
      <alignment horizontal="righ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38" fontId="6" fillId="0" borderId="0" applyBorder="0"/>
    <xf numFmtId="14" fontId="15" fillId="0" borderId="0" applyFont="0" applyFill="0" applyBorder="0" applyAlignment="0" applyProtection="0"/>
    <xf numFmtId="0" fontId="80" fillId="62" borderId="0">
      <alignment horizontal="left"/>
    </xf>
    <xf numFmtId="10" fontId="11" fillId="70" borderId="40" applyBorder="0">
      <alignment horizontal="center"/>
      <protection locked="0"/>
    </xf>
    <xf numFmtId="221" fontId="130" fillId="0" borderId="0" applyFont="0" applyFill="0" applyBorder="0" applyAlignment="0" applyProtection="0"/>
    <xf numFmtId="222" fontId="130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89" fillId="0" borderId="0">
      <protection locked="0"/>
    </xf>
    <xf numFmtId="38" fontId="21" fillId="14" borderId="0"/>
    <xf numFmtId="0" fontId="70" fillId="0" borderId="0" applyFont="0" applyFill="0" applyBorder="0" applyAlignment="0" applyProtection="0">
      <alignment horizontal="right"/>
    </xf>
    <xf numFmtId="38" fontId="60" fillId="0" borderId="0"/>
    <xf numFmtId="225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1" fillId="12" borderId="0" applyNumberFormat="0" applyBorder="0" applyAlignment="0" applyProtection="0"/>
    <xf numFmtId="0" fontId="132" fillId="65" borderId="55" applyNumberFormat="0" applyFont="0" applyFill="0" applyAlignment="0" applyProtection="0">
      <alignment horizontal="center"/>
    </xf>
    <xf numFmtId="37" fontId="133" fillId="0" borderId="0"/>
    <xf numFmtId="0" fontId="60" fillId="14" borderId="0" applyNumberFormat="0" applyFont="0" applyFill="0" applyBorder="0" applyAlignment="0"/>
    <xf numFmtId="10" fontId="21" fillId="14" borderId="0"/>
    <xf numFmtId="1" fontId="11" fillId="0" borderId="0">
      <alignment horizontal="left"/>
    </xf>
    <xf numFmtId="0" fontId="134" fillId="65" borderId="0">
      <alignment horizontal="right"/>
    </xf>
    <xf numFmtId="0" fontId="135" fillId="0" borderId="0"/>
    <xf numFmtId="0" fontId="6" fillId="0" borderId="0"/>
    <xf numFmtId="226" fontId="136" fillId="0" borderId="0"/>
    <xf numFmtId="0" fontId="135" fillId="0" borderId="56"/>
    <xf numFmtId="0" fontId="43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6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>
      <alignment horizontal="left" vertical="top" wrapText="1"/>
    </xf>
    <xf numFmtId="0" fontId="6" fillId="0" borderId="0"/>
    <xf numFmtId="0" fontId="1" fillId="0" borderId="0"/>
    <xf numFmtId="39" fontId="13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39" fontId="137" fillId="0" borderId="0"/>
    <xf numFmtId="39" fontId="137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74" fillId="0" borderId="0"/>
    <xf numFmtId="0" fontId="6" fillId="0" borderId="0"/>
    <xf numFmtId="0" fontId="6" fillId="0" borderId="0"/>
    <xf numFmtId="0" fontId="72" fillId="0" borderId="0"/>
    <xf numFmtId="0" fontId="45" fillId="0" borderId="0"/>
    <xf numFmtId="0" fontId="7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top"/>
    </xf>
    <xf numFmtId="0" fontId="45" fillId="0" borderId="0"/>
    <xf numFmtId="0" fontId="45" fillId="0" borderId="0"/>
    <xf numFmtId="0" fontId="21" fillId="0" borderId="0">
      <alignment vertical="top"/>
    </xf>
    <xf numFmtId="0" fontId="45" fillId="0" borderId="0"/>
    <xf numFmtId="0" fontId="21" fillId="0" borderId="0">
      <alignment vertical="top"/>
    </xf>
    <xf numFmtId="0" fontId="45" fillId="0" borderId="0"/>
    <xf numFmtId="0" fontId="21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1" fillId="0" borderId="0"/>
    <xf numFmtId="0" fontId="138" fillId="0" borderId="0"/>
    <xf numFmtId="39" fontId="137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39" fontId="13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71" borderId="57" applyNumberForma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72" borderId="57" applyNumberFormat="0" applyFont="0" applyAlignment="0" applyProtection="0"/>
    <xf numFmtId="0" fontId="45" fillId="72" borderId="57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72" borderId="57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139" fillId="0" borderId="58"/>
    <xf numFmtId="37" fontId="6" fillId="0" borderId="0"/>
    <xf numFmtId="227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28" fontId="14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1" fillId="0" borderId="59">
      <alignment horizontal="left" wrapText="1" indent="1"/>
    </xf>
    <xf numFmtId="0" fontId="140" fillId="0" borderId="42"/>
    <xf numFmtId="3" fontId="6" fillId="73" borderId="29">
      <alignment horizontal="right"/>
      <protection locked="0"/>
    </xf>
    <xf numFmtId="0" fontId="142" fillId="56" borderId="60" applyNumberFormat="0" applyAlignment="0" applyProtection="0"/>
    <xf numFmtId="0" fontId="142" fillId="57" borderId="60" applyNumberFormat="0" applyAlignment="0" applyProtection="0"/>
    <xf numFmtId="40" fontId="143" fillId="51" borderId="0">
      <alignment horizontal="right"/>
    </xf>
    <xf numFmtId="0" fontId="144" fillId="68" borderId="0">
      <alignment horizontal="center"/>
    </xf>
    <xf numFmtId="0" fontId="145" fillId="51" borderId="0">
      <alignment horizontal="right"/>
    </xf>
    <xf numFmtId="0" fontId="146" fillId="51" borderId="35"/>
    <xf numFmtId="0" fontId="147" fillId="0" borderId="0" applyBorder="0">
      <alignment horizontal="centerContinuous"/>
    </xf>
    <xf numFmtId="0" fontId="146" fillId="0" borderId="0" applyBorder="0">
      <alignment horizontal="centerContinuous"/>
    </xf>
    <xf numFmtId="0" fontId="148" fillId="0" borderId="0" applyBorder="0">
      <alignment horizontal="centerContinuous"/>
    </xf>
    <xf numFmtId="0" fontId="149" fillId="0" borderId="0" applyBorder="0">
      <alignment horizontal="centerContinuous"/>
    </xf>
    <xf numFmtId="0" fontId="150" fillId="0" borderId="0" applyFill="0" applyBorder="0" applyProtection="0">
      <alignment horizontal="left"/>
    </xf>
    <xf numFmtId="0" fontId="98" fillId="0" borderId="0" applyFill="0" applyBorder="0" applyProtection="0">
      <alignment horizontal="left"/>
    </xf>
    <xf numFmtId="1" fontId="151" fillId="0" borderId="0" applyProtection="0">
      <alignment horizontal="right" vertical="center"/>
    </xf>
    <xf numFmtId="0" fontId="18" fillId="0" borderId="0">
      <alignment horizontal="center" wrapText="1"/>
    </xf>
    <xf numFmtId="10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96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0" fontId="15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3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0" fontId="64" fillId="0" borderId="0" applyFont="0" applyFill="0" applyBorder="0" applyProtection="0">
      <alignment horizontal="right"/>
    </xf>
    <xf numFmtId="10" fontId="6" fillId="0" borderId="61" applyFont="0" applyFill="0" applyBorder="0" applyAlignment="0" applyProtection="0"/>
    <xf numFmtId="9" fontId="6" fillId="0" borderId="0"/>
    <xf numFmtId="10" fontId="153" fillId="0" borderId="0"/>
    <xf numFmtId="9" fontId="11" fillId="0" borderId="62" applyNumberFormat="0" applyBorder="0"/>
    <xf numFmtId="0" fontId="89" fillId="0" borderId="0">
      <protection locked="0"/>
    </xf>
    <xf numFmtId="197" fontId="69" fillId="0" borderId="0" applyFill="0" applyBorder="0" applyAlignment="0"/>
    <xf numFmtId="193" fontId="69" fillId="0" borderId="0" applyFill="0" applyBorder="0" applyAlignment="0"/>
    <xf numFmtId="197" fontId="69" fillId="0" borderId="0" applyFill="0" applyBorder="0" applyAlignment="0"/>
    <xf numFmtId="198" fontId="69" fillId="0" borderId="0" applyFill="0" applyBorder="0" applyAlignment="0"/>
    <xf numFmtId="193" fontId="69" fillId="0" borderId="0" applyFill="0" applyBorder="0" applyAlignment="0"/>
    <xf numFmtId="0" fontId="154" fillId="74" borderId="0">
      <alignment horizontal="center"/>
      <protection locked="0"/>
    </xf>
    <xf numFmtId="0" fontId="155" fillId="65" borderId="0"/>
    <xf numFmtId="0" fontId="156" fillId="54" borderId="0">
      <alignment horizontal="left" indent="1"/>
    </xf>
    <xf numFmtId="0" fontId="6" fillId="14" borderId="0" applyNumberFormat="0" applyBorder="0"/>
    <xf numFmtId="0" fontId="11" fillId="0" borderId="0" applyNumberFormat="0" applyFont="0" applyFill="0" applyBorder="0" applyAlignment="0" applyProtection="0">
      <alignment horizontal="left"/>
    </xf>
    <xf numFmtId="4" fontId="11" fillId="0" borderId="0" applyFont="0" applyFill="0" applyBorder="0" applyAlignment="0" applyProtection="0"/>
    <xf numFmtId="0" fontId="63" fillId="0" borderId="32">
      <alignment horizontal="center"/>
    </xf>
    <xf numFmtId="0" fontId="18" fillId="0" borderId="0">
      <alignment vertical="top"/>
    </xf>
    <xf numFmtId="231" fontId="18" fillId="0" borderId="0">
      <alignment vertical="top"/>
    </xf>
    <xf numFmtId="231" fontId="18" fillId="0" borderId="0">
      <alignment vertical="top"/>
    </xf>
    <xf numFmtId="231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38" fontId="157" fillId="0" borderId="0"/>
    <xf numFmtId="3" fontId="158" fillId="0" borderId="63">
      <alignment horizontal="center"/>
      <protection locked="0"/>
    </xf>
    <xf numFmtId="0" fontId="102" fillId="60" borderId="0"/>
    <xf numFmtId="2" fontId="159" fillId="0" borderId="0">
      <alignment horizontal="left"/>
    </xf>
    <xf numFmtId="232" fontId="160" fillId="0" borderId="0" applyNumberFormat="0" applyFill="0" applyBorder="0" applyAlignment="0" applyProtection="0">
      <alignment horizontal="left"/>
    </xf>
    <xf numFmtId="0" fontId="6" fillId="0" borderId="0"/>
    <xf numFmtId="233" fontId="6" fillId="0" borderId="0" applyFont="0" applyFill="0" applyBorder="0" applyAlignment="0" applyProtection="0"/>
    <xf numFmtId="0" fontId="6" fillId="0" borderId="64" applyNumberFormat="0" applyFont="0" applyFill="0" applyAlignment="0" applyProtection="0"/>
    <xf numFmtId="0" fontId="6" fillId="0" borderId="65" applyNumberFormat="0" applyFont="0" applyFill="0" applyAlignment="0" applyProtection="0"/>
    <xf numFmtId="0" fontId="6" fillId="0" borderId="66" applyNumberFormat="0" applyFont="0" applyFill="0" applyAlignment="0" applyProtection="0"/>
    <xf numFmtId="0" fontId="6" fillId="0" borderId="67" applyNumberFormat="0" applyFont="0" applyFill="0" applyAlignment="0" applyProtection="0"/>
    <xf numFmtId="0" fontId="6" fillId="0" borderId="68" applyNumberFormat="0" applyFont="0" applyFill="0" applyAlignment="0" applyProtection="0"/>
    <xf numFmtId="0" fontId="6" fillId="14" borderId="0" applyNumberFormat="0" applyFont="0" applyBorder="0" applyAlignment="0" applyProtection="0"/>
    <xf numFmtId="0" fontId="6" fillId="0" borderId="69" applyNumberFormat="0" applyFont="0" applyFill="0" applyAlignment="0" applyProtection="0"/>
    <xf numFmtId="0" fontId="6" fillId="0" borderId="70" applyNumberFormat="0" applyFont="0" applyFill="0" applyAlignment="0" applyProtection="0"/>
    <xf numFmtId="46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71" applyNumberFormat="0" applyFont="0" applyFill="0" applyAlignment="0" applyProtection="0"/>
    <xf numFmtId="0" fontId="6" fillId="0" borderId="72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73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Protection="0">
      <alignment horizontal="left"/>
    </xf>
    <xf numFmtId="0" fontId="6" fillId="14" borderId="0" applyNumberFormat="0" applyFont="0" applyBorder="0" applyAlignment="0" applyProtection="0"/>
    <xf numFmtId="0" fontId="16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38" applyNumberFormat="0" applyFont="0" applyFill="0" applyAlignment="0" applyProtection="0"/>
    <xf numFmtId="0" fontId="6" fillId="0" borderId="74" applyNumberFormat="0" applyFont="0" applyFill="0" applyAlignment="0" applyProtection="0"/>
    <xf numFmtId="234" fontId="6" fillId="0" borderId="0" applyFont="0" applyFill="0" applyBorder="0" applyAlignment="0" applyProtection="0"/>
    <xf numFmtId="0" fontId="6" fillId="0" borderId="75" applyNumberFormat="0" applyFont="0" applyFill="0" applyAlignment="0" applyProtection="0"/>
    <xf numFmtId="0" fontId="6" fillId="0" borderId="76" applyNumberFormat="0" applyFont="0" applyFill="0" applyAlignment="0" applyProtection="0"/>
    <xf numFmtId="0" fontId="6" fillId="0" borderId="77" applyNumberFormat="0" applyFont="0" applyFill="0" applyAlignment="0" applyProtection="0"/>
    <xf numFmtId="0" fontId="6" fillId="0" borderId="78" applyNumberFormat="0" applyFont="0" applyFill="0" applyAlignment="0" applyProtection="0"/>
    <xf numFmtId="0" fontId="6" fillId="0" borderId="39" applyNumberFormat="0" applyFont="0" applyFill="0" applyAlignment="0" applyProtection="0"/>
    <xf numFmtId="38" fontId="153" fillId="0" borderId="0"/>
    <xf numFmtId="189" fontId="18" fillId="0" borderId="0">
      <alignment horizontal="center"/>
    </xf>
    <xf numFmtId="0" fontId="102" fillId="75" borderId="29"/>
    <xf numFmtId="4" fontId="165" fillId="76" borderId="79" applyNumberFormat="0" applyProtection="0">
      <alignment vertical="center"/>
    </xf>
    <xf numFmtId="4" fontId="165" fillId="76" borderId="79" applyNumberFormat="0" applyProtection="0">
      <alignment vertical="center"/>
    </xf>
    <xf numFmtId="4" fontId="166" fillId="76" borderId="79" applyNumberFormat="0" applyProtection="0">
      <alignment vertical="center"/>
    </xf>
    <xf numFmtId="4" fontId="166" fillId="76" borderId="79" applyNumberFormat="0" applyProtection="0">
      <alignment vertical="center"/>
    </xf>
    <xf numFmtId="4" fontId="167" fillId="76" borderId="79" applyNumberFormat="0" applyProtection="0">
      <alignment horizontal="left" vertical="center" indent="1"/>
    </xf>
    <xf numFmtId="4" fontId="167" fillId="76" borderId="79" applyNumberFormat="0" applyProtection="0">
      <alignment horizontal="left" vertical="center" indent="1"/>
    </xf>
    <xf numFmtId="0" fontId="56" fillId="76" borderId="79" applyNumberFormat="0" applyProtection="0">
      <alignment horizontal="left" vertical="top" indent="1"/>
    </xf>
    <xf numFmtId="4" fontId="167" fillId="77" borderId="0" applyNumberFormat="0" applyProtection="0">
      <alignment horizontal="left" vertical="center" indent="1"/>
    </xf>
    <xf numFmtId="4" fontId="167" fillId="77" borderId="0" applyNumberFormat="0" applyProtection="0">
      <alignment horizontal="left" vertical="center" indent="1"/>
    </xf>
    <xf numFmtId="4" fontId="167" fillId="78" borderId="79" applyNumberFormat="0" applyProtection="0">
      <alignment horizontal="right" vertical="center"/>
    </xf>
    <xf numFmtId="4" fontId="167" fillId="78" borderId="79" applyNumberFormat="0" applyProtection="0">
      <alignment horizontal="right" vertical="center"/>
    </xf>
    <xf numFmtId="4" fontId="167" fillId="79" borderId="79" applyNumberFormat="0" applyProtection="0">
      <alignment horizontal="right" vertical="center"/>
    </xf>
    <xf numFmtId="4" fontId="167" fillId="79" borderId="79" applyNumberFormat="0" applyProtection="0">
      <alignment horizontal="right" vertical="center"/>
    </xf>
    <xf numFmtId="4" fontId="167" fillId="80" borderId="79" applyNumberFormat="0" applyProtection="0">
      <alignment horizontal="right" vertical="center"/>
    </xf>
    <xf numFmtId="4" fontId="167" fillId="80" borderId="79" applyNumberFormat="0" applyProtection="0">
      <alignment horizontal="right" vertical="center"/>
    </xf>
    <xf numFmtId="4" fontId="167" fillId="73" borderId="79" applyNumberFormat="0" applyProtection="0">
      <alignment horizontal="right" vertical="center"/>
    </xf>
    <xf numFmtId="4" fontId="167" fillId="73" borderId="79" applyNumberFormat="0" applyProtection="0">
      <alignment horizontal="right" vertical="center"/>
    </xf>
    <xf numFmtId="4" fontId="167" fillId="81" borderId="79" applyNumberFormat="0" applyProtection="0">
      <alignment horizontal="right" vertical="center"/>
    </xf>
    <xf numFmtId="4" fontId="167" fillId="81" borderId="79" applyNumberFormat="0" applyProtection="0">
      <alignment horizontal="right" vertical="center"/>
    </xf>
    <xf numFmtId="4" fontId="167" fillId="67" borderId="79" applyNumberFormat="0" applyProtection="0">
      <alignment horizontal="right" vertical="center"/>
    </xf>
    <xf numFmtId="4" fontId="167" fillId="67" borderId="79" applyNumberFormat="0" applyProtection="0">
      <alignment horizontal="right" vertical="center"/>
    </xf>
    <xf numFmtId="4" fontId="167" fillId="82" borderId="79" applyNumberFormat="0" applyProtection="0">
      <alignment horizontal="right" vertical="center"/>
    </xf>
    <xf numFmtId="4" fontId="167" fillId="82" borderId="79" applyNumberFormat="0" applyProtection="0">
      <alignment horizontal="right" vertical="center"/>
    </xf>
    <xf numFmtId="4" fontId="167" fillId="75" borderId="79" applyNumberFormat="0" applyProtection="0">
      <alignment horizontal="right" vertical="center"/>
    </xf>
    <xf numFmtId="4" fontId="167" fillId="75" borderId="79" applyNumberFormat="0" applyProtection="0">
      <alignment horizontal="right" vertical="center"/>
    </xf>
    <xf numFmtId="4" fontId="167" fillId="83" borderId="79" applyNumberFormat="0" applyProtection="0">
      <alignment horizontal="right" vertical="center"/>
    </xf>
    <xf numFmtId="4" fontId="167" fillId="83" borderId="79" applyNumberFormat="0" applyProtection="0">
      <alignment horizontal="right" vertical="center"/>
    </xf>
    <xf numFmtId="4" fontId="165" fillId="84" borderId="80" applyNumberFormat="0" applyProtection="0">
      <alignment horizontal="left" vertical="center" indent="1"/>
    </xf>
    <xf numFmtId="4" fontId="165" fillId="84" borderId="80" applyNumberFormat="0" applyProtection="0">
      <alignment horizontal="left" vertical="center" indent="1"/>
    </xf>
    <xf numFmtId="4" fontId="165" fillId="50" borderId="0" applyNumberFormat="0" applyProtection="0">
      <alignment horizontal="left" vertical="center" indent="1"/>
    </xf>
    <xf numFmtId="4" fontId="165" fillId="50" borderId="0" applyNumberFormat="0" applyProtection="0">
      <alignment horizontal="left" vertical="center" indent="1"/>
    </xf>
    <xf numFmtId="4" fontId="165" fillId="77" borderId="0" applyNumberFormat="0" applyProtection="0">
      <alignment horizontal="left" vertical="center" indent="1"/>
    </xf>
    <xf numFmtId="4" fontId="165" fillId="77" borderId="0" applyNumberFormat="0" applyProtection="0">
      <alignment horizontal="left" vertical="center" indent="1"/>
    </xf>
    <xf numFmtId="4" fontId="167" fillId="50" borderId="79" applyNumberFormat="0" applyProtection="0">
      <alignment horizontal="right" vertical="center"/>
    </xf>
    <xf numFmtId="4" fontId="167" fillId="50" borderId="79" applyNumberFormat="0" applyProtection="0">
      <alignment horizontal="right" vertical="center"/>
    </xf>
    <xf numFmtId="4" fontId="21" fillId="50" borderId="0" applyNumberFormat="0" applyProtection="0">
      <alignment horizontal="left" vertical="center" indent="1"/>
    </xf>
    <xf numFmtId="4" fontId="21" fillId="50" borderId="0" applyNumberFormat="0" applyProtection="0">
      <alignment horizontal="left" vertical="center" indent="1"/>
    </xf>
    <xf numFmtId="4" fontId="21" fillId="77" borderId="0" applyNumberFormat="0" applyProtection="0">
      <alignment horizontal="left" vertical="center" indent="1"/>
    </xf>
    <xf numFmtId="4" fontId="21" fillId="77" borderId="0" applyNumberFormat="0" applyProtection="0">
      <alignment horizontal="left" vertical="center" indent="1"/>
    </xf>
    <xf numFmtId="0" fontId="6" fillId="77" borderId="79" applyNumberFormat="0" applyProtection="0">
      <alignment horizontal="left" vertical="center" indent="1"/>
    </xf>
    <xf numFmtId="0" fontId="6" fillId="77" borderId="79" applyNumberFormat="0" applyProtection="0">
      <alignment horizontal="left" vertical="center" indent="1"/>
    </xf>
    <xf numFmtId="0" fontId="6" fillId="77" borderId="79" applyNumberFormat="0" applyProtection="0">
      <alignment horizontal="left" vertical="top" indent="1"/>
    </xf>
    <xf numFmtId="0" fontId="6" fillId="77" borderId="79" applyNumberFormat="0" applyProtection="0">
      <alignment horizontal="left" vertical="top" indent="1"/>
    </xf>
    <xf numFmtId="0" fontId="6" fillId="74" borderId="79" applyNumberFormat="0" applyProtection="0">
      <alignment horizontal="left" vertical="center" indent="1"/>
    </xf>
    <xf numFmtId="0" fontId="6" fillId="74" borderId="79" applyNumberFormat="0" applyProtection="0">
      <alignment horizontal="left" vertical="center" indent="1"/>
    </xf>
    <xf numFmtId="0" fontId="6" fillId="74" borderId="79" applyNumberFormat="0" applyProtection="0">
      <alignment horizontal="left" vertical="top" indent="1"/>
    </xf>
    <xf numFmtId="0" fontId="6" fillId="74" borderId="79" applyNumberFormat="0" applyProtection="0">
      <alignment horizontal="left" vertical="top" indent="1"/>
    </xf>
    <xf numFmtId="0" fontId="6" fillId="50" borderId="79" applyNumberFormat="0" applyProtection="0">
      <alignment horizontal="left" vertical="center" indent="1"/>
    </xf>
    <xf numFmtId="0" fontId="6" fillId="50" borderId="79" applyNumberFormat="0" applyProtection="0">
      <alignment horizontal="left" vertical="center" indent="1"/>
    </xf>
    <xf numFmtId="0" fontId="6" fillId="50" borderId="79" applyNumberFormat="0" applyProtection="0">
      <alignment horizontal="left" vertical="top" indent="1"/>
    </xf>
    <xf numFmtId="0" fontId="6" fillId="50" borderId="79" applyNumberFormat="0" applyProtection="0">
      <alignment horizontal="left" vertical="top" indent="1"/>
    </xf>
    <xf numFmtId="0" fontId="6" fillId="85" borderId="79" applyNumberFormat="0" applyProtection="0">
      <alignment horizontal="left" vertical="center" indent="1"/>
    </xf>
    <xf numFmtId="0" fontId="6" fillId="85" borderId="79" applyNumberFormat="0" applyProtection="0">
      <alignment horizontal="left" vertical="center" indent="1"/>
    </xf>
    <xf numFmtId="0" fontId="6" fillId="85" borderId="79" applyNumberFormat="0" applyProtection="0">
      <alignment horizontal="left" vertical="top" indent="1"/>
    </xf>
    <xf numFmtId="0" fontId="6" fillId="85" borderId="79" applyNumberFormat="0" applyProtection="0">
      <alignment horizontal="left" vertical="top" indent="1"/>
    </xf>
    <xf numFmtId="4" fontId="167" fillId="85" borderId="79" applyNumberFormat="0" applyProtection="0">
      <alignment vertical="center"/>
    </xf>
    <xf numFmtId="4" fontId="167" fillId="85" borderId="79" applyNumberFormat="0" applyProtection="0">
      <alignment vertical="center"/>
    </xf>
    <xf numFmtId="4" fontId="168" fillId="85" borderId="79" applyNumberFormat="0" applyProtection="0">
      <alignment vertical="center"/>
    </xf>
    <xf numFmtId="4" fontId="168" fillId="85" borderId="79" applyNumberFormat="0" applyProtection="0">
      <alignment vertical="center"/>
    </xf>
    <xf numFmtId="4" fontId="165" fillId="50" borderId="81" applyNumberFormat="0" applyProtection="0">
      <alignment horizontal="left" vertical="center" indent="1"/>
    </xf>
    <xf numFmtId="4" fontId="165" fillId="50" borderId="81" applyNumberFormat="0" applyProtection="0">
      <alignment horizontal="left" vertical="center" indent="1"/>
    </xf>
    <xf numFmtId="0" fontId="21" fillId="68" borderId="79" applyNumberFormat="0" applyProtection="0">
      <alignment horizontal="left" vertical="top" indent="1"/>
    </xf>
    <xf numFmtId="4" fontId="167" fillId="85" borderId="79" applyNumberFormat="0" applyProtection="0">
      <alignment horizontal="right" vertical="center"/>
    </xf>
    <xf numFmtId="4" fontId="167" fillId="85" borderId="79" applyNumberFormat="0" applyProtection="0">
      <alignment horizontal="right" vertical="center"/>
    </xf>
    <xf numFmtId="4" fontId="168" fillId="85" borderId="79" applyNumberFormat="0" applyProtection="0">
      <alignment horizontal="right" vertical="center"/>
    </xf>
    <xf numFmtId="4" fontId="168" fillId="85" borderId="79" applyNumberFormat="0" applyProtection="0">
      <alignment horizontal="right" vertical="center"/>
    </xf>
    <xf numFmtId="4" fontId="165" fillId="50" borderId="79" applyNumberFormat="0" applyProtection="0">
      <alignment horizontal="left" vertical="center" indent="1"/>
    </xf>
    <xf numFmtId="4" fontId="165" fillId="50" borderId="79" applyNumberFormat="0" applyProtection="0">
      <alignment horizontal="left" vertical="center" indent="1"/>
    </xf>
    <xf numFmtId="0" fontId="21" fillId="74" borderId="79" applyNumberFormat="0" applyProtection="0">
      <alignment horizontal="left" vertical="top" indent="1"/>
    </xf>
    <xf numFmtId="4" fontId="169" fillId="74" borderId="81" applyNumberFormat="0" applyProtection="0">
      <alignment horizontal="left" vertical="center" indent="1"/>
    </xf>
    <xf numFmtId="4" fontId="169" fillId="74" borderId="81" applyNumberFormat="0" applyProtection="0">
      <alignment horizontal="left" vertical="center" indent="1"/>
    </xf>
    <xf numFmtId="4" fontId="170" fillId="85" borderId="79" applyNumberFormat="0" applyProtection="0">
      <alignment horizontal="right" vertical="center"/>
    </xf>
    <xf numFmtId="4" fontId="170" fillId="85" borderId="79" applyNumberFormat="0" applyProtection="0">
      <alignment horizontal="right" vertical="center"/>
    </xf>
    <xf numFmtId="0" fontId="130" fillId="0" borderId="82"/>
    <xf numFmtId="235" fontId="28" fillId="0" borderId="13" applyFont="0" applyFill="0" applyBorder="0" applyAlignment="0" applyProtection="0"/>
    <xf numFmtId="0" fontId="171" fillId="0" borderId="24"/>
    <xf numFmtId="0" fontId="172" fillId="86" borderId="0"/>
    <xf numFmtId="0" fontId="173" fillId="86" borderId="0"/>
    <xf numFmtId="0" fontId="18" fillId="87" borderId="0" applyNumberFormat="0" applyFont="0" applyBorder="0" applyAlignment="0" applyProtection="0"/>
    <xf numFmtId="236" fontId="174" fillId="0" borderId="0" applyFont="0" applyFill="0" applyBorder="0" applyAlignment="0" applyProtection="0"/>
    <xf numFmtId="3" fontId="6" fillId="51" borderId="29" applyFont="0" applyProtection="0">
      <alignment horizontal="right"/>
    </xf>
    <xf numFmtId="10" fontId="6" fillId="51" borderId="29" applyFont="0">
      <alignment horizontal="right"/>
    </xf>
    <xf numFmtId="9" fontId="6" fillId="51" borderId="29" applyFont="0" applyProtection="0">
      <alignment horizontal="right"/>
    </xf>
    <xf numFmtId="237" fontId="175" fillId="0" borderId="0"/>
    <xf numFmtId="38" fontId="176" fillId="0" borderId="0"/>
    <xf numFmtId="0" fontId="11" fillId="0" borderId="0"/>
    <xf numFmtId="0" fontId="6" fillId="0" borderId="0"/>
    <xf numFmtId="0" fontId="18" fillId="0" borderId="0"/>
    <xf numFmtId="15" fontId="6" fillId="0" borderId="0" applyFont="0" applyFill="0" applyBorder="0" applyAlignment="0" applyProtection="0"/>
    <xf numFmtId="3" fontId="6" fillId="65" borderId="44" applyBorder="0"/>
    <xf numFmtId="0" fontId="177" fillId="55" borderId="0"/>
    <xf numFmtId="203" fontId="20" fillId="0" borderId="0" applyFont="0" applyFill="0" applyBorder="0" applyAlignment="0" applyProtection="0"/>
    <xf numFmtId="0" fontId="6" fillId="0" borderId="0"/>
    <xf numFmtId="0" fontId="28" fillId="65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6" fillId="87" borderId="83" applyNumberFormat="0" applyProtection="0">
      <alignment horizontal="center" wrapText="1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51" borderId="29" applyNumberFormat="0" applyFont="0" applyFill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6" fillId="51" borderId="29" applyFont="0" applyFill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" fontId="28" fillId="0" borderId="0" applyFill="0" applyBorder="0" applyAlignment="0" applyProtection="0"/>
    <xf numFmtId="171" fontId="28" fillId="0" borderId="0" applyFill="0" applyBorder="0" applyProtection="0">
      <alignment horizontal="center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 applyNumberFormat="0" applyFill="0" applyBorder="0" applyProtection="0">
      <alignment horizontal="center"/>
    </xf>
    <xf numFmtId="215" fontId="28" fillId="0" borderId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78" fillId="88" borderId="0"/>
    <xf numFmtId="0" fontId="129" fillId="0" borderId="57"/>
    <xf numFmtId="0" fontId="98" fillId="0" borderId="0"/>
    <xf numFmtId="0" fontId="179" fillId="0" borderId="84">
      <alignment horizontal="left"/>
    </xf>
    <xf numFmtId="0" fontId="98" fillId="0" borderId="0"/>
    <xf numFmtId="202" fontId="56" fillId="0" borderId="29"/>
    <xf numFmtId="40" fontId="180" fillId="0" borderId="0" applyBorder="0">
      <alignment horizontal="right"/>
    </xf>
    <xf numFmtId="202" fontId="56" fillId="0" borderId="0"/>
    <xf numFmtId="0" fontId="181" fillId="0" borderId="85">
      <alignment vertical="center" wrapText="1"/>
    </xf>
    <xf numFmtId="9" fontId="6" fillId="79" borderId="86" applyFont="0" applyProtection="0">
      <alignment horizontal="right"/>
    </xf>
    <xf numFmtId="0" fontId="6" fillId="79" borderId="29" applyNumberFormat="0" applyFont="0" applyAlignment="0" applyProtection="0"/>
    <xf numFmtId="0" fontId="163" fillId="0" borderId="0" applyFill="0" applyBorder="0" applyProtection="0">
      <alignment horizontal="center" vertical="center"/>
    </xf>
    <xf numFmtId="0" fontId="182" fillId="0" borderId="0" applyBorder="0" applyProtection="0">
      <alignment vertical="center"/>
    </xf>
    <xf numFmtId="0" fontId="182" fillId="0" borderId="30" applyBorder="0" applyProtection="0">
      <alignment horizontal="right" vertical="center"/>
    </xf>
    <xf numFmtId="0" fontId="183" fillId="89" borderId="0" applyBorder="0" applyProtection="0">
      <alignment horizontal="centerContinuous" vertical="center"/>
    </xf>
    <xf numFmtId="0" fontId="183" fillId="60" borderId="30" applyBorder="0" applyProtection="0">
      <alignment horizontal="centerContinuous" vertical="center"/>
    </xf>
    <xf numFmtId="0" fontId="31" fillId="0" borderId="0" applyBorder="0" applyProtection="0">
      <alignment horizontal="left"/>
    </xf>
    <xf numFmtId="0" fontId="163" fillId="0" borderId="0" applyFill="0" applyBorder="0" applyProtection="0"/>
    <xf numFmtId="0" fontId="184" fillId="0" borderId="0" applyFill="0" applyBorder="0" applyProtection="0">
      <alignment horizontal="left"/>
    </xf>
    <xf numFmtId="0" fontId="96" fillId="0" borderId="34" applyFill="0" applyBorder="0" applyProtection="0">
      <alignment horizontal="left" vertical="top"/>
    </xf>
    <xf numFmtId="0" fontId="185" fillId="0" borderId="0">
      <alignment horizontal="center"/>
    </xf>
    <xf numFmtId="15" fontId="185" fillId="0" borderId="0">
      <alignment horizontal="center"/>
    </xf>
    <xf numFmtId="3" fontId="185" fillId="0" borderId="0">
      <alignment horizontal="center"/>
    </xf>
    <xf numFmtId="238" fontId="185" fillId="0" borderId="0">
      <alignment horizontal="center"/>
    </xf>
    <xf numFmtId="0" fontId="186" fillId="0" borderId="0">
      <alignment horizontal="center"/>
    </xf>
    <xf numFmtId="239" fontId="6" fillId="0" borderId="0"/>
    <xf numFmtId="0" fontId="64" fillId="14" borderId="0">
      <protection locked="0"/>
    </xf>
    <xf numFmtId="49" fontId="21" fillId="0" borderId="0" applyFill="0" applyBorder="0" applyAlignment="0"/>
    <xf numFmtId="240" fontId="21" fillId="0" borderId="0" applyFill="0" applyBorder="0" applyAlignment="0"/>
    <xf numFmtId="241" fontId="21" fillId="0" borderId="0" applyFill="0" applyBorder="0" applyAlignment="0"/>
    <xf numFmtId="0" fontId="15" fillId="0" borderId="0" applyNumberFormat="0" applyFont="0" applyFill="0" applyBorder="0" applyProtection="0">
      <alignment horizontal="left" vertical="top" wrapText="1"/>
    </xf>
    <xf numFmtId="0" fontId="64" fillId="14" borderId="0">
      <protection locked="0"/>
    </xf>
    <xf numFmtId="49" fontId="6" fillId="0" borderId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>
      <alignment horizontal="left"/>
    </xf>
    <xf numFmtId="37" fontId="190" fillId="0" borderId="0" applyNumberFormat="0">
      <alignment horizontal="center"/>
    </xf>
    <xf numFmtId="0" fontId="163" fillId="0" borderId="0" applyNumberFormat="0" applyFill="0" applyBorder="0" applyAlignment="0" applyProtection="0"/>
    <xf numFmtId="37" fontId="88" fillId="0" borderId="0" applyNumberFormat="0">
      <alignment horizontal="center"/>
    </xf>
    <xf numFmtId="0" fontId="191" fillId="88" borderId="0">
      <alignment horizontal="centerContinuous"/>
    </xf>
    <xf numFmtId="0" fontId="192" fillId="57" borderId="0" applyNumberFormat="0" applyBorder="0" applyAlignment="0">
      <alignment horizontal="center"/>
    </xf>
    <xf numFmtId="38" fontId="157" fillId="0" borderId="0"/>
    <xf numFmtId="0" fontId="193" fillId="0" borderId="87" applyNumberFormat="0" applyFill="0" applyAlignment="0" applyProtection="0"/>
    <xf numFmtId="187" fontId="18" fillId="0" borderId="88">
      <alignment horizontal="right"/>
    </xf>
    <xf numFmtId="38" fontId="194" fillId="90" borderId="29"/>
    <xf numFmtId="0" fontId="56" fillId="91" borderId="89" applyProtection="0">
      <alignment horizontal="left"/>
    </xf>
    <xf numFmtId="0" fontId="195" fillId="78" borderId="0" applyNumberFormat="0" applyBorder="0"/>
    <xf numFmtId="0" fontId="31" fillId="92" borderId="45" applyFill="0" applyAlignment="0">
      <alignment horizontal="center" vertical="center"/>
    </xf>
    <xf numFmtId="242" fontId="28" fillId="68" borderId="45" applyFont="0" applyFill="0">
      <alignment horizontal="right"/>
    </xf>
    <xf numFmtId="0" fontId="86" fillId="92" borderId="45">
      <alignment horizontal="center" vertical="center"/>
    </xf>
    <xf numFmtId="242" fontId="196" fillId="68" borderId="45">
      <alignment horizontal="right"/>
    </xf>
    <xf numFmtId="0" fontId="47" fillId="0" borderId="43" applyNumberFormat="0" applyBorder="0">
      <protection locked="0"/>
    </xf>
    <xf numFmtId="37" fontId="197" fillId="60" borderId="0"/>
    <xf numFmtId="37" fontId="198" fillId="0" borderId="30">
      <alignment horizontal="center"/>
    </xf>
    <xf numFmtId="0" fontId="199" fillId="0" borderId="45">
      <alignment horizontal="center"/>
    </xf>
    <xf numFmtId="43" fontId="6" fillId="0" borderId="0" applyNumberFormat="0" applyFont="0" applyBorder="0" applyAlignment="0">
      <protection locked="0"/>
    </xf>
    <xf numFmtId="2" fontId="197" fillId="60" borderId="0" applyNumberFormat="0" applyFill="0" applyBorder="0" applyAlignment="0" applyProtection="0"/>
    <xf numFmtId="243" fontId="200" fillId="60" borderId="0" applyNumberFormat="0" applyFill="0" applyBorder="0" applyAlignment="0" applyProtection="0"/>
    <xf numFmtId="37" fontId="201" fillId="93" borderId="0" applyNumberFormat="0" applyFill="0" applyBorder="0" applyAlignment="0"/>
    <xf numFmtId="0" fontId="202" fillId="60" borderId="0" applyNumberFormat="0" applyBorder="0" applyAlignment="0"/>
    <xf numFmtId="232" fontId="6" fillId="0" borderId="0"/>
    <xf numFmtId="244" fontId="203" fillId="51" borderId="34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5" borderId="0">
      <alignment horizontal="left"/>
    </xf>
    <xf numFmtId="0" fontId="6" fillId="85" borderId="0">
      <alignment horizontal="left"/>
    </xf>
    <xf numFmtId="0" fontId="6" fillId="85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5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4" fontId="203" fillId="51" borderId="34">
      <alignment horizontal="center"/>
    </xf>
    <xf numFmtId="244" fontId="203" fillId="51" borderId="34">
      <alignment horizontal="center"/>
    </xf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4" fillId="14" borderId="0"/>
    <xf numFmtId="0" fontId="205" fillId="0" borderId="0" applyNumberFormat="0" applyFill="0" applyBorder="0" applyAlignment="0" applyProtection="0"/>
    <xf numFmtId="0" fontId="185" fillId="65" borderId="0"/>
    <xf numFmtId="0" fontId="60" fillId="0" borderId="90" applyNumberFormat="0"/>
    <xf numFmtId="14" fontId="18" fillId="0" borderId="0" applyFont="0" applyFill="0" applyBorder="0" applyProtection="0"/>
    <xf numFmtId="190" fontId="64" fillId="0" borderId="0" applyFont="0" applyFill="0" applyBorder="0" applyProtection="0">
      <alignment horizontal="right"/>
    </xf>
    <xf numFmtId="0" fontId="80" fillId="0" borderId="0"/>
    <xf numFmtId="173" fontId="6" fillId="0" borderId="0" applyFont="0" applyFill="0" applyBorder="0" applyAlignment="0" applyProtection="0"/>
    <xf numFmtId="0" fontId="74" fillId="0" borderId="0"/>
  </cellStyleXfs>
  <cellXfs count="83">
    <xf numFmtId="0" fontId="0" fillId="0" borderId="0" xfId="0"/>
    <xf numFmtId="0" fontId="7" fillId="8" borderId="0" xfId="1" applyFont="1" applyFill="1"/>
    <xf numFmtId="0" fontId="8" fillId="8" borderId="0" xfId="1" applyFont="1" applyFill="1"/>
    <xf numFmtId="0" fontId="9" fillId="8" borderId="0" xfId="1" applyFont="1" applyFill="1"/>
    <xf numFmtId="0" fontId="10" fillId="8" borderId="0" xfId="1" applyFont="1" applyFill="1" applyBorder="1" applyAlignment="1">
      <alignment horizontal="center"/>
    </xf>
    <xf numFmtId="0" fontId="10" fillId="8" borderId="0" xfId="1" applyFont="1" applyFill="1"/>
    <xf numFmtId="0" fontId="10" fillId="8" borderId="0" xfId="1" applyFont="1" applyFill="1" applyAlignment="1">
      <alignment horizontal="right"/>
    </xf>
    <xf numFmtId="0" fontId="10" fillId="8" borderId="2" xfId="1" applyFont="1" applyFill="1" applyBorder="1" applyAlignment="1"/>
    <xf numFmtId="0" fontId="10" fillId="8" borderId="2" xfId="1" applyFont="1" applyFill="1" applyBorder="1" applyAlignment="1">
      <alignment horizontal="right"/>
    </xf>
    <xf numFmtId="17" fontId="9" fillId="9" borderId="4" xfId="1" applyNumberFormat="1" applyFont="1" applyFill="1" applyBorder="1" applyAlignment="1">
      <alignment horizontal="center"/>
    </xf>
    <xf numFmtId="17" fontId="9" fillId="9" borderId="6" xfId="1" applyNumberFormat="1" applyFont="1" applyFill="1" applyBorder="1" applyAlignment="1">
      <alignment horizontal="center"/>
    </xf>
    <xf numFmtId="17" fontId="9" fillId="9" borderId="7" xfId="1" applyNumberFormat="1" applyFont="1" applyFill="1" applyBorder="1" applyAlignment="1">
      <alignment horizontal="center"/>
    </xf>
    <xf numFmtId="17" fontId="9" fillId="9" borderId="8" xfId="1" applyNumberFormat="1" applyFont="1" applyFill="1" applyBorder="1" applyAlignment="1">
      <alignment horizontal="center"/>
    </xf>
    <xf numFmtId="17" fontId="9" fillId="9" borderId="3" xfId="1" applyNumberFormat="1" applyFont="1" applyFill="1" applyBorder="1" applyAlignment="1">
      <alignment horizontal="center"/>
    </xf>
    <xf numFmtId="17" fontId="9" fillId="9" borderId="3" xfId="1" quotePrefix="1" applyNumberFormat="1" applyFont="1" applyFill="1" applyBorder="1" applyAlignment="1">
      <alignment horizontal="center"/>
    </xf>
    <xf numFmtId="17" fontId="9" fillId="9" borderId="9" xfId="1" quotePrefix="1" applyNumberFormat="1" applyFont="1" applyFill="1" applyBorder="1" applyAlignment="1">
      <alignment horizontal="center"/>
    </xf>
    <xf numFmtId="169" fontId="9" fillId="8" borderId="11" xfId="1" applyNumberFormat="1" applyFont="1" applyFill="1" applyBorder="1"/>
    <xf numFmtId="169" fontId="9" fillId="8" borderId="12" xfId="1" applyNumberFormat="1" applyFont="1" applyFill="1" applyBorder="1"/>
    <xf numFmtId="169" fontId="9" fillId="8" borderId="13" xfId="1" applyNumberFormat="1" applyFont="1" applyFill="1" applyBorder="1"/>
    <xf numFmtId="169" fontId="9" fillId="8" borderId="0" xfId="1" applyNumberFormat="1" applyFont="1" applyFill="1" applyBorder="1"/>
    <xf numFmtId="169" fontId="9" fillId="8" borderId="14" xfId="1" applyNumberFormat="1" applyFont="1" applyFill="1" applyBorder="1"/>
    <xf numFmtId="169" fontId="9" fillId="8" borderId="15" xfId="1" applyNumberFormat="1" applyFont="1" applyFill="1" applyBorder="1"/>
    <xf numFmtId="169" fontId="9" fillId="8" borderId="16" xfId="1" applyNumberFormat="1" applyFont="1" applyFill="1" applyBorder="1"/>
    <xf numFmtId="169" fontId="9" fillId="8" borderId="10" xfId="1" applyNumberFormat="1" applyFont="1" applyFill="1" applyBorder="1"/>
    <xf numFmtId="169" fontId="9" fillId="8" borderId="17" xfId="1" applyNumberFormat="1" applyFont="1" applyFill="1" applyBorder="1"/>
    <xf numFmtId="170" fontId="9" fillId="8" borderId="17" xfId="3" applyNumberFormat="1" applyFont="1" applyFill="1" applyBorder="1"/>
    <xf numFmtId="169" fontId="8" fillId="8" borderId="11" xfId="1" applyNumberFormat="1" applyFont="1" applyFill="1" applyBorder="1"/>
    <xf numFmtId="169" fontId="8" fillId="8" borderId="13" xfId="1" applyNumberFormat="1" applyFont="1" applyFill="1" applyBorder="1"/>
    <xf numFmtId="169" fontId="8" fillId="8" borderId="0" xfId="1" applyNumberFormat="1" applyFont="1" applyFill="1" applyBorder="1"/>
    <xf numFmtId="169" fontId="8" fillId="8" borderId="15" xfId="1" applyNumberFormat="1" applyFont="1" applyFill="1" applyBorder="1"/>
    <xf numFmtId="169" fontId="8" fillId="8" borderId="10" xfId="1" applyNumberFormat="1" applyFont="1" applyFill="1" applyBorder="1"/>
    <xf numFmtId="171" fontId="9" fillId="8" borderId="10" xfId="1" applyNumberFormat="1" applyFont="1" applyFill="1" applyBorder="1"/>
    <xf numFmtId="169" fontId="8" fillId="8" borderId="16" xfId="1" applyNumberFormat="1" applyFont="1" applyFill="1" applyBorder="1"/>
    <xf numFmtId="170" fontId="8" fillId="8" borderId="10" xfId="3" applyNumberFormat="1" applyFont="1" applyFill="1" applyBorder="1"/>
    <xf numFmtId="169" fontId="9" fillId="8" borderId="10" xfId="1" applyNumberFormat="1" applyFont="1" applyFill="1" applyBorder="1" applyAlignment="1">
      <alignment horizontal="right"/>
    </xf>
    <xf numFmtId="170" fontId="9" fillId="8" borderId="10" xfId="3" applyNumberFormat="1" applyFont="1" applyFill="1" applyBorder="1"/>
    <xf numFmtId="169" fontId="8" fillId="8" borderId="18" xfId="1" applyNumberFormat="1" applyFont="1" applyFill="1" applyBorder="1"/>
    <xf numFmtId="169" fontId="8" fillId="8" borderId="19" xfId="1" applyNumberFormat="1" applyFont="1" applyFill="1" applyBorder="1"/>
    <xf numFmtId="169" fontId="8" fillId="8" borderId="20" xfId="1" applyNumberFormat="1" applyFont="1" applyFill="1" applyBorder="1"/>
    <xf numFmtId="0" fontId="8" fillId="8" borderId="19" xfId="1" applyFont="1" applyFill="1" applyBorder="1"/>
    <xf numFmtId="0" fontId="8" fillId="8" borderId="2" xfId="1" applyFont="1" applyFill="1" applyBorder="1"/>
    <xf numFmtId="169" fontId="8" fillId="8" borderId="2" xfId="1" applyNumberFormat="1" applyFont="1" applyFill="1" applyBorder="1"/>
    <xf numFmtId="169" fontId="8" fillId="8" borderId="21" xfId="1" applyNumberFormat="1" applyFont="1" applyFill="1" applyBorder="1"/>
    <xf numFmtId="0" fontId="8" fillId="8" borderId="22" xfId="1" applyFont="1" applyFill="1" applyBorder="1"/>
    <xf numFmtId="169" fontId="8" fillId="8" borderId="22" xfId="1" applyNumberFormat="1" applyFont="1" applyFill="1" applyBorder="1"/>
    <xf numFmtId="171" fontId="9" fillId="8" borderId="22" xfId="1" applyNumberFormat="1" applyFont="1" applyFill="1" applyBorder="1"/>
    <xf numFmtId="0" fontId="8" fillId="8" borderId="14" xfId="1" applyFont="1" applyFill="1" applyBorder="1"/>
    <xf numFmtId="0" fontId="8" fillId="8" borderId="0" xfId="1" applyFont="1" applyFill="1" applyBorder="1"/>
    <xf numFmtId="171" fontId="8" fillId="8" borderId="0" xfId="1" applyNumberFormat="1" applyFont="1" applyFill="1" applyBorder="1"/>
    <xf numFmtId="169" fontId="9" fillId="8" borderId="23" xfId="1" applyNumberFormat="1" applyFont="1" applyFill="1" applyBorder="1"/>
    <xf numFmtId="169" fontId="9" fillId="8" borderId="24" xfId="1" applyNumberFormat="1" applyFont="1" applyFill="1" applyBorder="1"/>
    <xf numFmtId="169" fontId="8" fillId="8" borderId="24" xfId="1" applyNumberFormat="1" applyFont="1" applyFill="1" applyBorder="1"/>
    <xf numFmtId="169" fontId="9" fillId="8" borderId="24" xfId="1" applyNumberFormat="1" applyFont="1" applyFill="1" applyBorder="1" applyAlignment="1">
      <alignment horizontal="right"/>
    </xf>
    <xf numFmtId="3" fontId="9" fillId="10" borderId="22" xfId="2" applyNumberFormat="1" applyFont="1" applyFill="1" applyBorder="1" applyAlignment="1" applyProtection="1">
      <alignment vertical="center"/>
      <protection hidden="1"/>
    </xf>
    <xf numFmtId="169" fontId="9" fillId="8" borderId="18" xfId="1" applyNumberFormat="1" applyFont="1" applyFill="1" applyBorder="1"/>
    <xf numFmtId="169" fontId="9" fillId="8" borderId="19" xfId="1" applyNumberFormat="1" applyFont="1" applyFill="1" applyBorder="1"/>
    <xf numFmtId="169" fontId="9" fillId="8" borderId="2" xfId="1" applyNumberFormat="1" applyFont="1" applyFill="1" applyBorder="1"/>
    <xf numFmtId="169" fontId="9" fillId="8" borderId="21" xfId="1" applyNumberFormat="1" applyFont="1" applyFill="1" applyBorder="1"/>
    <xf numFmtId="169" fontId="9" fillId="8" borderId="25" xfId="1" applyNumberFormat="1" applyFont="1" applyFill="1" applyBorder="1"/>
    <xf numFmtId="169" fontId="9" fillId="8" borderId="22" xfId="1" applyNumberFormat="1" applyFont="1" applyFill="1" applyBorder="1"/>
    <xf numFmtId="169" fontId="9" fillId="8" borderId="3" xfId="1" applyNumberFormat="1" applyFont="1" applyFill="1" applyBorder="1"/>
    <xf numFmtId="169" fontId="9" fillId="8" borderId="9" xfId="1" applyNumberFormat="1" applyFont="1" applyFill="1" applyBorder="1"/>
    <xf numFmtId="0" fontId="13" fillId="8" borderId="0" xfId="1" applyFont="1" applyFill="1"/>
    <xf numFmtId="169" fontId="14" fillId="8" borderId="14" xfId="1" applyNumberFormat="1" applyFont="1" applyFill="1" applyBorder="1"/>
    <xf numFmtId="0" fontId="10" fillId="8" borderId="0" xfId="1" applyFont="1" applyFill="1" applyBorder="1"/>
    <xf numFmtId="169" fontId="8" fillId="8" borderId="0" xfId="1" applyNumberFormat="1" applyFont="1" applyFill="1"/>
    <xf numFmtId="169" fontId="10" fillId="8" borderId="0" xfId="1" applyNumberFormat="1" applyFont="1" applyFill="1"/>
    <xf numFmtId="171" fontId="8" fillId="8" borderId="0" xfId="1" applyNumberFormat="1" applyFont="1" applyFill="1"/>
    <xf numFmtId="3" fontId="9" fillId="94" borderId="10" xfId="2" applyNumberFormat="1" applyFont="1" applyFill="1" applyBorder="1" applyProtection="1">
      <protection hidden="1"/>
    </xf>
    <xf numFmtId="3" fontId="8" fillId="94" borderId="10" xfId="2" applyNumberFormat="1" applyFont="1" applyFill="1" applyBorder="1" applyProtection="1">
      <protection hidden="1"/>
    </xf>
    <xf numFmtId="3" fontId="9" fillId="95" borderId="3" xfId="1" applyNumberFormat="1" applyFont="1" applyFill="1" applyBorder="1" applyAlignment="1">
      <alignment horizontal="center"/>
    </xf>
    <xf numFmtId="3" fontId="9" fillId="94" borderId="22" xfId="2" applyNumberFormat="1" applyFont="1" applyFill="1" applyBorder="1" applyAlignment="1" applyProtection="1">
      <alignment vertical="center"/>
      <protection hidden="1"/>
    </xf>
    <xf numFmtId="3" fontId="61" fillId="95" borderId="3" xfId="1" applyNumberFormat="1" applyFont="1" applyFill="1" applyBorder="1" applyAlignment="1">
      <alignment horizontal="center"/>
    </xf>
    <xf numFmtId="17" fontId="61" fillId="96" borderId="4" xfId="1" applyNumberFormat="1" applyFont="1" applyFill="1" applyBorder="1" applyAlignment="1">
      <alignment horizontal="center"/>
    </xf>
    <xf numFmtId="17" fontId="61" fillId="96" borderId="5" xfId="1" applyNumberFormat="1" applyFont="1" applyFill="1" applyBorder="1" applyAlignment="1">
      <alignment horizontal="center"/>
    </xf>
    <xf numFmtId="17" fontId="61" fillId="96" borderId="6" xfId="1" applyNumberFormat="1" applyFont="1" applyFill="1" applyBorder="1" applyAlignment="1">
      <alignment horizontal="center"/>
    </xf>
    <xf numFmtId="17" fontId="61" fillId="96" borderId="7" xfId="1" applyNumberFormat="1" applyFont="1" applyFill="1" applyBorder="1" applyAlignment="1">
      <alignment horizontal="center"/>
    </xf>
    <xf numFmtId="17" fontId="61" fillId="96" borderId="8" xfId="1" applyNumberFormat="1" applyFont="1" applyFill="1" applyBorder="1" applyAlignment="1">
      <alignment horizontal="center"/>
    </xf>
    <xf numFmtId="17" fontId="61" fillId="96" borderId="3" xfId="1" applyNumberFormat="1" applyFont="1" applyFill="1" applyBorder="1" applyAlignment="1">
      <alignment horizontal="center"/>
    </xf>
    <xf numFmtId="17" fontId="61" fillId="96" borderId="3" xfId="1" quotePrefix="1" applyNumberFormat="1" applyFont="1" applyFill="1" applyBorder="1" applyAlignment="1">
      <alignment horizontal="center"/>
    </xf>
    <xf numFmtId="17" fontId="61" fillId="96" borderId="9" xfId="1" quotePrefix="1" applyNumberFormat="1" applyFont="1" applyFill="1" applyBorder="1" applyAlignment="1">
      <alignment horizontal="center"/>
    </xf>
    <xf numFmtId="3" fontId="8" fillId="94" borderId="22" xfId="2" applyNumberFormat="1" applyFont="1" applyFill="1" applyBorder="1" applyProtection="1">
      <protection hidden="1"/>
    </xf>
    <xf numFmtId="169" fontId="10" fillId="8" borderId="0" xfId="1" applyNumberFormat="1" applyFont="1" applyFill="1" applyBorder="1"/>
  </cellXfs>
  <cellStyles count="6345">
    <cellStyle name=" 1" xfId="4"/>
    <cellStyle name=" Writer Import]_x000d__x000a_Display Dialog=No_x000d__x000a__x000d__x000a_[Horizontal Arrange]_x000d__x000a_Dimensions Interlocking=Yes_x000d__x000a_Sum Hierarchy=Yes_x000d__x000a_Generate" xfId="5"/>
    <cellStyle name=" Writer Import]_x000d__x000a_Display Dialog=No_x000d__x000a__x000d__x000a_[Horizontal Arrange]_x000d__x000a_Dimensions Interlocking=Yes_x000d__x000a_Sum Hierarchy=Yes_x000d__x000a_Generate 2" xfId="6"/>
    <cellStyle name="$" xfId="7"/>
    <cellStyle name="$ &amp; ¢" xfId="8"/>
    <cellStyle name="$_Bank Info Shameen Nov.2008" xfId="9"/>
    <cellStyle name="$_Bank Info Shameen Oct.2008" xfId="10"/>
    <cellStyle name="$_Book5" xfId="11"/>
    <cellStyle name="$_Derivatives-Aug 08" xfId="12"/>
    <cellStyle name="$_Derivatives-Sep-08" xfId="13"/>
    <cellStyle name="$_FV of Derivatives - 30 09 08 Amended" xfId="14"/>
    <cellStyle name="$_FV of Derivatives - 30 11 08 - Latest" xfId="15"/>
    <cellStyle name="$_FV of Derivatives - 31 10 08" xfId="16"/>
    <cellStyle name="$_FV of Derivatives - 31 12 08 (Final)" xfId="17"/>
    <cellStyle name="$_IBM Input Sheet 20080930 v1 2 - Submit 04" xfId="18"/>
    <cellStyle name="$_IBM Input Sheet 20081031 v0 8 submit 03" xfId="19"/>
    <cellStyle name="$_Investment-Sep_08" xfId="20"/>
    <cellStyle name="$_MUR position" xfId="21"/>
    <cellStyle name="$_PL" xfId="22"/>
    <cellStyle name="$_PL_MUR position" xfId="23"/>
    <cellStyle name="$_PL_Report Finance" xfId="24"/>
    <cellStyle name="$_PL_Sheet1" xfId="25"/>
    <cellStyle name="$_Schedules 20080930" xfId="26"/>
    <cellStyle name="$_Sheet1" xfId="27"/>
    <cellStyle name="%" xfId="28"/>
    <cellStyle name="%.00" xfId="29"/>
    <cellStyle name="??" xfId="30"/>
    <cellStyle name="?? [0.00]_PLDT" xfId="31"/>
    <cellStyle name="???? [0.00]_PLDT" xfId="32"/>
    <cellStyle name="????_PLDT" xfId="33"/>
    <cellStyle name="??_10-08" xfId="34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5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6"/>
    <cellStyle name="^February 1992" xfId="37"/>
    <cellStyle name="_%(SignOnly)" xfId="38"/>
    <cellStyle name="_%(SignSpaceOnly)" xfId="39"/>
    <cellStyle name="_(07) Feb-08 Loan" xfId="40"/>
    <cellStyle name="_(07) Feb-08 Loan_MUR position" xfId="41"/>
    <cellStyle name="_(07) Feb-08 Loan_Recon" xfId="42"/>
    <cellStyle name="_(07) Feb-08 Loan_Recon W1" xfId="43"/>
    <cellStyle name="_(07) Feb-08 Loan_Recon W1_Sheet1" xfId="44"/>
    <cellStyle name="_(07) Feb-08 Loan_Recon_1" xfId="45"/>
    <cellStyle name="_(07) Feb-08 Loan_Recon_1_Sheet1" xfId="46"/>
    <cellStyle name="_(07) Feb-08 Loan_Recon_2" xfId="47"/>
    <cellStyle name="_(07) Feb-08 Loan_Recon_2_Sheet1" xfId="48"/>
    <cellStyle name="_(07) Feb-08 Loan_Recon_3" xfId="49"/>
    <cellStyle name="_(07) Feb-08 Loan_Recon_3_Sheet1" xfId="50"/>
    <cellStyle name="_(07) Feb-08 Loan_Recon_4" xfId="51"/>
    <cellStyle name="_(07) Feb-08 Loan_Recon_5" xfId="52"/>
    <cellStyle name="_(07) Feb-08 Loan_Recon_Sheet1" xfId="53"/>
    <cellStyle name="_(07) Feb-08 Loan_Reconciliation" xfId="54"/>
    <cellStyle name="_(07) Feb-08 Loan_Reconciliation_1" xfId="55"/>
    <cellStyle name="_(07) Feb-08 Loan_Reconciliation_1_Sheet1" xfId="56"/>
    <cellStyle name="_(07) Feb-08 Loan_Reconciliation_2" xfId="57"/>
    <cellStyle name="_(07) Feb-08 Loan_Reconciliation_2_Sheet1" xfId="58"/>
    <cellStyle name="_(07) Feb-08 Loan_Reconciliation_3" xfId="59"/>
    <cellStyle name="_(07) Feb-08 Loan_Reconciliation_3_Sheet1" xfId="60"/>
    <cellStyle name="_(07) Feb-08 Loan_Reconciliation_Sheet1" xfId="61"/>
    <cellStyle name="_(07) Feb-08 Loan_Sheet1" xfId="62"/>
    <cellStyle name="_(08) Mar-08 Loan" xfId="63"/>
    <cellStyle name="_(08) Mar-08 Loan_MUR position" xfId="64"/>
    <cellStyle name="_(08) Mar-08 Loan_Recon" xfId="65"/>
    <cellStyle name="_(08) Mar-08 Loan_Recon W1" xfId="66"/>
    <cellStyle name="_(08) Mar-08 Loan_Recon W1_Sheet1" xfId="67"/>
    <cellStyle name="_(08) Mar-08 Loan_Recon_1" xfId="68"/>
    <cellStyle name="_(08) Mar-08 Loan_Recon_1_Sheet1" xfId="69"/>
    <cellStyle name="_(08) Mar-08 Loan_Recon_2" xfId="70"/>
    <cellStyle name="_(08) Mar-08 Loan_Recon_2_Sheet1" xfId="71"/>
    <cellStyle name="_(08) Mar-08 Loan_Recon_3" xfId="72"/>
    <cellStyle name="_(08) Mar-08 Loan_Recon_3_Sheet1" xfId="73"/>
    <cellStyle name="_(08) Mar-08 Loan_Recon_4" xfId="74"/>
    <cellStyle name="_(08) Mar-08 Loan_Recon_5" xfId="75"/>
    <cellStyle name="_(08) Mar-08 Loan_Recon_Sheet1" xfId="76"/>
    <cellStyle name="_(08) Mar-08 Loan_Reconciliation" xfId="77"/>
    <cellStyle name="_(08) Mar-08 Loan_Reconciliation_1" xfId="78"/>
    <cellStyle name="_(08) Mar-08 Loan_Reconciliation_1_Sheet1" xfId="79"/>
    <cellStyle name="_(08) Mar-08 Loan_Reconciliation_2" xfId="80"/>
    <cellStyle name="_(08) Mar-08 Loan_Reconciliation_2_Sheet1" xfId="81"/>
    <cellStyle name="_(08) Mar-08 Loan_Reconciliation_3" xfId="82"/>
    <cellStyle name="_(08) Mar-08 Loan_Reconciliation_3_Sheet1" xfId="83"/>
    <cellStyle name="_(08) Mar-08 Loan_Reconciliation_Sheet1" xfId="84"/>
    <cellStyle name="_(08) Mar-08 Loan_Sheet1" xfId="85"/>
    <cellStyle name="_~temp~705547512a" xfId="86"/>
    <cellStyle name="_~temp~705547512a_MUR position" xfId="87"/>
    <cellStyle name="_~temp~705547512a_Sheet1" xfId="88"/>
    <cellStyle name="_050802 Pool_Information" xfId="89"/>
    <cellStyle name="_050802 Pool_Information_MUR position" xfId="90"/>
    <cellStyle name="_050802 Pool_Information_Sheet1" xfId="91"/>
    <cellStyle name="_06.27.05 CBO XIV West LB" xfId="92"/>
    <cellStyle name="_08_IBM_Centralised_FINAL_Interdiv Recon final" xfId="93"/>
    <cellStyle name="_08_IBM_Centralised_FINAL_Interdiv Recon final_(26) Oct-09 (AL)" xfId="94"/>
    <cellStyle name="_08_IBM_Centralised_FINAL_Interdiv Recon final_(26) Oct-09 (AL)_IBM_Grouped(2)" xfId="95"/>
    <cellStyle name="_08_IBM_Centralised_FINAL_Interdiv Recon final_(26) Oct-09 (AL)_IBM_Grouped(2)_Recon" xfId="96"/>
    <cellStyle name="_08_IBM_Centralised_FINAL_Interdiv Recon final_(26) Oct-09 (AL)_IBM_Grouped(2)_Recon to Segmental Report" xfId="97"/>
    <cellStyle name="_08_IBM_Centralised_FINAL_Interdiv Recon final_(26) Oct-09 (AL)_IBM_Grouped(2)_Recon_1" xfId="98"/>
    <cellStyle name="_08_IBM_Centralised_FINAL_Interdiv Recon final_(26) Oct-09 (AL)_IBM_Grouped(2)_Recon_2" xfId="99"/>
    <cellStyle name="_08_IBM_Centralised_FINAL_Interdiv Recon final_(26) Oct-09 (AL)_IBM_Grouped(2)_Recon_2_Sheet1" xfId="100"/>
    <cellStyle name="_08_IBM_Centralised_FINAL_Interdiv Recon final_(26) Oct-09 (AL)_IBM_Grouped(2)_Recon_3" xfId="101"/>
    <cellStyle name="_08_IBM_Centralised_FINAL_Interdiv Recon final_(26) Oct-09 (AL)_IBM_Grouped(2)_Recon_3_Sheet1" xfId="102"/>
    <cellStyle name="_08_IBM_Centralised_FINAL_Interdiv Recon final_(26) Oct-09 (AL)_IBM_Grouped(2)_Recon_4" xfId="103"/>
    <cellStyle name="_08_IBM_Centralised_FINAL_Interdiv Recon final_(26) Oct-09 (AL)_IBM_Grouped(2)_Recon_4_Sheet1" xfId="104"/>
    <cellStyle name="_08_IBM_Centralised_FINAL_Interdiv Recon final_(26) Oct-09 (AL)_IBM_Grouped(2)_Recon_5" xfId="105"/>
    <cellStyle name="_08_IBM_Centralised_FINAL_Interdiv Recon final_(26) Oct-09 (AL)_IBM_Grouped(2)_Recon_6" xfId="106"/>
    <cellStyle name="_08_IBM_Centralised_FINAL_Interdiv Recon final_(26) Oct-09 (AL)_IBM_Grouped(2)_Recon_Sheet1" xfId="107"/>
    <cellStyle name="_08_IBM_Centralised_FINAL_Interdiv Recon final_(26) Oct-09 (AL)_IBM_Grouped(2)_Reconciliation" xfId="108"/>
    <cellStyle name="_08_IBM_Centralised_FINAL_Interdiv Recon final_(26) Oct-09 (AL)_IBM_Grouped(2)_Reconciliation_1" xfId="109"/>
    <cellStyle name="_08_IBM_Centralised_FINAL_Interdiv Recon final_(26) Oct-09 (AL)_IBM_Grouped(2)_Reconciliation_1_Sheet1" xfId="110"/>
    <cellStyle name="_08_IBM_Centralised_FINAL_Interdiv Recon final_(26) Oct-09 (AL)_IBM_Grouped(2)_Reconciliation_2" xfId="111"/>
    <cellStyle name="_08_IBM_Centralised_FINAL_Interdiv Recon final_(26) Oct-09 (AL)_IBM_Grouped(2)_Reconciliation_3" xfId="112"/>
    <cellStyle name="_08_IBM_Centralised_FINAL_Interdiv Recon final_(26) Oct-09 (AL)_IBM_Grouped(2)_Reconciliation_3_Sheet1" xfId="113"/>
    <cellStyle name="_08_IBM_Centralised_FINAL_Interdiv Recon final_(26) Oct-09 (AL)_IBM_Grouped(2)_Reconciliation_Sheet1" xfId="114"/>
    <cellStyle name="_08_IBM_Centralised_FINAL_Interdiv Recon final_(26) Oct-09 (AL)_IBM_Grouped(2)_Sheet1" xfId="115"/>
    <cellStyle name="_08_IBM_Centralised_FINAL_Interdiv Recon final_(26) Oct-09 (AL)_Recon" xfId="116"/>
    <cellStyle name="_08_IBM_Centralised_FINAL_Interdiv Recon final_(26) Oct-09 (AL)_Recon W1" xfId="117"/>
    <cellStyle name="_08_IBM_Centralised_FINAL_Interdiv Recon final_(26) Oct-09 (AL)_Recon W1_Sheet1" xfId="118"/>
    <cellStyle name="_08_IBM_Centralised_FINAL_Interdiv Recon final_(26) Oct-09 (AL)_Recon_1" xfId="119"/>
    <cellStyle name="_08_IBM_Centralised_FINAL_Interdiv Recon final_(26) Oct-09 (AL)_Recon_1_Sheet1" xfId="120"/>
    <cellStyle name="_08_IBM_Centralised_FINAL_Interdiv Recon final_(26) Oct-09 (AL)_Recon_2" xfId="121"/>
    <cellStyle name="_08_IBM_Centralised_FINAL_Interdiv Recon final_(26) Oct-09 (AL)_Recon_2_Sheet1" xfId="122"/>
    <cellStyle name="_08_IBM_Centralised_FINAL_Interdiv Recon final_(26) Oct-09 (AL)_Recon_3" xfId="123"/>
    <cellStyle name="_08_IBM_Centralised_FINAL_Interdiv Recon final_(26) Oct-09 (AL)_Recon_3_Sheet1" xfId="124"/>
    <cellStyle name="_08_IBM_Centralised_FINAL_Interdiv Recon final_(26) Oct-09 (AL)_Recon_4" xfId="125"/>
    <cellStyle name="_08_IBM_Centralised_FINAL_Interdiv Recon final_(26) Oct-09 (AL)_Recon_5" xfId="126"/>
    <cellStyle name="_08_IBM_Centralised_FINAL_Interdiv Recon final_(26) Oct-09 (AL)_Recon_Sheet1" xfId="127"/>
    <cellStyle name="_08_IBM_Centralised_FINAL_Interdiv Recon final_(26) Oct-09 (AL)_Reconciliation" xfId="128"/>
    <cellStyle name="_08_IBM_Centralised_FINAL_Interdiv Recon final_(26) Oct-09 (AL)_Reconciliation_1" xfId="129"/>
    <cellStyle name="_08_IBM_Centralised_FINAL_Interdiv Recon final_(26) Oct-09 (AL)_Reconciliation_1_Sheet1" xfId="130"/>
    <cellStyle name="_08_IBM_Centralised_FINAL_Interdiv Recon final_(26) Oct-09 (AL)_Reconciliation_2" xfId="131"/>
    <cellStyle name="_08_IBM_Centralised_FINAL_Interdiv Recon final_(26) Oct-09 (AL)_Reconciliation_2_Sheet1" xfId="132"/>
    <cellStyle name="_08_IBM_Centralised_FINAL_Interdiv Recon final_(26) Oct-09 (AL)_Reconciliation_3" xfId="133"/>
    <cellStyle name="_08_IBM_Centralised_FINAL_Interdiv Recon final_(26) Oct-09 (AL)_Reconciliation_3_Sheet1" xfId="134"/>
    <cellStyle name="_08_IBM_Centralised_FINAL_Interdiv Recon final_(26) Oct-09 (AL)_Reconciliation_Sheet1" xfId="135"/>
    <cellStyle name="_08_IBM_Centralised_FINAL_Interdiv Recon final_(27) Nov-09 (AL)" xfId="136"/>
    <cellStyle name="_08_IBM_Centralised_FINAL_Interdiv Recon final_(27) Nov-09 (AL)_IBM_Grouped(2)" xfId="137"/>
    <cellStyle name="_08_IBM_Centralised_FINAL_Interdiv Recon final_(27) Nov-09 (AL)_IBM_Grouped(2)_Recon" xfId="138"/>
    <cellStyle name="_08_IBM_Centralised_FINAL_Interdiv Recon final_(27) Nov-09 (AL)_IBM_Grouped(2)_Recon to Segmental Report" xfId="139"/>
    <cellStyle name="_08_IBM_Centralised_FINAL_Interdiv Recon final_(27) Nov-09 (AL)_IBM_Grouped(2)_Recon_1" xfId="140"/>
    <cellStyle name="_08_IBM_Centralised_FINAL_Interdiv Recon final_(27) Nov-09 (AL)_IBM_Grouped(2)_Recon_2" xfId="141"/>
    <cellStyle name="_08_IBM_Centralised_FINAL_Interdiv Recon final_(27) Nov-09 (AL)_IBM_Grouped(2)_Recon_2_Sheet1" xfId="142"/>
    <cellStyle name="_08_IBM_Centralised_FINAL_Interdiv Recon final_(27) Nov-09 (AL)_IBM_Grouped(2)_Recon_3" xfId="143"/>
    <cellStyle name="_08_IBM_Centralised_FINAL_Interdiv Recon final_(27) Nov-09 (AL)_IBM_Grouped(2)_Recon_3_Sheet1" xfId="144"/>
    <cellStyle name="_08_IBM_Centralised_FINAL_Interdiv Recon final_(27) Nov-09 (AL)_IBM_Grouped(2)_Recon_4" xfId="145"/>
    <cellStyle name="_08_IBM_Centralised_FINAL_Interdiv Recon final_(27) Nov-09 (AL)_IBM_Grouped(2)_Recon_4_Sheet1" xfId="146"/>
    <cellStyle name="_08_IBM_Centralised_FINAL_Interdiv Recon final_(27) Nov-09 (AL)_IBM_Grouped(2)_Recon_5" xfId="147"/>
    <cellStyle name="_08_IBM_Centralised_FINAL_Interdiv Recon final_(27) Nov-09 (AL)_IBM_Grouped(2)_Recon_6" xfId="148"/>
    <cellStyle name="_08_IBM_Centralised_FINAL_Interdiv Recon final_(27) Nov-09 (AL)_IBM_Grouped(2)_Recon_Sheet1" xfId="149"/>
    <cellStyle name="_08_IBM_Centralised_FINAL_Interdiv Recon final_(27) Nov-09 (AL)_IBM_Grouped(2)_Reconciliation" xfId="150"/>
    <cellStyle name="_08_IBM_Centralised_FINAL_Interdiv Recon final_(27) Nov-09 (AL)_IBM_Grouped(2)_Reconciliation_1" xfId="151"/>
    <cellStyle name="_08_IBM_Centralised_FINAL_Interdiv Recon final_(27) Nov-09 (AL)_IBM_Grouped(2)_Reconciliation_1_Sheet1" xfId="152"/>
    <cellStyle name="_08_IBM_Centralised_FINAL_Interdiv Recon final_(27) Nov-09 (AL)_IBM_Grouped(2)_Reconciliation_2" xfId="153"/>
    <cellStyle name="_08_IBM_Centralised_FINAL_Interdiv Recon final_(27) Nov-09 (AL)_IBM_Grouped(2)_Reconciliation_3" xfId="154"/>
    <cellStyle name="_08_IBM_Centralised_FINAL_Interdiv Recon final_(27) Nov-09 (AL)_IBM_Grouped(2)_Reconciliation_3_Sheet1" xfId="155"/>
    <cellStyle name="_08_IBM_Centralised_FINAL_Interdiv Recon final_(27) Nov-09 (AL)_IBM_Grouped(2)_Reconciliation_Sheet1" xfId="156"/>
    <cellStyle name="_08_IBM_Centralised_FINAL_Interdiv Recon final_(27) Nov-09 (AL)_IBM_Grouped(2)_Sheet1" xfId="157"/>
    <cellStyle name="_08_IBM_Centralised_FINAL_Interdiv Recon final_(27) Nov-09 (AL)_Recon" xfId="158"/>
    <cellStyle name="_08_IBM_Centralised_FINAL_Interdiv Recon final_(27) Nov-09 (AL)_Recon W1" xfId="159"/>
    <cellStyle name="_08_IBM_Centralised_FINAL_Interdiv Recon final_(27) Nov-09 (AL)_Recon W1_Sheet1" xfId="160"/>
    <cellStyle name="_08_IBM_Centralised_FINAL_Interdiv Recon final_(27) Nov-09 (AL)_Recon_1" xfId="161"/>
    <cellStyle name="_08_IBM_Centralised_FINAL_Interdiv Recon final_(27) Nov-09 (AL)_Recon_1_Sheet1" xfId="162"/>
    <cellStyle name="_08_IBM_Centralised_FINAL_Interdiv Recon final_(27) Nov-09 (AL)_Recon_2" xfId="163"/>
    <cellStyle name="_08_IBM_Centralised_FINAL_Interdiv Recon final_(27) Nov-09 (AL)_Recon_2_Sheet1" xfId="164"/>
    <cellStyle name="_08_IBM_Centralised_FINAL_Interdiv Recon final_(27) Nov-09 (AL)_Recon_3" xfId="165"/>
    <cellStyle name="_08_IBM_Centralised_FINAL_Interdiv Recon final_(27) Nov-09 (AL)_Recon_3_Sheet1" xfId="166"/>
    <cellStyle name="_08_IBM_Centralised_FINAL_Interdiv Recon final_(27) Nov-09 (AL)_Recon_4" xfId="167"/>
    <cellStyle name="_08_IBM_Centralised_FINAL_Interdiv Recon final_(27) Nov-09 (AL)_Recon_5" xfId="168"/>
    <cellStyle name="_08_IBM_Centralised_FINAL_Interdiv Recon final_(27) Nov-09 (AL)_Recon_Sheet1" xfId="169"/>
    <cellStyle name="_08_IBM_Centralised_FINAL_Interdiv Recon final_(27) Nov-09 (AL)_Reconciliation" xfId="170"/>
    <cellStyle name="_08_IBM_Centralised_FINAL_Interdiv Recon final_(27) Nov-09 (AL)_Reconciliation_1" xfId="171"/>
    <cellStyle name="_08_IBM_Centralised_FINAL_Interdiv Recon final_(27) Nov-09 (AL)_Reconciliation_1_Sheet1" xfId="172"/>
    <cellStyle name="_08_IBM_Centralised_FINAL_Interdiv Recon final_(27) Nov-09 (AL)_Reconciliation_2" xfId="173"/>
    <cellStyle name="_08_IBM_Centralised_FINAL_Interdiv Recon final_(27) Nov-09 (AL)_Reconciliation_2_Sheet1" xfId="174"/>
    <cellStyle name="_08_IBM_Centralised_FINAL_Interdiv Recon final_(27) Nov-09 (AL)_Reconciliation_3" xfId="175"/>
    <cellStyle name="_08_IBM_Centralised_FINAL_Interdiv Recon final_(27) Nov-09 (AL)_Reconciliation_3_Sheet1" xfId="176"/>
    <cellStyle name="_08_IBM_Centralised_FINAL_Interdiv Recon final_(27) Nov-09 (AL)_Reconciliation_Sheet1" xfId="177"/>
    <cellStyle name="_08_IBM_Centralised_FINAL_Interdiv Recon final_31.12.09 Mauritius-USD based ledger - Final1" xfId="178"/>
    <cellStyle name="_08_IBM_Centralised_FINAL_Interdiv Recon final_Book1 (4)" xfId="179"/>
    <cellStyle name="_08_IBM_Centralised_FINAL_Interdiv Recon final_Book4" xfId="180"/>
    <cellStyle name="_08_IBM_Centralised_FINAL_Interdiv Recon final_Book4_Recon" xfId="181"/>
    <cellStyle name="_08_IBM_Centralised_FINAL_Interdiv Recon final_Book4_Recon W1" xfId="182"/>
    <cellStyle name="_08_IBM_Centralised_FINAL_Interdiv Recon final_Book4_Recon W1_Sheet1" xfId="183"/>
    <cellStyle name="_08_IBM_Centralised_FINAL_Interdiv Recon final_Book4_Recon_1" xfId="184"/>
    <cellStyle name="_08_IBM_Centralised_FINAL_Interdiv Recon final_Book4_Recon_1_Sheet1" xfId="185"/>
    <cellStyle name="_08_IBM_Centralised_FINAL_Interdiv Recon final_Book4_Recon_2" xfId="186"/>
    <cellStyle name="_08_IBM_Centralised_FINAL_Interdiv Recon final_Book4_Recon_2_Sheet1" xfId="187"/>
    <cellStyle name="_08_IBM_Centralised_FINAL_Interdiv Recon final_Book4_Recon_3" xfId="188"/>
    <cellStyle name="_08_IBM_Centralised_FINAL_Interdiv Recon final_Book4_Recon_3_Sheet1" xfId="189"/>
    <cellStyle name="_08_IBM_Centralised_FINAL_Interdiv Recon final_Book4_Recon_4" xfId="190"/>
    <cellStyle name="_08_IBM_Centralised_FINAL_Interdiv Recon final_Book4_Recon_5" xfId="191"/>
    <cellStyle name="_08_IBM_Centralised_FINAL_Interdiv Recon final_Book4_Recon_Sheet1" xfId="192"/>
    <cellStyle name="_08_IBM_Centralised_FINAL_Interdiv Recon final_Book4_Reconciliation" xfId="193"/>
    <cellStyle name="_08_IBM_Centralised_FINAL_Interdiv Recon final_Book4_Reconciliation_1" xfId="194"/>
    <cellStyle name="_08_IBM_Centralised_FINAL_Interdiv Recon final_Book4_Reconciliation_1_Sheet1" xfId="195"/>
    <cellStyle name="_08_IBM_Centralised_FINAL_Interdiv Recon final_Book4_Reconciliation_2" xfId="196"/>
    <cellStyle name="_08_IBM_Centralised_FINAL_Interdiv Recon final_Book4_Reconciliation_2_Sheet1" xfId="197"/>
    <cellStyle name="_08_IBM_Centralised_FINAL_Interdiv Recon final_Book4_Reconciliation_3" xfId="198"/>
    <cellStyle name="_08_IBM_Centralised_FINAL_Interdiv Recon final_Book4_Reconciliation_3_Sheet1" xfId="199"/>
    <cellStyle name="_08_IBM_Centralised_FINAL_Interdiv Recon final_Book4_Reconciliation_Sheet1" xfId="200"/>
    <cellStyle name="_08_IBM_Centralised_FINAL_Interdiv Recon final_capital adequacy September 2009" xfId="201"/>
    <cellStyle name="_08_IBM_Centralised_FINAL_Interdiv Recon final_capital adequacy September 2009_IBM_Grouped(2)" xfId="202"/>
    <cellStyle name="_08_IBM_Centralised_FINAL_Interdiv Recon final_capital adequacy September 2009_IBM_Grouped(2)_Recon" xfId="203"/>
    <cellStyle name="_08_IBM_Centralised_FINAL_Interdiv Recon final_capital adequacy September 2009_IBM_Grouped(2)_Recon to Segmental Report" xfId="204"/>
    <cellStyle name="_08_IBM_Centralised_FINAL_Interdiv Recon final_capital adequacy September 2009_IBM_Grouped(2)_Recon_1" xfId="205"/>
    <cellStyle name="_08_IBM_Centralised_FINAL_Interdiv Recon final_capital adequacy September 2009_IBM_Grouped(2)_Recon_2" xfId="206"/>
    <cellStyle name="_08_IBM_Centralised_FINAL_Interdiv Recon final_capital adequacy September 2009_IBM_Grouped(2)_Recon_2_Sheet1" xfId="207"/>
    <cellStyle name="_08_IBM_Centralised_FINAL_Interdiv Recon final_capital adequacy September 2009_IBM_Grouped(2)_Recon_3" xfId="208"/>
    <cellStyle name="_08_IBM_Centralised_FINAL_Interdiv Recon final_capital adequacy September 2009_IBM_Grouped(2)_Recon_3_Sheet1" xfId="209"/>
    <cellStyle name="_08_IBM_Centralised_FINAL_Interdiv Recon final_capital adequacy September 2009_IBM_Grouped(2)_Recon_4" xfId="210"/>
    <cellStyle name="_08_IBM_Centralised_FINAL_Interdiv Recon final_capital adequacy September 2009_IBM_Grouped(2)_Recon_4_Sheet1" xfId="211"/>
    <cellStyle name="_08_IBM_Centralised_FINAL_Interdiv Recon final_capital adequacy September 2009_IBM_Grouped(2)_Recon_5" xfId="212"/>
    <cellStyle name="_08_IBM_Centralised_FINAL_Interdiv Recon final_capital adequacy September 2009_IBM_Grouped(2)_Recon_6" xfId="213"/>
    <cellStyle name="_08_IBM_Centralised_FINAL_Interdiv Recon final_capital adequacy September 2009_IBM_Grouped(2)_Recon_Sheet1" xfId="214"/>
    <cellStyle name="_08_IBM_Centralised_FINAL_Interdiv Recon final_capital adequacy September 2009_IBM_Grouped(2)_Reconciliation" xfId="215"/>
    <cellStyle name="_08_IBM_Centralised_FINAL_Interdiv Recon final_capital adequacy September 2009_IBM_Grouped(2)_Reconciliation_1" xfId="216"/>
    <cellStyle name="_08_IBM_Centralised_FINAL_Interdiv Recon final_capital adequacy September 2009_IBM_Grouped(2)_Reconciliation_1_Sheet1" xfId="217"/>
    <cellStyle name="_08_IBM_Centralised_FINAL_Interdiv Recon final_capital adequacy September 2009_IBM_Grouped(2)_Reconciliation_2" xfId="218"/>
    <cellStyle name="_08_IBM_Centralised_FINAL_Interdiv Recon final_capital adequacy September 2009_IBM_Grouped(2)_Reconciliation_3" xfId="219"/>
    <cellStyle name="_08_IBM_Centralised_FINAL_Interdiv Recon final_capital adequacy September 2009_IBM_Grouped(2)_Reconciliation_3_Sheet1" xfId="220"/>
    <cellStyle name="_08_IBM_Centralised_FINAL_Interdiv Recon final_capital adequacy September 2009_IBM_Grouped(2)_Reconciliation_Sheet1" xfId="221"/>
    <cellStyle name="_08_IBM_Centralised_FINAL_Interdiv Recon final_capital adequacy September 2009_IBM_Grouped(2)_Sheet1" xfId="222"/>
    <cellStyle name="_08_IBM_Centralised_FINAL_Interdiv Recon final_capital adequacy September 2009_Recon" xfId="223"/>
    <cellStyle name="_08_IBM_Centralised_FINAL_Interdiv Recon final_capital adequacy September 2009_Recon W1" xfId="224"/>
    <cellStyle name="_08_IBM_Centralised_FINAL_Interdiv Recon final_capital adequacy September 2009_Recon W1_Sheet1" xfId="225"/>
    <cellStyle name="_08_IBM_Centralised_FINAL_Interdiv Recon final_capital adequacy September 2009_Recon_1" xfId="226"/>
    <cellStyle name="_08_IBM_Centralised_FINAL_Interdiv Recon final_capital adequacy September 2009_Recon_1_Sheet1" xfId="227"/>
    <cellStyle name="_08_IBM_Centralised_FINAL_Interdiv Recon final_capital adequacy September 2009_Recon_2" xfId="228"/>
    <cellStyle name="_08_IBM_Centralised_FINAL_Interdiv Recon final_capital adequacy September 2009_Recon_2_Sheet1" xfId="229"/>
    <cellStyle name="_08_IBM_Centralised_FINAL_Interdiv Recon final_capital adequacy September 2009_Recon_3" xfId="230"/>
    <cellStyle name="_08_IBM_Centralised_FINAL_Interdiv Recon final_capital adequacy September 2009_Recon_3_Sheet1" xfId="231"/>
    <cellStyle name="_08_IBM_Centralised_FINAL_Interdiv Recon final_capital adequacy September 2009_Recon_4" xfId="232"/>
    <cellStyle name="_08_IBM_Centralised_FINAL_Interdiv Recon final_capital adequacy September 2009_Recon_5" xfId="233"/>
    <cellStyle name="_08_IBM_Centralised_FINAL_Interdiv Recon final_capital adequacy September 2009_Recon_Sheet1" xfId="234"/>
    <cellStyle name="_08_IBM_Centralised_FINAL_Interdiv Recon final_capital adequacy September 2009_Reconciliation" xfId="235"/>
    <cellStyle name="_08_IBM_Centralised_FINAL_Interdiv Recon final_capital adequacy September 2009_Reconciliation_1" xfId="236"/>
    <cellStyle name="_08_IBM_Centralised_FINAL_Interdiv Recon final_capital adequacy September 2009_Reconciliation_1_Sheet1" xfId="237"/>
    <cellStyle name="_08_IBM_Centralised_FINAL_Interdiv Recon final_capital adequacy September 2009_Reconciliation_2" xfId="238"/>
    <cellStyle name="_08_IBM_Centralised_FINAL_Interdiv Recon final_capital adequacy September 2009_Reconciliation_2_Sheet1" xfId="239"/>
    <cellStyle name="_08_IBM_Centralised_FINAL_Interdiv Recon final_capital adequacy September 2009_Reconciliation_3" xfId="240"/>
    <cellStyle name="_08_IBM_Centralised_FINAL_Interdiv Recon final_capital adequacy September 2009_Reconciliation_3_Sheet1" xfId="241"/>
    <cellStyle name="_08_IBM_Centralised_FINAL_Interdiv Recon final_capital adequacy September 2009_Reconciliation_Sheet1" xfId="242"/>
    <cellStyle name="_08_IBM_Centralised_FINAL_Interdiv Recon final_Copy of Mauritius-USD based ledger" xfId="243"/>
    <cellStyle name="_08_IBM_Centralised_FINAL_Interdiv Recon final_Copy of Mauritius-USD based ledger_Recon" xfId="244"/>
    <cellStyle name="_08_IBM_Centralised_FINAL_Interdiv Recon final_Copy of Mauritius-USD based ledger_Recon W1" xfId="245"/>
    <cellStyle name="_08_IBM_Centralised_FINAL_Interdiv Recon final_Copy of Mauritius-USD based ledger_Recon W1_Sheet1" xfId="246"/>
    <cellStyle name="_08_IBM_Centralised_FINAL_Interdiv Recon final_Copy of Mauritius-USD based ledger_Recon_1" xfId="247"/>
    <cellStyle name="_08_IBM_Centralised_FINAL_Interdiv Recon final_Copy of Mauritius-USD based ledger_Recon_1_Sheet1" xfId="248"/>
    <cellStyle name="_08_IBM_Centralised_FINAL_Interdiv Recon final_Copy of Mauritius-USD based ledger_Recon_2" xfId="249"/>
    <cellStyle name="_08_IBM_Centralised_FINAL_Interdiv Recon final_Copy of Mauritius-USD based ledger_Recon_2_Sheet1" xfId="250"/>
    <cellStyle name="_08_IBM_Centralised_FINAL_Interdiv Recon final_Copy of Mauritius-USD based ledger_Recon_3" xfId="251"/>
    <cellStyle name="_08_IBM_Centralised_FINAL_Interdiv Recon final_Copy of Mauritius-USD based ledger_Recon_3_Sheet1" xfId="252"/>
    <cellStyle name="_08_IBM_Centralised_FINAL_Interdiv Recon final_Copy of Mauritius-USD based ledger_Reconciliation" xfId="253"/>
    <cellStyle name="_08_IBM_Centralised_FINAL_Interdiv Recon final_Copy of Mauritius-USD based ledger_Reconciliation_1" xfId="254"/>
    <cellStyle name="_08_IBM_Centralised_FINAL_Interdiv Recon final_Copy of Mauritius-USD based ledger_Reconciliation_2" xfId="255"/>
    <cellStyle name="_08_IBM_Centralised_FINAL_Interdiv Recon final_Copy of Mauritius-USD based ledger_Reconciliation_3" xfId="256"/>
    <cellStyle name="_08_IBM_Centralised_FINAL_Interdiv Recon final_Fixed Assets Register 11 Feb10" xfId="257"/>
    <cellStyle name="_08_IBM_Centralised_FINAL_Interdiv Recon final_Fixed Assets Register 11 Feb10_(19) Loan Feb-11(Feb-11 figures)" xfId="258"/>
    <cellStyle name="_08_IBM_Centralised_FINAL_Interdiv Recon final_Fixed Assets Register 12 Mar10.xls" xfId="259"/>
    <cellStyle name="_08_IBM_Centralised_FINAL_Interdiv Recon final_Fixed Assets Register 12 Mar10.xls_(19) Loan Feb-11(Feb-11 figures)" xfId="260"/>
    <cellStyle name="_08_IBM_Centralised_FINAL_Interdiv Recon final_IBM Input Sheet 31.03.2010 v0.4" xfId="261"/>
    <cellStyle name="_08_IBM_Centralised_FINAL_Interdiv Recon final_IBM Input Sheet 31.03.2010 v0.4_(19) Loan Feb-11(Feb-11 figures)" xfId="262"/>
    <cellStyle name="_08_IBM_Centralised_FINAL_Interdiv Recon final_IBM_Grouped(2)" xfId="263"/>
    <cellStyle name="_08_IBM_Centralised_FINAL_Interdiv Recon final_IBM_Grouped(2)_Recon" xfId="264"/>
    <cellStyle name="_08_IBM_Centralised_FINAL_Interdiv Recon final_IBM_Grouped(2)_Recon W1" xfId="265"/>
    <cellStyle name="_08_IBM_Centralised_FINAL_Interdiv Recon final_IBM_Grouped(2)_Recon_1" xfId="266"/>
    <cellStyle name="_08_IBM_Centralised_FINAL_Interdiv Recon final_IBM_Grouped(2)_Recon_2" xfId="267"/>
    <cellStyle name="_08_IBM_Centralised_FINAL_Interdiv Recon final_IBM_Grouped(2)_Recon_3" xfId="268"/>
    <cellStyle name="_08_IBM_Centralised_FINAL_Interdiv Recon final_IBM_Grouped(2)_Reconciliation" xfId="269"/>
    <cellStyle name="_08_IBM_Centralised_FINAL_Interdiv Recon final_IBM_Grouped(2)_Reconciliation_1" xfId="270"/>
    <cellStyle name="_08_IBM_Centralised_FINAL_Interdiv Recon final_IBM_Grouped(2)_Reconciliation_2" xfId="271"/>
    <cellStyle name="_08_IBM_Centralised_FINAL_Interdiv Recon final_IBM_Grouped(2)_Reconciliation_3" xfId="272"/>
    <cellStyle name="_08_IBM_Centralised_FINAL_Interdiv Recon final_IBM_Grouped_USD" xfId="273"/>
    <cellStyle name="_08_IBM_Centralised_FINAL_Interdiv Recon final_IBM_Grouped_USD_Recon" xfId="274"/>
    <cellStyle name="_08_IBM_Centralised_FINAL_Interdiv Recon final_IBM_Grouped_USD_Recon W1" xfId="275"/>
    <cellStyle name="_08_IBM_Centralised_FINAL_Interdiv Recon final_IBM_Grouped_USD_Recon_1" xfId="276"/>
    <cellStyle name="_08_IBM_Centralised_FINAL_Interdiv Recon final_IBM_Grouped_USD_Recon_2" xfId="277"/>
    <cellStyle name="_08_IBM_Centralised_FINAL_Interdiv Recon final_IBM_Grouped_USD_Recon_3" xfId="278"/>
    <cellStyle name="_08_IBM_Centralised_FINAL_Interdiv Recon final_IBM_Grouped_USD_Reconciliation" xfId="279"/>
    <cellStyle name="_08_IBM_Centralised_FINAL_Interdiv Recon final_IBM_Grouped_USD_Reconciliation_1" xfId="280"/>
    <cellStyle name="_08_IBM_Centralised_FINAL_Interdiv Recon final_IBM_Grouped_USD_Reconciliation_2" xfId="281"/>
    <cellStyle name="_08_IBM_Centralised_FINAL_Interdiv Recon final_IBM_Grouped_USD_Reconciliation_3" xfId="282"/>
    <cellStyle name="_08_IBM_Centralised_FINAL_Interdiv Recon final_IBM_Grouped_ZAR" xfId="283"/>
    <cellStyle name="_08_IBM_Centralised_FINAL_Interdiv Recon final_IBM_Grouped_ZAR_Recon" xfId="284"/>
    <cellStyle name="_08_IBM_Centralised_FINAL_Interdiv Recon final_IBM_Grouped_ZAR_Recon W1" xfId="285"/>
    <cellStyle name="_08_IBM_Centralised_FINAL_Interdiv Recon final_IBM_Grouped_ZAR_Recon_1" xfId="286"/>
    <cellStyle name="_08_IBM_Centralised_FINAL_Interdiv Recon final_IBM_Grouped_ZAR_Recon_2" xfId="287"/>
    <cellStyle name="_08_IBM_Centralised_FINAL_Interdiv Recon final_IBM_Grouped_ZAR_Recon_3" xfId="288"/>
    <cellStyle name="_08_IBM_Centralised_FINAL_Interdiv Recon final_IBM_Grouped_ZAR_Reconciliation" xfId="289"/>
    <cellStyle name="_08_IBM_Centralised_FINAL_Interdiv Recon final_IBM_Grouped_ZAR_Reconciliation_1" xfId="290"/>
    <cellStyle name="_08_IBM_Centralised_FINAL_Interdiv Recon final_IBM_Grouped_ZAR_Reconciliation_2" xfId="291"/>
    <cellStyle name="_08_IBM_Centralised_FINAL_Interdiv Recon final_IBM_Grouped_ZAR_Reconciliation_3" xfId="292"/>
    <cellStyle name="_08_IBM_Centralised_FINAL_Interdiv Recon final_Liquidity and repricing" xfId="293"/>
    <cellStyle name="_08_IBM_Centralised_FINAL_Interdiv Recon final_Liquidity and repricing_IBM_Grouped(2)" xfId="294"/>
    <cellStyle name="_08_IBM_Centralised_FINAL_Interdiv Recon final_Liquidity and repricing_IBM_Grouped(2)_Recon" xfId="295"/>
    <cellStyle name="_08_IBM_Centralised_FINAL_Interdiv Recon final_Liquidity and repricing_IBM_Grouped(2)_Recon to Segmental Report" xfId="296"/>
    <cellStyle name="_08_IBM_Centralised_FINAL_Interdiv Recon final_Liquidity and repricing_IBM_Grouped(2)_Recon_1" xfId="297"/>
    <cellStyle name="_08_IBM_Centralised_FINAL_Interdiv Recon final_Liquidity and repricing_IBM_Grouped(2)_Recon_2" xfId="298"/>
    <cellStyle name="_08_IBM_Centralised_FINAL_Interdiv Recon final_Liquidity and repricing_IBM_Grouped(2)_Recon_3" xfId="299"/>
    <cellStyle name="_08_IBM_Centralised_FINAL_Interdiv Recon final_Liquidity and repricing_IBM_Grouped(2)_Recon_4" xfId="300"/>
    <cellStyle name="_08_IBM_Centralised_FINAL_Interdiv Recon final_Liquidity and repricing_IBM_Grouped(2)_Reconciliation" xfId="301"/>
    <cellStyle name="_08_IBM_Centralised_FINAL_Interdiv Recon final_Liquidity and repricing_IBM_Grouped(2)_Reconciliation_1" xfId="302"/>
    <cellStyle name="_08_IBM_Centralised_FINAL_Interdiv Recon final_Liquidity and repricing_IBM_Grouped(2)_Reconciliation_2" xfId="303"/>
    <cellStyle name="_08_IBM_Centralised_FINAL_Interdiv Recon final_Liquidity and repricing_IBM_Grouped(2)_Reconciliation_3" xfId="304"/>
    <cellStyle name="_08_IBM_Centralised_FINAL_Interdiv Recon final_Liquidity and repricing_Recon" xfId="305"/>
    <cellStyle name="_08_IBM_Centralised_FINAL_Interdiv Recon final_Liquidity and repricing_Recon W1" xfId="306"/>
    <cellStyle name="_08_IBM_Centralised_FINAL_Interdiv Recon final_Liquidity and repricing_Recon_1" xfId="307"/>
    <cellStyle name="_08_IBM_Centralised_FINAL_Interdiv Recon final_Liquidity and repricing_Recon_2" xfId="308"/>
    <cellStyle name="_08_IBM_Centralised_FINAL_Interdiv Recon final_Liquidity and repricing_Recon_3" xfId="309"/>
    <cellStyle name="_08_IBM_Centralised_FINAL_Interdiv Recon final_Liquidity and repricing_Reconciliation" xfId="310"/>
    <cellStyle name="_08_IBM_Centralised_FINAL_Interdiv Recon final_Liquidity and repricing_Reconciliation_1" xfId="311"/>
    <cellStyle name="_08_IBM_Centralised_FINAL_Interdiv Recon final_Liquidity and repricing_Reconciliation_2" xfId="312"/>
    <cellStyle name="_08_IBM_Centralised_FINAL_Interdiv Recon final_Liquidity and repricing_Reconciliation_3" xfId="313"/>
    <cellStyle name="_08_IBM_Centralised_FINAL_Interdiv Recon final_MUR position" xfId="314"/>
    <cellStyle name="_08_IBM_Centralised_FINAL_Interdiv Recon final_MUR position_1" xfId="315"/>
    <cellStyle name="_08_IBM_Centralised_FINAL_Interdiv Recon final_NOP 2010 01 31 USD BASED" xfId="316"/>
    <cellStyle name="_08_IBM_Centralised_FINAL_Interdiv Recon final_NOP 2010 01 31 USD BASED_Report Finance" xfId="317"/>
    <cellStyle name="_08_IBM_Centralised_FINAL_Interdiv Recon final_NOP 2010 02 28 USD BASED Final" xfId="318"/>
    <cellStyle name="_08_IBM_Centralised_FINAL_Interdiv Recon final_NOP 2010 02 28 USD BASED Final_Report Finance" xfId="319"/>
    <cellStyle name="_08_IBM_Centralised_FINAL_Interdiv Recon final_NOP 2010 03 31 USD BASEDrevised" xfId="320"/>
    <cellStyle name="_08_IBM_Centralised_FINAL_Interdiv Recon final_NOP 2010 03 31 USD BASEDrevised_Report Finance" xfId="321"/>
    <cellStyle name="_08_IBM_Centralised_FINAL_Interdiv Recon final_NOP 2010 04 30" xfId="322"/>
    <cellStyle name="_08_IBM_Centralised_FINAL_Interdiv Recon final_NOP 2010 04 30_Recon" xfId="323"/>
    <cellStyle name="_08_IBM_Centralised_FINAL_Interdiv Recon final_NOP 2010 04 30_Recon W1" xfId="324"/>
    <cellStyle name="_08_IBM_Centralised_FINAL_Interdiv Recon final_NOP 2010 04 30_Recon_1" xfId="325"/>
    <cellStyle name="_08_IBM_Centralised_FINAL_Interdiv Recon final_NOP 2010 04 30_Recon_2" xfId="326"/>
    <cellStyle name="_08_IBM_Centralised_FINAL_Interdiv Recon final_NOP 2010 04 30_Recon_3" xfId="327"/>
    <cellStyle name="_08_IBM_Centralised_FINAL_Interdiv Recon final_NOP 2010 04 30_Reconciliation" xfId="328"/>
    <cellStyle name="_08_IBM_Centralised_FINAL_Interdiv Recon final_NOP 2010 04 30_Reconciliation_1" xfId="329"/>
    <cellStyle name="_08_IBM_Centralised_FINAL_Interdiv Recon final_NOP 2010 04 30_Reconciliation_2" xfId="330"/>
    <cellStyle name="_08_IBM_Centralised_FINAL_Interdiv Recon final_NOP 2010 04 30_Reconciliation_3" xfId="331"/>
    <cellStyle name="_08_IBM_Centralised_FINAL_Interdiv Recon final_NOP 2010 04 30_Report Finance" xfId="332"/>
    <cellStyle name="_08_IBM_Centralised_FINAL_Interdiv Recon final_ORIGINAL NOP 2009 12 31 USD BASED" xfId="333"/>
    <cellStyle name="_08_IBM_Centralised_FINAL_Interdiv Recon final_ORIGINAL NOP 2009 12 31 USD BASED_Report Finance" xfId="334"/>
    <cellStyle name="_08_IBM_Centralised_FINAL_Interdiv Recon final_Recon" xfId="335"/>
    <cellStyle name="_08_IBM_Centralised_FINAL_Interdiv Recon final_Recon W1" xfId="336"/>
    <cellStyle name="_08_IBM_Centralised_FINAL_Interdiv Recon final_Recon_1" xfId="337"/>
    <cellStyle name="_08_IBM_Centralised_FINAL_Interdiv Recon final_Recon_2" xfId="338"/>
    <cellStyle name="_08_IBM_Centralised_FINAL_Interdiv Recon final_Recon_3" xfId="339"/>
    <cellStyle name="_08_IBM_Centralised_FINAL_Interdiv Recon final_Reconciliation" xfId="340"/>
    <cellStyle name="_08_IBM_Centralised_FINAL_Interdiv Recon final_Reconciliation_1" xfId="341"/>
    <cellStyle name="_08_IBM_Centralised_FINAL_Interdiv Recon final_Reconciliation_2" xfId="342"/>
    <cellStyle name="_08_IBM_Centralised_FINAL_Interdiv Recon final_Reconciliation_3" xfId="343"/>
    <cellStyle name="_08_IBM_Centralised_FINAL_Interdiv Recon final_Report Finance" xfId="344"/>
    <cellStyle name="_08_IBM_Centralised_FINAL_Interdiv Recon final_SC_Treasury_Other" xfId="345"/>
    <cellStyle name="_08_IBM_Centralised_FINAL_Interdiv Recon final_SC_Treasury_Other_Recon" xfId="346"/>
    <cellStyle name="_08_IBM_Centralised_FINAL_Interdiv Recon final_SC_Treasury_Other_Recon_1" xfId="347"/>
    <cellStyle name="_08_IBM_Centralised_FINAL_Interdiv Recon final_SC_Treasury_Other_Recon_2" xfId="348"/>
    <cellStyle name="_08_IBM_Centralised_FINAL_Interdiv Recon final_SC_Treasury_Other_Recon_3" xfId="349"/>
    <cellStyle name="_08_IBM_Centralised_FINAL_Interdiv Recon final_SC_Treasury_Other_Reconciliation" xfId="350"/>
    <cellStyle name="_08_IBM_Centralised_FINAL_Interdiv Recon final_SC_Treasury_Other_Reconciliation_1" xfId="351"/>
    <cellStyle name="_08_IBM_Centralised_FINAL_Interdiv Recon final_Sheet1" xfId="352"/>
    <cellStyle name="_08_IBM_Centralised_FINAL_Interdiv Recon final_Sheet1_1" xfId="353"/>
    <cellStyle name="_08_IBM_E.50.1 Arrears report as at 31.01.08" xfId="354"/>
    <cellStyle name="_08_IBM_E.50.1 Arrears report as at 31.01.08_(26) Oct-09 (AL)" xfId="355"/>
    <cellStyle name="_08_IBM_E.50.1 Arrears report as at 31.01.08_(26) Oct-09 (AL)_IBM_Grouped(2)" xfId="356"/>
    <cellStyle name="_08_IBM_E.50.1 Arrears report as at 31.01.08_(26) Oct-09 (AL)_IBM_Grouped(2)_Recon" xfId="357"/>
    <cellStyle name="_08_IBM_E.50.1 Arrears report as at 31.01.08_(26) Oct-09 (AL)_IBM_Grouped(2)_Recon to Segmental Report" xfId="358"/>
    <cellStyle name="_08_IBM_E.50.1 Arrears report as at 31.01.08_(26) Oct-09 (AL)_IBM_Grouped(2)_Recon_1" xfId="359"/>
    <cellStyle name="_08_IBM_E.50.1 Arrears report as at 31.01.08_(26) Oct-09 (AL)_IBM_Grouped(2)_Recon_2" xfId="360"/>
    <cellStyle name="_08_IBM_E.50.1 Arrears report as at 31.01.08_(26) Oct-09 (AL)_IBM_Grouped(2)_Recon_3" xfId="361"/>
    <cellStyle name="_08_IBM_E.50.1 Arrears report as at 31.01.08_(26) Oct-09 (AL)_IBM_Grouped(2)_Recon_4" xfId="362"/>
    <cellStyle name="_08_IBM_E.50.1 Arrears report as at 31.01.08_(26) Oct-09 (AL)_IBM_Grouped(2)_Reconciliation" xfId="363"/>
    <cellStyle name="_08_IBM_E.50.1 Arrears report as at 31.01.08_(26) Oct-09 (AL)_IBM_Grouped(2)_Reconciliation_1" xfId="364"/>
    <cellStyle name="_08_IBM_E.50.1 Arrears report as at 31.01.08_(26) Oct-09 (AL)_IBM_Grouped(2)_Reconciliation_2" xfId="365"/>
    <cellStyle name="_08_IBM_E.50.1 Arrears report as at 31.01.08_(26) Oct-09 (AL)_IBM_Grouped(2)_Reconciliation_3" xfId="366"/>
    <cellStyle name="_08_IBM_E.50.1 Arrears report as at 31.01.08_(26) Oct-09 (AL)_Recon" xfId="367"/>
    <cellStyle name="_08_IBM_E.50.1 Arrears report as at 31.01.08_(26) Oct-09 (AL)_Recon W1" xfId="368"/>
    <cellStyle name="_08_IBM_E.50.1 Arrears report as at 31.01.08_(26) Oct-09 (AL)_Recon_1" xfId="369"/>
    <cellStyle name="_08_IBM_E.50.1 Arrears report as at 31.01.08_(26) Oct-09 (AL)_Recon_2" xfId="370"/>
    <cellStyle name="_08_IBM_E.50.1 Arrears report as at 31.01.08_(26) Oct-09 (AL)_Recon_3" xfId="371"/>
    <cellStyle name="_08_IBM_E.50.1 Arrears report as at 31.01.08_(26) Oct-09 (AL)_Reconciliation" xfId="372"/>
    <cellStyle name="_08_IBM_E.50.1 Arrears report as at 31.01.08_(26) Oct-09 (AL)_Reconciliation_1" xfId="373"/>
    <cellStyle name="_08_IBM_E.50.1 Arrears report as at 31.01.08_(26) Oct-09 (AL)_Reconciliation_2" xfId="374"/>
    <cellStyle name="_08_IBM_E.50.1 Arrears report as at 31.01.08_(26) Oct-09 (AL)_Reconciliation_3" xfId="375"/>
    <cellStyle name="_08_IBM_E.50.1 Arrears report as at 31.01.08_(27) Nov-09 (AL)" xfId="376"/>
    <cellStyle name="_08_IBM_E.50.1 Arrears report as at 31.01.08_(27) Nov-09 (AL)_IBM_Grouped(2)" xfId="377"/>
    <cellStyle name="_08_IBM_E.50.1 Arrears report as at 31.01.08_(27) Nov-09 (AL)_IBM_Grouped(2)_Recon" xfId="378"/>
    <cellStyle name="_08_IBM_E.50.1 Arrears report as at 31.01.08_(27) Nov-09 (AL)_IBM_Grouped(2)_Recon to Segmental Report" xfId="379"/>
    <cellStyle name="_08_IBM_E.50.1 Arrears report as at 31.01.08_(27) Nov-09 (AL)_IBM_Grouped(2)_Recon_1" xfId="380"/>
    <cellStyle name="_08_IBM_E.50.1 Arrears report as at 31.01.08_(27) Nov-09 (AL)_IBM_Grouped(2)_Recon_2" xfId="381"/>
    <cellStyle name="_08_IBM_E.50.1 Arrears report as at 31.01.08_(27) Nov-09 (AL)_IBM_Grouped(2)_Recon_3" xfId="382"/>
    <cellStyle name="_08_IBM_E.50.1 Arrears report as at 31.01.08_(27) Nov-09 (AL)_IBM_Grouped(2)_Recon_4" xfId="383"/>
    <cellStyle name="_08_IBM_E.50.1 Arrears report as at 31.01.08_(27) Nov-09 (AL)_IBM_Grouped(2)_Reconciliation" xfId="384"/>
    <cellStyle name="_08_IBM_E.50.1 Arrears report as at 31.01.08_(27) Nov-09 (AL)_IBM_Grouped(2)_Reconciliation_1" xfId="385"/>
    <cellStyle name="_08_IBM_E.50.1 Arrears report as at 31.01.08_(27) Nov-09 (AL)_IBM_Grouped(2)_Reconciliation_2" xfId="386"/>
    <cellStyle name="_08_IBM_E.50.1 Arrears report as at 31.01.08_(27) Nov-09 (AL)_IBM_Grouped(2)_Reconciliation_3" xfId="387"/>
    <cellStyle name="_08_IBM_E.50.1 Arrears report as at 31.01.08_(27) Nov-09 (AL)_Recon" xfId="388"/>
    <cellStyle name="_08_IBM_E.50.1 Arrears report as at 31.01.08_(27) Nov-09 (AL)_Recon W1" xfId="389"/>
    <cellStyle name="_08_IBM_E.50.1 Arrears report as at 31.01.08_(27) Nov-09 (AL)_Recon_1" xfId="390"/>
    <cellStyle name="_08_IBM_E.50.1 Arrears report as at 31.01.08_(27) Nov-09 (AL)_Recon_2" xfId="391"/>
    <cellStyle name="_08_IBM_E.50.1 Arrears report as at 31.01.08_(27) Nov-09 (AL)_Recon_3" xfId="392"/>
    <cellStyle name="_08_IBM_E.50.1 Arrears report as at 31.01.08_(27) Nov-09 (AL)_Reconciliation" xfId="393"/>
    <cellStyle name="_08_IBM_E.50.1 Arrears report as at 31.01.08_(27) Nov-09 (AL)_Reconciliation_1" xfId="394"/>
    <cellStyle name="_08_IBM_E.50.1 Arrears report as at 31.01.08_(27) Nov-09 (AL)_Reconciliation_2" xfId="395"/>
    <cellStyle name="_08_IBM_E.50.1 Arrears report as at 31.01.08_(27) Nov-09 (AL)_Reconciliation_3" xfId="396"/>
    <cellStyle name="_08_IBM_E.50.1 Arrears report as at 31.01.08_31.12.09 Mauritius-USD based ledger - Final1" xfId="397"/>
    <cellStyle name="_08_IBM_E.50.1 Arrears report as at 31.01.08_Book1 (4)" xfId="398"/>
    <cellStyle name="_08_IBM_E.50.1 Arrears report as at 31.01.08_Book4" xfId="399"/>
    <cellStyle name="_08_IBM_E.50.1 Arrears report as at 31.01.08_Book4_Recon" xfId="400"/>
    <cellStyle name="_08_IBM_E.50.1 Arrears report as at 31.01.08_Book4_Recon W1" xfId="401"/>
    <cellStyle name="_08_IBM_E.50.1 Arrears report as at 31.01.08_Book4_Recon_1" xfId="402"/>
    <cellStyle name="_08_IBM_E.50.1 Arrears report as at 31.01.08_Book4_Recon_2" xfId="403"/>
    <cellStyle name="_08_IBM_E.50.1 Arrears report as at 31.01.08_Book4_Recon_3" xfId="404"/>
    <cellStyle name="_08_IBM_E.50.1 Arrears report as at 31.01.08_Book4_Reconciliation" xfId="405"/>
    <cellStyle name="_08_IBM_E.50.1 Arrears report as at 31.01.08_Book4_Reconciliation_1" xfId="406"/>
    <cellStyle name="_08_IBM_E.50.1 Arrears report as at 31.01.08_Book4_Reconciliation_2" xfId="407"/>
    <cellStyle name="_08_IBM_E.50.1 Arrears report as at 31.01.08_Book4_Reconciliation_3" xfId="408"/>
    <cellStyle name="_08_IBM_E.50.1 Arrears report as at 31.01.08_capital adequacy September 2009" xfId="409"/>
    <cellStyle name="_08_IBM_E.50.1 Arrears report as at 31.01.08_capital adequacy September 2009_IBM_Grouped(2)" xfId="410"/>
    <cellStyle name="_08_IBM_E.50.1 Arrears report as at 31.01.08_capital adequacy September 2009_IBM_Grouped(2)_Recon" xfId="411"/>
    <cellStyle name="_08_IBM_E.50.1 Arrears report as at 31.01.08_capital adequacy September 2009_IBM_Grouped(2)_Recon to Segmental Report" xfId="412"/>
    <cellStyle name="_08_IBM_E.50.1 Arrears report as at 31.01.08_capital adequacy September 2009_IBM_Grouped(2)_Recon_1" xfId="413"/>
    <cellStyle name="_08_IBM_E.50.1 Arrears report as at 31.01.08_capital adequacy September 2009_IBM_Grouped(2)_Recon_2" xfId="414"/>
    <cellStyle name="_08_IBM_E.50.1 Arrears report as at 31.01.08_capital adequacy September 2009_IBM_Grouped(2)_Recon_3" xfId="415"/>
    <cellStyle name="_08_IBM_E.50.1 Arrears report as at 31.01.08_capital adequacy September 2009_IBM_Grouped(2)_Recon_4" xfId="416"/>
    <cellStyle name="_08_IBM_E.50.1 Arrears report as at 31.01.08_capital adequacy September 2009_IBM_Grouped(2)_Reconciliation" xfId="417"/>
    <cellStyle name="_08_IBM_E.50.1 Arrears report as at 31.01.08_capital adequacy September 2009_IBM_Grouped(2)_Reconciliation_1" xfId="418"/>
    <cellStyle name="_08_IBM_E.50.1 Arrears report as at 31.01.08_capital adequacy September 2009_IBM_Grouped(2)_Reconciliation_2" xfId="419"/>
    <cellStyle name="_08_IBM_E.50.1 Arrears report as at 31.01.08_capital adequacy September 2009_IBM_Grouped(2)_Reconciliation_3" xfId="420"/>
    <cellStyle name="_08_IBM_E.50.1 Arrears report as at 31.01.08_capital adequacy September 2009_Recon" xfId="421"/>
    <cellStyle name="_08_IBM_E.50.1 Arrears report as at 31.01.08_capital adequacy September 2009_Recon W1" xfId="422"/>
    <cellStyle name="_08_IBM_E.50.1 Arrears report as at 31.01.08_capital adequacy September 2009_Recon_1" xfId="423"/>
    <cellStyle name="_08_IBM_E.50.1 Arrears report as at 31.01.08_capital adequacy September 2009_Recon_2" xfId="424"/>
    <cellStyle name="_08_IBM_E.50.1 Arrears report as at 31.01.08_capital adequacy September 2009_Recon_3" xfId="425"/>
    <cellStyle name="_08_IBM_E.50.1 Arrears report as at 31.01.08_capital adequacy September 2009_Reconciliation" xfId="426"/>
    <cellStyle name="_08_IBM_E.50.1 Arrears report as at 31.01.08_capital adequacy September 2009_Reconciliation_1" xfId="427"/>
    <cellStyle name="_08_IBM_E.50.1 Arrears report as at 31.01.08_capital adequacy September 2009_Reconciliation_2" xfId="428"/>
    <cellStyle name="_08_IBM_E.50.1 Arrears report as at 31.01.08_capital adequacy September 2009_Reconciliation_3" xfId="429"/>
    <cellStyle name="_08_IBM_E.50.1 Arrears report as at 31.01.08_Copy of Mauritius-USD based ledger" xfId="430"/>
    <cellStyle name="_08_IBM_E.50.1 Arrears report as at 31.01.08_Copy of Mauritius-USD based ledger_Recon" xfId="431"/>
    <cellStyle name="_08_IBM_E.50.1 Arrears report as at 31.01.08_Copy of Mauritius-USD based ledger_Recon W1" xfId="432"/>
    <cellStyle name="_08_IBM_E.50.1 Arrears report as at 31.01.08_Copy of Mauritius-USD based ledger_Recon_1" xfId="433"/>
    <cellStyle name="_08_IBM_E.50.1 Arrears report as at 31.01.08_Copy of Mauritius-USD based ledger_Recon_2" xfId="434"/>
    <cellStyle name="_08_IBM_E.50.1 Arrears report as at 31.01.08_Copy of Mauritius-USD based ledger_Recon_3" xfId="435"/>
    <cellStyle name="_08_IBM_E.50.1 Arrears report as at 31.01.08_Copy of Mauritius-USD based ledger_Reconciliation" xfId="436"/>
    <cellStyle name="_08_IBM_E.50.1 Arrears report as at 31.01.08_Copy of Mauritius-USD based ledger_Reconciliation_1" xfId="437"/>
    <cellStyle name="_08_IBM_E.50.1 Arrears report as at 31.01.08_Copy of Mauritius-USD based ledger_Reconciliation_2" xfId="438"/>
    <cellStyle name="_08_IBM_E.50.1 Arrears report as at 31.01.08_Copy of Mauritius-USD based ledger_Reconciliation_3" xfId="439"/>
    <cellStyle name="_08_IBM_E.50.1 Arrears report as at 31.01.08_Fixed Assets Register 11 Feb10" xfId="440"/>
    <cellStyle name="_08_IBM_E.50.1 Arrears report as at 31.01.08_Fixed Assets Register 11 Feb10_(19) Loan Feb-11(Feb-11 figures)" xfId="441"/>
    <cellStyle name="_08_IBM_E.50.1 Arrears report as at 31.01.08_Fixed Assets Register 12 Mar10.xls" xfId="442"/>
    <cellStyle name="_08_IBM_E.50.1 Arrears report as at 31.01.08_Fixed Assets Register 12 Mar10.xls_(19) Loan Feb-11(Feb-11 figures)" xfId="443"/>
    <cellStyle name="_08_IBM_E.50.1 Arrears report as at 31.01.08_IBM Input Sheet 31.03.2010 v0.4" xfId="444"/>
    <cellStyle name="_08_IBM_E.50.1 Arrears report as at 31.01.08_IBM Input Sheet 31.03.2010 v0.4_(19) Loan Feb-11(Feb-11 figures)" xfId="445"/>
    <cellStyle name="_08_IBM_E.50.1 Arrears report as at 31.01.08_IBM_Grouped(2)" xfId="446"/>
    <cellStyle name="_08_IBM_E.50.1 Arrears report as at 31.01.08_IBM_Grouped(2)_Recon" xfId="447"/>
    <cellStyle name="_08_IBM_E.50.1 Arrears report as at 31.01.08_IBM_Grouped(2)_Recon W1" xfId="448"/>
    <cellStyle name="_08_IBM_E.50.1 Arrears report as at 31.01.08_IBM_Grouped(2)_Recon_1" xfId="449"/>
    <cellStyle name="_08_IBM_E.50.1 Arrears report as at 31.01.08_IBM_Grouped(2)_Recon_2" xfId="450"/>
    <cellStyle name="_08_IBM_E.50.1 Arrears report as at 31.01.08_IBM_Grouped(2)_Recon_3" xfId="451"/>
    <cellStyle name="_08_IBM_E.50.1 Arrears report as at 31.01.08_IBM_Grouped(2)_Reconciliation" xfId="452"/>
    <cellStyle name="_08_IBM_E.50.1 Arrears report as at 31.01.08_IBM_Grouped(2)_Reconciliation_1" xfId="453"/>
    <cellStyle name="_08_IBM_E.50.1 Arrears report as at 31.01.08_IBM_Grouped(2)_Reconciliation_2" xfId="454"/>
    <cellStyle name="_08_IBM_E.50.1 Arrears report as at 31.01.08_IBM_Grouped(2)_Reconciliation_3" xfId="455"/>
    <cellStyle name="_08_IBM_E.50.1 Arrears report as at 31.01.08_IBM_Grouped_USD" xfId="456"/>
    <cellStyle name="_08_IBM_E.50.1 Arrears report as at 31.01.08_IBM_Grouped_USD_Recon" xfId="457"/>
    <cellStyle name="_08_IBM_E.50.1 Arrears report as at 31.01.08_IBM_Grouped_USD_Recon W1" xfId="458"/>
    <cellStyle name="_08_IBM_E.50.1 Arrears report as at 31.01.08_IBM_Grouped_USD_Recon_1" xfId="459"/>
    <cellStyle name="_08_IBM_E.50.1 Arrears report as at 31.01.08_IBM_Grouped_USD_Recon_2" xfId="460"/>
    <cellStyle name="_08_IBM_E.50.1 Arrears report as at 31.01.08_IBM_Grouped_USD_Recon_3" xfId="461"/>
    <cellStyle name="_08_IBM_E.50.1 Arrears report as at 31.01.08_IBM_Grouped_USD_Reconciliation" xfId="462"/>
    <cellStyle name="_08_IBM_E.50.1 Arrears report as at 31.01.08_IBM_Grouped_USD_Reconciliation_1" xfId="463"/>
    <cellStyle name="_08_IBM_E.50.1 Arrears report as at 31.01.08_IBM_Grouped_USD_Reconciliation_2" xfId="464"/>
    <cellStyle name="_08_IBM_E.50.1 Arrears report as at 31.01.08_IBM_Grouped_USD_Reconciliation_3" xfId="465"/>
    <cellStyle name="_08_IBM_E.50.1 Arrears report as at 31.01.08_IBM_Grouped_ZAR" xfId="466"/>
    <cellStyle name="_08_IBM_E.50.1 Arrears report as at 31.01.08_IBM_Grouped_ZAR_Recon" xfId="467"/>
    <cellStyle name="_08_IBM_E.50.1 Arrears report as at 31.01.08_IBM_Grouped_ZAR_Recon W1" xfId="468"/>
    <cellStyle name="_08_IBM_E.50.1 Arrears report as at 31.01.08_IBM_Grouped_ZAR_Recon_1" xfId="469"/>
    <cellStyle name="_08_IBM_E.50.1 Arrears report as at 31.01.08_IBM_Grouped_ZAR_Recon_2" xfId="470"/>
    <cellStyle name="_08_IBM_E.50.1 Arrears report as at 31.01.08_IBM_Grouped_ZAR_Recon_3" xfId="471"/>
    <cellStyle name="_08_IBM_E.50.1 Arrears report as at 31.01.08_IBM_Grouped_ZAR_Reconciliation" xfId="472"/>
    <cellStyle name="_08_IBM_E.50.1 Arrears report as at 31.01.08_IBM_Grouped_ZAR_Reconciliation_1" xfId="473"/>
    <cellStyle name="_08_IBM_E.50.1 Arrears report as at 31.01.08_IBM_Grouped_ZAR_Reconciliation_2" xfId="474"/>
    <cellStyle name="_08_IBM_E.50.1 Arrears report as at 31.01.08_IBM_Grouped_ZAR_Reconciliation_3" xfId="475"/>
    <cellStyle name="_08_IBM_E.50.1 Arrears report as at 31.01.08_Liquidity and repricing" xfId="476"/>
    <cellStyle name="_08_IBM_E.50.1 Arrears report as at 31.01.08_Liquidity and repricing_IBM_Grouped(2)" xfId="477"/>
    <cellStyle name="_08_IBM_E.50.1 Arrears report as at 31.01.08_Liquidity and repricing_IBM_Grouped(2)_Recon" xfId="478"/>
    <cellStyle name="_08_IBM_E.50.1 Arrears report as at 31.01.08_Liquidity and repricing_IBM_Grouped(2)_Recon to Segmental Report" xfId="479"/>
    <cellStyle name="_08_IBM_E.50.1 Arrears report as at 31.01.08_Liquidity and repricing_IBM_Grouped(2)_Recon_1" xfId="480"/>
    <cellStyle name="_08_IBM_E.50.1 Arrears report as at 31.01.08_Liquidity and repricing_IBM_Grouped(2)_Recon_2" xfId="481"/>
    <cellStyle name="_08_IBM_E.50.1 Arrears report as at 31.01.08_Liquidity and repricing_IBM_Grouped(2)_Recon_3" xfId="482"/>
    <cellStyle name="_08_IBM_E.50.1 Arrears report as at 31.01.08_Liquidity and repricing_IBM_Grouped(2)_Recon_4" xfId="483"/>
    <cellStyle name="_08_IBM_E.50.1 Arrears report as at 31.01.08_Liquidity and repricing_IBM_Grouped(2)_Reconciliation" xfId="484"/>
    <cellStyle name="_08_IBM_E.50.1 Arrears report as at 31.01.08_Liquidity and repricing_IBM_Grouped(2)_Reconciliation_1" xfId="485"/>
    <cellStyle name="_08_IBM_E.50.1 Arrears report as at 31.01.08_Liquidity and repricing_IBM_Grouped(2)_Reconciliation_2" xfId="486"/>
    <cellStyle name="_08_IBM_E.50.1 Arrears report as at 31.01.08_Liquidity and repricing_IBM_Grouped(2)_Reconciliation_3" xfId="487"/>
    <cellStyle name="_08_IBM_E.50.1 Arrears report as at 31.01.08_Liquidity and repricing_Recon" xfId="488"/>
    <cellStyle name="_08_IBM_E.50.1 Arrears report as at 31.01.08_Liquidity and repricing_Recon W1" xfId="489"/>
    <cellStyle name="_08_IBM_E.50.1 Arrears report as at 31.01.08_Liquidity and repricing_Recon_1" xfId="490"/>
    <cellStyle name="_08_IBM_E.50.1 Arrears report as at 31.01.08_Liquidity and repricing_Recon_2" xfId="491"/>
    <cellStyle name="_08_IBM_E.50.1 Arrears report as at 31.01.08_Liquidity and repricing_Recon_3" xfId="492"/>
    <cellStyle name="_08_IBM_E.50.1 Arrears report as at 31.01.08_Liquidity and repricing_Reconciliation" xfId="493"/>
    <cellStyle name="_08_IBM_E.50.1 Arrears report as at 31.01.08_Liquidity and repricing_Reconciliation_1" xfId="494"/>
    <cellStyle name="_08_IBM_E.50.1 Arrears report as at 31.01.08_Liquidity and repricing_Reconciliation_2" xfId="495"/>
    <cellStyle name="_08_IBM_E.50.1 Arrears report as at 31.01.08_Liquidity and repricing_Reconciliation_3" xfId="496"/>
    <cellStyle name="_08_IBM_E.50.1 Arrears report as at 31.01.08_MUR position" xfId="497"/>
    <cellStyle name="_08_IBM_E.50.1 Arrears report as at 31.01.08_NOP 2010 01 31 USD BASED" xfId="498"/>
    <cellStyle name="_08_IBM_E.50.1 Arrears report as at 31.01.08_NOP 2010 01 31 USD BASED_Report Finance" xfId="499"/>
    <cellStyle name="_08_IBM_E.50.1 Arrears report as at 31.01.08_NOP 2010 02 28 USD BASED Final" xfId="500"/>
    <cellStyle name="_08_IBM_E.50.1 Arrears report as at 31.01.08_NOP 2010 02 28 USD BASED Final_Report Finance" xfId="501"/>
    <cellStyle name="_08_IBM_E.50.1 Arrears report as at 31.01.08_NOP 2010 03 31 USD BASEDrevised" xfId="502"/>
    <cellStyle name="_08_IBM_E.50.1 Arrears report as at 31.01.08_NOP 2010 03 31 USD BASEDrevised_Report Finance" xfId="503"/>
    <cellStyle name="_08_IBM_E.50.1 Arrears report as at 31.01.08_NOP 2010 04 30" xfId="504"/>
    <cellStyle name="_08_IBM_E.50.1 Arrears report as at 31.01.08_NOP 2010 04 30_Recon" xfId="505"/>
    <cellStyle name="_08_IBM_E.50.1 Arrears report as at 31.01.08_NOP 2010 04 30_Recon W1" xfId="506"/>
    <cellStyle name="_08_IBM_E.50.1 Arrears report as at 31.01.08_NOP 2010 04 30_Recon_1" xfId="507"/>
    <cellStyle name="_08_IBM_E.50.1 Arrears report as at 31.01.08_NOP 2010 04 30_Recon_2" xfId="508"/>
    <cellStyle name="_08_IBM_E.50.1 Arrears report as at 31.01.08_NOP 2010 04 30_Recon_3" xfId="509"/>
    <cellStyle name="_08_IBM_E.50.1 Arrears report as at 31.01.08_NOP 2010 04 30_Reconciliation" xfId="510"/>
    <cellStyle name="_08_IBM_E.50.1 Arrears report as at 31.01.08_NOP 2010 04 30_Reconciliation_1" xfId="511"/>
    <cellStyle name="_08_IBM_E.50.1 Arrears report as at 31.01.08_NOP 2010 04 30_Reconciliation_2" xfId="512"/>
    <cellStyle name="_08_IBM_E.50.1 Arrears report as at 31.01.08_NOP 2010 04 30_Reconciliation_3" xfId="513"/>
    <cellStyle name="_08_IBM_E.50.1 Arrears report as at 31.01.08_NOP 2010 04 30_Report Finance" xfId="514"/>
    <cellStyle name="_08_IBM_E.50.1 Arrears report as at 31.01.08_ORIGINAL NOP 2009 12 31 USD BASED" xfId="515"/>
    <cellStyle name="_08_IBM_E.50.1 Arrears report as at 31.01.08_ORIGINAL NOP 2009 12 31 USD BASED_Report Finance" xfId="516"/>
    <cellStyle name="_08_IBM_E.50.1 Arrears report as at 31.01.08_Recon" xfId="517"/>
    <cellStyle name="_08_IBM_E.50.1 Arrears report as at 31.01.08_Recon W1" xfId="518"/>
    <cellStyle name="_08_IBM_E.50.1 Arrears report as at 31.01.08_Recon_1" xfId="519"/>
    <cellStyle name="_08_IBM_E.50.1 Arrears report as at 31.01.08_Recon_2" xfId="520"/>
    <cellStyle name="_08_IBM_E.50.1 Arrears report as at 31.01.08_Recon_3" xfId="521"/>
    <cellStyle name="_08_IBM_E.50.1 Arrears report as at 31.01.08_Reconciliation" xfId="522"/>
    <cellStyle name="_08_IBM_E.50.1 Arrears report as at 31.01.08_Reconciliation_1" xfId="523"/>
    <cellStyle name="_08_IBM_E.50.1 Arrears report as at 31.01.08_Reconciliation_2" xfId="524"/>
    <cellStyle name="_08_IBM_E.50.1 Arrears report as at 31.01.08_Reconciliation_3" xfId="525"/>
    <cellStyle name="_08_IBM_E.50.1 Arrears report as at 31.01.08_Report Finance" xfId="526"/>
    <cellStyle name="_08_IBM_E.50.1 Arrears report as at 31.01.08_SC_Treasury_Other" xfId="527"/>
    <cellStyle name="_08_IBM_E.50.1 Arrears report as at 31.01.08_SC_Treasury_Other_Recon" xfId="528"/>
    <cellStyle name="_08_IBM_E.50.1 Arrears report as at 31.01.08_SC_Treasury_Other_Recon_1" xfId="529"/>
    <cellStyle name="_08_IBM_E.50.1 Arrears report as at 31.01.08_SC_Treasury_Other_Recon_2" xfId="530"/>
    <cellStyle name="_08_IBM_E.50.1 Arrears report as at 31.01.08_SC_Treasury_Other_Recon_3" xfId="531"/>
    <cellStyle name="_08_IBM_E.50.1 Arrears report as at 31.01.08_SC_Treasury_Other_Reconciliation" xfId="532"/>
    <cellStyle name="_08_IBM_E.50.1 Arrears report as at 31.01.08_SC_Treasury_Other_Reconciliation_1" xfId="533"/>
    <cellStyle name="_08_IBM_E.50.1 Arrears report as at 31.01.08_Sheet1" xfId="534"/>
    <cellStyle name="_08_IBM_E.50.1 Arrears report as at 31.01.08_Sheet1_1" xfId="535"/>
    <cellStyle name="_08_IBM_E.51 Credit Impairment testing-Robert" xfId="536"/>
    <cellStyle name="_08_IBM_E.51 Credit Impairment testing-Robert_(26) Oct-09 (AL)" xfId="537"/>
    <cellStyle name="_08_IBM_E.51 Credit Impairment testing-Robert_(26) Oct-09 (AL)_IBM_Grouped(2)" xfId="538"/>
    <cellStyle name="_08_IBM_E.51 Credit Impairment testing-Robert_(26) Oct-09 (AL)_IBM_Grouped(2)_Recon" xfId="539"/>
    <cellStyle name="_08_IBM_E.51 Credit Impairment testing-Robert_(26) Oct-09 (AL)_IBM_Grouped(2)_Recon to Segmental Report" xfId="540"/>
    <cellStyle name="_08_IBM_E.51 Credit Impairment testing-Robert_(26) Oct-09 (AL)_IBM_Grouped(2)_Recon_1" xfId="541"/>
    <cellStyle name="_08_IBM_E.51 Credit Impairment testing-Robert_(26) Oct-09 (AL)_IBM_Grouped(2)_Recon_2" xfId="542"/>
    <cellStyle name="_08_IBM_E.51 Credit Impairment testing-Robert_(26) Oct-09 (AL)_IBM_Grouped(2)_Recon_3" xfId="543"/>
    <cellStyle name="_08_IBM_E.51 Credit Impairment testing-Robert_(26) Oct-09 (AL)_IBM_Grouped(2)_Recon_4" xfId="544"/>
    <cellStyle name="_08_IBM_E.51 Credit Impairment testing-Robert_(26) Oct-09 (AL)_IBM_Grouped(2)_Reconciliation" xfId="545"/>
    <cellStyle name="_08_IBM_E.51 Credit Impairment testing-Robert_(26) Oct-09 (AL)_IBM_Grouped(2)_Reconciliation_1" xfId="546"/>
    <cellStyle name="_08_IBM_E.51 Credit Impairment testing-Robert_(26) Oct-09 (AL)_IBM_Grouped(2)_Reconciliation_2" xfId="547"/>
    <cellStyle name="_08_IBM_E.51 Credit Impairment testing-Robert_(26) Oct-09 (AL)_IBM_Grouped(2)_Reconciliation_3" xfId="548"/>
    <cellStyle name="_08_IBM_E.51 Credit Impairment testing-Robert_(26) Oct-09 (AL)_Recon" xfId="549"/>
    <cellStyle name="_08_IBM_E.51 Credit Impairment testing-Robert_(26) Oct-09 (AL)_Recon W1" xfId="550"/>
    <cellStyle name="_08_IBM_E.51 Credit Impairment testing-Robert_(26) Oct-09 (AL)_Recon_1" xfId="551"/>
    <cellStyle name="_08_IBM_E.51 Credit Impairment testing-Robert_(26) Oct-09 (AL)_Recon_2" xfId="552"/>
    <cellStyle name="_08_IBM_E.51 Credit Impairment testing-Robert_(26) Oct-09 (AL)_Recon_3" xfId="553"/>
    <cellStyle name="_08_IBM_E.51 Credit Impairment testing-Robert_(26) Oct-09 (AL)_Reconciliation" xfId="554"/>
    <cellStyle name="_08_IBM_E.51 Credit Impairment testing-Robert_(26) Oct-09 (AL)_Reconciliation_1" xfId="555"/>
    <cellStyle name="_08_IBM_E.51 Credit Impairment testing-Robert_(26) Oct-09 (AL)_Reconciliation_2" xfId="556"/>
    <cellStyle name="_08_IBM_E.51 Credit Impairment testing-Robert_(26) Oct-09 (AL)_Reconciliation_3" xfId="557"/>
    <cellStyle name="_08_IBM_E.51 Credit Impairment testing-Robert_(27) Nov-09 (AL)" xfId="558"/>
    <cellStyle name="_08_IBM_E.51 Credit Impairment testing-Robert_(27) Nov-09 (AL)_IBM_Grouped(2)" xfId="559"/>
    <cellStyle name="_08_IBM_E.51 Credit Impairment testing-Robert_(27) Nov-09 (AL)_IBM_Grouped(2)_Recon" xfId="560"/>
    <cellStyle name="_08_IBM_E.51 Credit Impairment testing-Robert_(27) Nov-09 (AL)_IBM_Grouped(2)_Recon to Segmental Report" xfId="561"/>
    <cellStyle name="_08_IBM_E.51 Credit Impairment testing-Robert_(27) Nov-09 (AL)_IBM_Grouped(2)_Recon_1" xfId="562"/>
    <cellStyle name="_08_IBM_E.51 Credit Impairment testing-Robert_(27) Nov-09 (AL)_IBM_Grouped(2)_Recon_2" xfId="563"/>
    <cellStyle name="_08_IBM_E.51 Credit Impairment testing-Robert_(27) Nov-09 (AL)_IBM_Grouped(2)_Recon_3" xfId="564"/>
    <cellStyle name="_08_IBM_E.51 Credit Impairment testing-Robert_(27) Nov-09 (AL)_IBM_Grouped(2)_Recon_4" xfId="565"/>
    <cellStyle name="_08_IBM_E.51 Credit Impairment testing-Robert_(27) Nov-09 (AL)_IBM_Grouped(2)_Reconciliation" xfId="566"/>
    <cellStyle name="_08_IBM_E.51 Credit Impairment testing-Robert_(27) Nov-09 (AL)_IBM_Grouped(2)_Reconciliation_1" xfId="567"/>
    <cellStyle name="_08_IBM_E.51 Credit Impairment testing-Robert_(27) Nov-09 (AL)_IBM_Grouped(2)_Reconciliation_2" xfId="568"/>
    <cellStyle name="_08_IBM_E.51 Credit Impairment testing-Robert_(27) Nov-09 (AL)_IBM_Grouped(2)_Reconciliation_3" xfId="569"/>
    <cellStyle name="_08_IBM_E.51 Credit Impairment testing-Robert_(27) Nov-09 (AL)_Recon" xfId="570"/>
    <cellStyle name="_08_IBM_E.51 Credit Impairment testing-Robert_(27) Nov-09 (AL)_Recon W1" xfId="571"/>
    <cellStyle name="_08_IBM_E.51 Credit Impairment testing-Robert_(27) Nov-09 (AL)_Recon_1" xfId="572"/>
    <cellStyle name="_08_IBM_E.51 Credit Impairment testing-Robert_(27) Nov-09 (AL)_Recon_2" xfId="573"/>
    <cellStyle name="_08_IBM_E.51 Credit Impairment testing-Robert_(27) Nov-09 (AL)_Recon_3" xfId="574"/>
    <cellStyle name="_08_IBM_E.51 Credit Impairment testing-Robert_(27) Nov-09 (AL)_Reconciliation" xfId="575"/>
    <cellStyle name="_08_IBM_E.51 Credit Impairment testing-Robert_(27) Nov-09 (AL)_Reconciliation_1" xfId="576"/>
    <cellStyle name="_08_IBM_E.51 Credit Impairment testing-Robert_(27) Nov-09 (AL)_Reconciliation_2" xfId="577"/>
    <cellStyle name="_08_IBM_E.51 Credit Impairment testing-Robert_(27) Nov-09 (AL)_Reconciliation_3" xfId="578"/>
    <cellStyle name="_08_IBM_E.51 Credit Impairment testing-Robert_31.12.09 Mauritius-USD based ledger - Final1" xfId="579"/>
    <cellStyle name="_08_IBM_E.51 Credit Impairment testing-Robert_Book1 (4)" xfId="580"/>
    <cellStyle name="_08_IBM_E.51 Credit Impairment testing-Robert_Book4" xfId="581"/>
    <cellStyle name="_08_IBM_E.51 Credit Impairment testing-Robert_Book4_Recon" xfId="582"/>
    <cellStyle name="_08_IBM_E.51 Credit Impairment testing-Robert_Book4_Recon W1" xfId="583"/>
    <cellStyle name="_08_IBM_E.51 Credit Impairment testing-Robert_Book4_Recon_1" xfId="584"/>
    <cellStyle name="_08_IBM_E.51 Credit Impairment testing-Robert_Book4_Recon_2" xfId="585"/>
    <cellStyle name="_08_IBM_E.51 Credit Impairment testing-Robert_Book4_Recon_3" xfId="586"/>
    <cellStyle name="_08_IBM_E.51 Credit Impairment testing-Robert_Book4_Reconciliation" xfId="587"/>
    <cellStyle name="_08_IBM_E.51 Credit Impairment testing-Robert_Book4_Reconciliation_1" xfId="588"/>
    <cellStyle name="_08_IBM_E.51 Credit Impairment testing-Robert_Book4_Reconciliation_2" xfId="589"/>
    <cellStyle name="_08_IBM_E.51 Credit Impairment testing-Robert_Book4_Reconciliation_3" xfId="590"/>
    <cellStyle name="_08_IBM_E.51 Credit Impairment testing-Robert_capital adequacy September 2009" xfId="591"/>
    <cellStyle name="_08_IBM_E.51 Credit Impairment testing-Robert_capital adequacy September 2009_IBM_Grouped(2)" xfId="592"/>
    <cellStyle name="_08_IBM_E.51 Credit Impairment testing-Robert_capital adequacy September 2009_IBM_Grouped(2)_Recon" xfId="593"/>
    <cellStyle name="_08_IBM_E.51 Credit Impairment testing-Robert_capital adequacy September 2009_IBM_Grouped(2)_Recon to Segmental Report" xfId="594"/>
    <cellStyle name="_08_IBM_E.51 Credit Impairment testing-Robert_capital adequacy September 2009_IBM_Grouped(2)_Recon_1" xfId="595"/>
    <cellStyle name="_08_IBM_E.51 Credit Impairment testing-Robert_capital adequacy September 2009_IBM_Grouped(2)_Recon_2" xfId="596"/>
    <cellStyle name="_08_IBM_E.51 Credit Impairment testing-Robert_capital adequacy September 2009_IBM_Grouped(2)_Recon_3" xfId="597"/>
    <cellStyle name="_08_IBM_E.51 Credit Impairment testing-Robert_capital adequacy September 2009_IBM_Grouped(2)_Recon_4" xfId="598"/>
    <cellStyle name="_08_IBM_E.51 Credit Impairment testing-Robert_capital adequacy September 2009_IBM_Grouped(2)_Reconciliation" xfId="599"/>
    <cellStyle name="_08_IBM_E.51 Credit Impairment testing-Robert_capital adequacy September 2009_IBM_Grouped(2)_Reconciliation_1" xfId="600"/>
    <cellStyle name="_08_IBM_E.51 Credit Impairment testing-Robert_capital adequacy September 2009_IBM_Grouped(2)_Reconciliation_2" xfId="601"/>
    <cellStyle name="_08_IBM_E.51 Credit Impairment testing-Robert_capital adequacy September 2009_IBM_Grouped(2)_Reconciliation_3" xfId="602"/>
    <cellStyle name="_08_IBM_E.51 Credit Impairment testing-Robert_capital adequacy September 2009_Recon" xfId="603"/>
    <cellStyle name="_08_IBM_E.51 Credit Impairment testing-Robert_capital adequacy September 2009_Recon W1" xfId="604"/>
    <cellStyle name="_08_IBM_E.51 Credit Impairment testing-Robert_capital adequacy September 2009_Recon_1" xfId="605"/>
    <cellStyle name="_08_IBM_E.51 Credit Impairment testing-Robert_capital adequacy September 2009_Recon_2" xfId="606"/>
    <cellStyle name="_08_IBM_E.51 Credit Impairment testing-Robert_capital adequacy September 2009_Recon_3" xfId="607"/>
    <cellStyle name="_08_IBM_E.51 Credit Impairment testing-Robert_capital adequacy September 2009_Reconciliation" xfId="608"/>
    <cellStyle name="_08_IBM_E.51 Credit Impairment testing-Robert_capital adequacy September 2009_Reconciliation_1" xfId="609"/>
    <cellStyle name="_08_IBM_E.51 Credit Impairment testing-Robert_capital adequacy September 2009_Reconciliation_2" xfId="610"/>
    <cellStyle name="_08_IBM_E.51 Credit Impairment testing-Robert_capital adequacy September 2009_Reconciliation_3" xfId="611"/>
    <cellStyle name="_08_IBM_E.51 Credit Impairment testing-Robert_Copy of Mauritius-USD based ledger" xfId="612"/>
    <cellStyle name="_08_IBM_E.51 Credit Impairment testing-Robert_Copy of Mauritius-USD based ledger_Recon" xfId="613"/>
    <cellStyle name="_08_IBM_E.51 Credit Impairment testing-Robert_Copy of Mauritius-USD based ledger_Recon W1" xfId="614"/>
    <cellStyle name="_08_IBM_E.51 Credit Impairment testing-Robert_Copy of Mauritius-USD based ledger_Recon_1" xfId="615"/>
    <cellStyle name="_08_IBM_E.51 Credit Impairment testing-Robert_Copy of Mauritius-USD based ledger_Recon_2" xfId="616"/>
    <cellStyle name="_08_IBM_E.51 Credit Impairment testing-Robert_Copy of Mauritius-USD based ledger_Recon_3" xfId="617"/>
    <cellStyle name="_08_IBM_E.51 Credit Impairment testing-Robert_Copy of Mauritius-USD based ledger_Reconciliation" xfId="618"/>
    <cellStyle name="_08_IBM_E.51 Credit Impairment testing-Robert_Copy of Mauritius-USD based ledger_Reconciliation_1" xfId="619"/>
    <cellStyle name="_08_IBM_E.51 Credit Impairment testing-Robert_Copy of Mauritius-USD based ledger_Reconciliation_2" xfId="620"/>
    <cellStyle name="_08_IBM_E.51 Credit Impairment testing-Robert_Copy of Mauritius-USD based ledger_Reconciliation_3" xfId="621"/>
    <cellStyle name="_08_IBM_E.51 Credit Impairment testing-Robert_Fixed Assets Register 11 Feb10" xfId="622"/>
    <cellStyle name="_08_IBM_E.51 Credit Impairment testing-Robert_Fixed Assets Register 11 Feb10_(19) Loan Feb-11(Feb-11 figures)" xfId="623"/>
    <cellStyle name="_08_IBM_E.51 Credit Impairment testing-Robert_Fixed Assets Register 12 Mar10.xls" xfId="624"/>
    <cellStyle name="_08_IBM_E.51 Credit Impairment testing-Robert_Fixed Assets Register 12 Mar10.xls_(19) Loan Feb-11(Feb-11 figures)" xfId="625"/>
    <cellStyle name="_08_IBM_E.51 Credit Impairment testing-Robert_IBM Input Sheet 31.03.2010 v0.4" xfId="626"/>
    <cellStyle name="_08_IBM_E.51 Credit Impairment testing-Robert_IBM Input Sheet 31.03.2010 v0.4_(19) Loan Feb-11(Feb-11 figures)" xfId="627"/>
    <cellStyle name="_08_IBM_E.51 Credit Impairment testing-Robert_IBM_Grouped(2)" xfId="628"/>
    <cellStyle name="_08_IBM_E.51 Credit Impairment testing-Robert_IBM_Grouped(2)_Recon" xfId="629"/>
    <cellStyle name="_08_IBM_E.51 Credit Impairment testing-Robert_IBM_Grouped(2)_Recon W1" xfId="630"/>
    <cellStyle name="_08_IBM_E.51 Credit Impairment testing-Robert_IBM_Grouped(2)_Recon_1" xfId="631"/>
    <cellStyle name="_08_IBM_E.51 Credit Impairment testing-Robert_IBM_Grouped(2)_Recon_2" xfId="632"/>
    <cellStyle name="_08_IBM_E.51 Credit Impairment testing-Robert_IBM_Grouped(2)_Recon_3" xfId="633"/>
    <cellStyle name="_08_IBM_E.51 Credit Impairment testing-Robert_IBM_Grouped(2)_Reconciliation" xfId="634"/>
    <cellStyle name="_08_IBM_E.51 Credit Impairment testing-Robert_IBM_Grouped(2)_Reconciliation_1" xfId="635"/>
    <cellStyle name="_08_IBM_E.51 Credit Impairment testing-Robert_IBM_Grouped(2)_Reconciliation_2" xfId="636"/>
    <cellStyle name="_08_IBM_E.51 Credit Impairment testing-Robert_IBM_Grouped(2)_Reconciliation_3" xfId="637"/>
    <cellStyle name="_08_IBM_E.51 Credit Impairment testing-Robert_IBM_Grouped_USD" xfId="638"/>
    <cellStyle name="_08_IBM_E.51 Credit Impairment testing-Robert_IBM_Grouped_USD_Recon" xfId="639"/>
    <cellStyle name="_08_IBM_E.51 Credit Impairment testing-Robert_IBM_Grouped_USD_Recon W1" xfId="640"/>
    <cellStyle name="_08_IBM_E.51 Credit Impairment testing-Robert_IBM_Grouped_USD_Recon_1" xfId="641"/>
    <cellStyle name="_08_IBM_E.51 Credit Impairment testing-Robert_IBM_Grouped_USD_Recon_2" xfId="642"/>
    <cellStyle name="_08_IBM_E.51 Credit Impairment testing-Robert_IBM_Grouped_USD_Recon_3" xfId="643"/>
    <cellStyle name="_08_IBM_E.51 Credit Impairment testing-Robert_IBM_Grouped_USD_Reconciliation" xfId="644"/>
    <cellStyle name="_08_IBM_E.51 Credit Impairment testing-Robert_IBM_Grouped_USD_Reconciliation_1" xfId="645"/>
    <cellStyle name="_08_IBM_E.51 Credit Impairment testing-Robert_IBM_Grouped_USD_Reconciliation_2" xfId="646"/>
    <cellStyle name="_08_IBM_E.51 Credit Impairment testing-Robert_IBM_Grouped_USD_Reconciliation_3" xfId="647"/>
    <cellStyle name="_08_IBM_E.51 Credit Impairment testing-Robert_IBM_Grouped_ZAR" xfId="648"/>
    <cellStyle name="_08_IBM_E.51 Credit Impairment testing-Robert_IBM_Grouped_ZAR_Recon" xfId="649"/>
    <cellStyle name="_08_IBM_E.51 Credit Impairment testing-Robert_IBM_Grouped_ZAR_Recon W1" xfId="650"/>
    <cellStyle name="_08_IBM_E.51 Credit Impairment testing-Robert_IBM_Grouped_ZAR_Recon_1" xfId="651"/>
    <cellStyle name="_08_IBM_E.51 Credit Impairment testing-Robert_IBM_Grouped_ZAR_Recon_2" xfId="652"/>
    <cellStyle name="_08_IBM_E.51 Credit Impairment testing-Robert_IBM_Grouped_ZAR_Recon_3" xfId="653"/>
    <cellStyle name="_08_IBM_E.51 Credit Impairment testing-Robert_IBM_Grouped_ZAR_Reconciliation" xfId="654"/>
    <cellStyle name="_08_IBM_E.51 Credit Impairment testing-Robert_IBM_Grouped_ZAR_Reconciliation_1" xfId="655"/>
    <cellStyle name="_08_IBM_E.51 Credit Impairment testing-Robert_IBM_Grouped_ZAR_Reconciliation_2" xfId="656"/>
    <cellStyle name="_08_IBM_E.51 Credit Impairment testing-Robert_IBM_Grouped_ZAR_Reconciliation_3" xfId="657"/>
    <cellStyle name="_08_IBM_E.51 Credit Impairment testing-Robert_Liquidity and repricing" xfId="658"/>
    <cellStyle name="_08_IBM_E.51 Credit Impairment testing-Robert_Liquidity and repricing_IBM_Grouped(2)" xfId="659"/>
    <cellStyle name="_08_IBM_E.51 Credit Impairment testing-Robert_Liquidity and repricing_IBM_Grouped(2)_Recon" xfId="660"/>
    <cellStyle name="_08_IBM_E.51 Credit Impairment testing-Robert_Liquidity and repricing_IBM_Grouped(2)_Recon to Segmental Report" xfId="661"/>
    <cellStyle name="_08_IBM_E.51 Credit Impairment testing-Robert_Liquidity and repricing_IBM_Grouped(2)_Recon_1" xfId="662"/>
    <cellStyle name="_08_IBM_E.51 Credit Impairment testing-Robert_Liquidity and repricing_IBM_Grouped(2)_Recon_2" xfId="663"/>
    <cellStyle name="_08_IBM_E.51 Credit Impairment testing-Robert_Liquidity and repricing_IBM_Grouped(2)_Recon_3" xfId="664"/>
    <cellStyle name="_08_IBM_E.51 Credit Impairment testing-Robert_Liquidity and repricing_IBM_Grouped(2)_Recon_4" xfId="665"/>
    <cellStyle name="_08_IBM_E.51 Credit Impairment testing-Robert_Liquidity and repricing_IBM_Grouped(2)_Reconciliation" xfId="666"/>
    <cellStyle name="_08_IBM_E.51 Credit Impairment testing-Robert_Liquidity and repricing_IBM_Grouped(2)_Reconciliation_1" xfId="667"/>
    <cellStyle name="_08_IBM_E.51 Credit Impairment testing-Robert_Liquidity and repricing_IBM_Grouped(2)_Reconciliation_2" xfId="668"/>
    <cellStyle name="_08_IBM_E.51 Credit Impairment testing-Robert_Liquidity and repricing_IBM_Grouped(2)_Reconciliation_3" xfId="669"/>
    <cellStyle name="_08_IBM_E.51 Credit Impairment testing-Robert_Liquidity and repricing_Recon" xfId="670"/>
    <cellStyle name="_08_IBM_E.51 Credit Impairment testing-Robert_Liquidity and repricing_Recon W1" xfId="671"/>
    <cellStyle name="_08_IBM_E.51 Credit Impairment testing-Robert_Liquidity and repricing_Recon_1" xfId="672"/>
    <cellStyle name="_08_IBM_E.51 Credit Impairment testing-Robert_Liquidity and repricing_Recon_2" xfId="673"/>
    <cellStyle name="_08_IBM_E.51 Credit Impairment testing-Robert_Liquidity and repricing_Recon_3" xfId="674"/>
    <cellStyle name="_08_IBM_E.51 Credit Impairment testing-Robert_Liquidity and repricing_Reconciliation" xfId="675"/>
    <cellStyle name="_08_IBM_E.51 Credit Impairment testing-Robert_Liquidity and repricing_Reconciliation_1" xfId="676"/>
    <cellStyle name="_08_IBM_E.51 Credit Impairment testing-Robert_Liquidity and repricing_Reconciliation_2" xfId="677"/>
    <cellStyle name="_08_IBM_E.51 Credit Impairment testing-Robert_Liquidity and repricing_Reconciliation_3" xfId="678"/>
    <cellStyle name="_08_IBM_E.51 Credit Impairment testing-Robert_MUR position" xfId="679"/>
    <cellStyle name="_08_IBM_E.51 Credit Impairment testing-Robert_NOP 2010 01 31 USD BASED" xfId="680"/>
    <cellStyle name="_08_IBM_E.51 Credit Impairment testing-Robert_NOP 2010 01 31 USD BASED_Report Finance" xfId="681"/>
    <cellStyle name="_08_IBM_E.51 Credit Impairment testing-Robert_NOP 2010 02 28 USD BASED Final" xfId="682"/>
    <cellStyle name="_08_IBM_E.51 Credit Impairment testing-Robert_NOP 2010 02 28 USD BASED Final_Report Finance" xfId="683"/>
    <cellStyle name="_08_IBM_E.51 Credit Impairment testing-Robert_NOP 2010 03 31 USD BASEDrevised" xfId="684"/>
    <cellStyle name="_08_IBM_E.51 Credit Impairment testing-Robert_NOP 2010 03 31 USD BASEDrevised_Report Finance" xfId="685"/>
    <cellStyle name="_08_IBM_E.51 Credit Impairment testing-Robert_NOP 2010 04 30" xfId="686"/>
    <cellStyle name="_08_IBM_E.51 Credit Impairment testing-Robert_NOP 2010 04 30_Recon" xfId="687"/>
    <cellStyle name="_08_IBM_E.51 Credit Impairment testing-Robert_NOP 2010 04 30_Recon W1" xfId="688"/>
    <cellStyle name="_08_IBM_E.51 Credit Impairment testing-Robert_NOP 2010 04 30_Recon_1" xfId="689"/>
    <cellStyle name="_08_IBM_E.51 Credit Impairment testing-Robert_NOP 2010 04 30_Recon_2" xfId="690"/>
    <cellStyle name="_08_IBM_E.51 Credit Impairment testing-Robert_NOP 2010 04 30_Recon_3" xfId="691"/>
    <cellStyle name="_08_IBM_E.51 Credit Impairment testing-Robert_NOP 2010 04 30_Reconciliation" xfId="692"/>
    <cellStyle name="_08_IBM_E.51 Credit Impairment testing-Robert_NOP 2010 04 30_Reconciliation_1" xfId="693"/>
    <cellStyle name="_08_IBM_E.51 Credit Impairment testing-Robert_NOP 2010 04 30_Reconciliation_2" xfId="694"/>
    <cellStyle name="_08_IBM_E.51 Credit Impairment testing-Robert_NOP 2010 04 30_Reconciliation_3" xfId="695"/>
    <cellStyle name="_08_IBM_E.51 Credit Impairment testing-Robert_NOP 2010 04 30_Report Finance" xfId="696"/>
    <cellStyle name="_08_IBM_E.51 Credit Impairment testing-Robert_ORIGINAL NOP 2009 12 31 USD BASED" xfId="697"/>
    <cellStyle name="_08_IBM_E.51 Credit Impairment testing-Robert_ORIGINAL NOP 2009 12 31 USD BASED_Report Finance" xfId="698"/>
    <cellStyle name="_08_IBM_E.51 Credit Impairment testing-Robert_Recon" xfId="699"/>
    <cellStyle name="_08_IBM_E.51 Credit Impairment testing-Robert_Recon W1" xfId="700"/>
    <cellStyle name="_08_IBM_E.51 Credit Impairment testing-Robert_Recon_1" xfId="701"/>
    <cellStyle name="_08_IBM_E.51 Credit Impairment testing-Robert_Recon_2" xfId="702"/>
    <cellStyle name="_08_IBM_E.51 Credit Impairment testing-Robert_Recon_3" xfId="703"/>
    <cellStyle name="_08_IBM_E.51 Credit Impairment testing-Robert_Reconciliation" xfId="704"/>
    <cellStyle name="_08_IBM_E.51 Credit Impairment testing-Robert_Reconciliation_1" xfId="705"/>
    <cellStyle name="_08_IBM_E.51 Credit Impairment testing-Robert_Reconciliation_2" xfId="706"/>
    <cellStyle name="_08_IBM_E.51 Credit Impairment testing-Robert_Reconciliation_3" xfId="707"/>
    <cellStyle name="_08_IBM_E.51 Credit Impairment testing-Robert_Report Finance" xfId="708"/>
    <cellStyle name="_08_IBM_E.51 Credit Impairment testing-Robert_SC_Treasury_Other" xfId="709"/>
    <cellStyle name="_08_IBM_E.51 Credit Impairment testing-Robert_SC_Treasury_Other_Recon" xfId="710"/>
    <cellStyle name="_08_IBM_E.51 Credit Impairment testing-Robert_SC_Treasury_Other_Recon_1" xfId="711"/>
    <cellStyle name="_08_IBM_E.51 Credit Impairment testing-Robert_SC_Treasury_Other_Recon_2" xfId="712"/>
    <cellStyle name="_08_IBM_E.51 Credit Impairment testing-Robert_SC_Treasury_Other_Recon_3" xfId="713"/>
    <cellStyle name="_08_IBM_E.51 Credit Impairment testing-Robert_SC_Treasury_Other_Reconciliation" xfId="714"/>
    <cellStyle name="_08_IBM_E.51 Credit Impairment testing-Robert_SC_Treasury_Other_Reconciliation_1" xfId="715"/>
    <cellStyle name="_08_IBM_E.51 Credit Impairment testing-Robert_Sheet1" xfId="716"/>
    <cellStyle name="_08_IBM_E.51 Credit Impairment testing-Robert_Sheet1_1" xfId="717"/>
    <cellStyle name="_08_IBM_H.4 - H.5 - Intercompany reconciliation_centralised_Poo to review" xfId="718"/>
    <cellStyle name="_08_IBM_H.4 - H.5 - Intercompany reconciliation_centralised_Poo to review_(26) Oct-09 (AL)" xfId="719"/>
    <cellStyle name="_08_IBM_H.4 - H.5 - Intercompany reconciliation_centralised_Poo to review_(26) Oct-09 (AL)_IBM_Grouped(2)" xfId="720"/>
    <cellStyle name="_08_IBM_H.4 - H.5 - Intercompany reconciliation_centralised_Poo to review_(26) Oct-09 (AL)_IBM_Grouped(2)_Recon" xfId="721"/>
    <cellStyle name="_08_IBM_H.4 - H.5 - Intercompany reconciliation_centralised_Poo to review_(26) Oct-09 (AL)_IBM_Grouped(2)_Recon to Segmental Report" xfId="722"/>
    <cellStyle name="_08_IBM_H.4 - H.5 - Intercompany reconciliation_centralised_Poo to review_(26) Oct-09 (AL)_IBM_Grouped(2)_Recon_1" xfId="723"/>
    <cellStyle name="_08_IBM_H.4 - H.5 - Intercompany reconciliation_centralised_Poo to review_(26) Oct-09 (AL)_IBM_Grouped(2)_Recon_2" xfId="724"/>
    <cellStyle name="_08_IBM_H.4 - H.5 - Intercompany reconciliation_centralised_Poo to review_(26) Oct-09 (AL)_IBM_Grouped(2)_Recon_3" xfId="725"/>
    <cellStyle name="_08_IBM_H.4 - H.5 - Intercompany reconciliation_centralised_Poo to review_(26) Oct-09 (AL)_IBM_Grouped(2)_Recon_4" xfId="726"/>
    <cellStyle name="_08_IBM_H.4 - H.5 - Intercompany reconciliation_centralised_Poo to review_(26) Oct-09 (AL)_IBM_Grouped(2)_Reconciliation" xfId="727"/>
    <cellStyle name="_08_IBM_H.4 - H.5 - Intercompany reconciliation_centralised_Poo to review_(26) Oct-09 (AL)_IBM_Grouped(2)_Reconciliation_1" xfId="728"/>
    <cellStyle name="_08_IBM_H.4 - H.5 - Intercompany reconciliation_centralised_Poo to review_(26) Oct-09 (AL)_IBM_Grouped(2)_Reconciliation_2" xfId="729"/>
    <cellStyle name="_08_IBM_H.4 - H.5 - Intercompany reconciliation_centralised_Poo to review_(26) Oct-09 (AL)_IBM_Grouped(2)_Reconciliation_3" xfId="730"/>
    <cellStyle name="_08_IBM_H.4 - H.5 - Intercompany reconciliation_centralised_Poo to review_(26) Oct-09 (AL)_Recon" xfId="731"/>
    <cellStyle name="_08_IBM_H.4 - H.5 - Intercompany reconciliation_centralised_Poo to review_(26) Oct-09 (AL)_Recon W1" xfId="732"/>
    <cellStyle name="_08_IBM_H.4 - H.5 - Intercompany reconciliation_centralised_Poo to review_(26) Oct-09 (AL)_Recon_1" xfId="733"/>
    <cellStyle name="_08_IBM_H.4 - H.5 - Intercompany reconciliation_centralised_Poo to review_(26) Oct-09 (AL)_Recon_2" xfId="734"/>
    <cellStyle name="_08_IBM_H.4 - H.5 - Intercompany reconciliation_centralised_Poo to review_(26) Oct-09 (AL)_Recon_3" xfId="735"/>
    <cellStyle name="_08_IBM_H.4 - H.5 - Intercompany reconciliation_centralised_Poo to review_(26) Oct-09 (AL)_Reconciliation" xfId="736"/>
    <cellStyle name="_08_IBM_H.4 - H.5 - Intercompany reconciliation_centralised_Poo to review_(26) Oct-09 (AL)_Reconciliation_1" xfId="737"/>
    <cellStyle name="_08_IBM_H.4 - H.5 - Intercompany reconciliation_centralised_Poo to review_(26) Oct-09 (AL)_Reconciliation_2" xfId="738"/>
    <cellStyle name="_08_IBM_H.4 - H.5 - Intercompany reconciliation_centralised_Poo to review_(26) Oct-09 (AL)_Reconciliation_3" xfId="739"/>
    <cellStyle name="_08_IBM_H.4 - H.5 - Intercompany reconciliation_centralised_Poo to review_(27) Nov-09 (AL)" xfId="740"/>
    <cellStyle name="_08_IBM_H.4 - H.5 - Intercompany reconciliation_centralised_Poo to review_(27) Nov-09 (AL)_IBM_Grouped(2)" xfId="741"/>
    <cellStyle name="_08_IBM_H.4 - H.5 - Intercompany reconciliation_centralised_Poo to review_(27) Nov-09 (AL)_IBM_Grouped(2)_Recon" xfId="742"/>
    <cellStyle name="_08_IBM_H.4 - H.5 - Intercompany reconciliation_centralised_Poo to review_(27) Nov-09 (AL)_IBM_Grouped(2)_Recon to Segmental Report" xfId="743"/>
    <cellStyle name="_08_IBM_H.4 - H.5 - Intercompany reconciliation_centralised_Poo to review_(27) Nov-09 (AL)_IBM_Grouped(2)_Recon_1" xfId="744"/>
    <cellStyle name="_08_IBM_H.4 - H.5 - Intercompany reconciliation_centralised_Poo to review_(27) Nov-09 (AL)_IBM_Grouped(2)_Recon_2" xfId="745"/>
    <cellStyle name="_08_IBM_H.4 - H.5 - Intercompany reconciliation_centralised_Poo to review_(27) Nov-09 (AL)_IBM_Grouped(2)_Recon_3" xfId="746"/>
    <cellStyle name="_08_IBM_H.4 - H.5 - Intercompany reconciliation_centralised_Poo to review_(27) Nov-09 (AL)_IBM_Grouped(2)_Recon_4" xfId="747"/>
    <cellStyle name="_08_IBM_H.4 - H.5 - Intercompany reconciliation_centralised_Poo to review_(27) Nov-09 (AL)_IBM_Grouped(2)_Reconciliation" xfId="748"/>
    <cellStyle name="_08_IBM_H.4 - H.5 - Intercompany reconciliation_centralised_Poo to review_(27) Nov-09 (AL)_IBM_Grouped(2)_Reconciliation_1" xfId="749"/>
    <cellStyle name="_08_IBM_H.4 - H.5 - Intercompany reconciliation_centralised_Poo to review_(27) Nov-09 (AL)_IBM_Grouped(2)_Reconciliation_2" xfId="750"/>
    <cellStyle name="_08_IBM_H.4 - H.5 - Intercompany reconciliation_centralised_Poo to review_(27) Nov-09 (AL)_IBM_Grouped(2)_Reconciliation_3" xfId="751"/>
    <cellStyle name="_08_IBM_H.4 - H.5 - Intercompany reconciliation_centralised_Poo to review_(27) Nov-09 (AL)_Recon" xfId="752"/>
    <cellStyle name="_08_IBM_H.4 - H.5 - Intercompany reconciliation_centralised_Poo to review_(27) Nov-09 (AL)_Recon W1" xfId="753"/>
    <cellStyle name="_08_IBM_H.4 - H.5 - Intercompany reconciliation_centralised_Poo to review_(27) Nov-09 (AL)_Recon_1" xfId="754"/>
    <cellStyle name="_08_IBM_H.4 - H.5 - Intercompany reconciliation_centralised_Poo to review_(27) Nov-09 (AL)_Recon_2" xfId="755"/>
    <cellStyle name="_08_IBM_H.4 - H.5 - Intercompany reconciliation_centralised_Poo to review_(27) Nov-09 (AL)_Recon_3" xfId="756"/>
    <cellStyle name="_08_IBM_H.4 - H.5 - Intercompany reconciliation_centralised_Poo to review_(27) Nov-09 (AL)_Reconciliation" xfId="757"/>
    <cellStyle name="_08_IBM_H.4 - H.5 - Intercompany reconciliation_centralised_Poo to review_(27) Nov-09 (AL)_Reconciliation_1" xfId="758"/>
    <cellStyle name="_08_IBM_H.4 - H.5 - Intercompany reconciliation_centralised_Poo to review_(27) Nov-09 (AL)_Reconciliation_2" xfId="759"/>
    <cellStyle name="_08_IBM_H.4 - H.5 - Intercompany reconciliation_centralised_Poo to review_(27) Nov-09 (AL)_Reconciliation_3" xfId="760"/>
    <cellStyle name="_08_IBM_H.4 - H.5 - Intercompany reconciliation_centralised_Poo to review_31.12.09 Mauritius-USD based ledger - Final1" xfId="761"/>
    <cellStyle name="_08_IBM_H.4 - H.5 - Intercompany reconciliation_centralised_Poo to review_Book1 (4)" xfId="762"/>
    <cellStyle name="_08_IBM_H.4 - H.5 - Intercompany reconciliation_centralised_Poo to review_Book4" xfId="763"/>
    <cellStyle name="_08_IBM_H.4 - H.5 - Intercompany reconciliation_centralised_Poo to review_Book4_Recon" xfId="764"/>
    <cellStyle name="_08_IBM_H.4 - H.5 - Intercompany reconciliation_centralised_Poo to review_Book4_Recon W1" xfId="765"/>
    <cellStyle name="_08_IBM_H.4 - H.5 - Intercompany reconciliation_centralised_Poo to review_Book4_Recon_1" xfId="766"/>
    <cellStyle name="_08_IBM_H.4 - H.5 - Intercompany reconciliation_centralised_Poo to review_Book4_Recon_2" xfId="767"/>
    <cellStyle name="_08_IBM_H.4 - H.5 - Intercompany reconciliation_centralised_Poo to review_Book4_Recon_3" xfId="768"/>
    <cellStyle name="_08_IBM_H.4 - H.5 - Intercompany reconciliation_centralised_Poo to review_Book4_Reconciliation" xfId="769"/>
    <cellStyle name="_08_IBM_H.4 - H.5 - Intercompany reconciliation_centralised_Poo to review_Book4_Reconciliation_1" xfId="770"/>
    <cellStyle name="_08_IBM_H.4 - H.5 - Intercompany reconciliation_centralised_Poo to review_Book4_Reconciliation_2" xfId="771"/>
    <cellStyle name="_08_IBM_H.4 - H.5 - Intercompany reconciliation_centralised_Poo to review_Book4_Reconciliation_3" xfId="772"/>
    <cellStyle name="_08_IBM_H.4 - H.5 - Intercompany reconciliation_centralised_Poo to review_capital adequacy September 2009" xfId="773"/>
    <cellStyle name="_08_IBM_H.4 - H.5 - Intercompany reconciliation_centralised_Poo to review_capital adequacy September 2009_IBM_Grouped(2)" xfId="774"/>
    <cellStyle name="_08_IBM_H.4 - H.5 - Intercompany reconciliation_centralised_Poo to review_capital adequacy September 2009_IBM_Grouped(2)_Recon" xfId="775"/>
    <cellStyle name="_08_IBM_H.4 - H.5 - Intercompany reconciliation_centralised_Poo to review_capital adequacy September 2009_IBM_Grouped(2)_Recon to Segmental Report" xfId="776"/>
    <cellStyle name="_08_IBM_H.4 - H.5 - Intercompany reconciliation_centralised_Poo to review_capital adequacy September 2009_IBM_Grouped(2)_Recon_1" xfId="777"/>
    <cellStyle name="_08_IBM_H.4 - H.5 - Intercompany reconciliation_centralised_Poo to review_capital adequacy September 2009_IBM_Grouped(2)_Recon_2" xfId="778"/>
    <cellStyle name="_08_IBM_H.4 - H.5 - Intercompany reconciliation_centralised_Poo to review_capital adequacy September 2009_IBM_Grouped(2)_Recon_3" xfId="779"/>
    <cellStyle name="_08_IBM_H.4 - H.5 - Intercompany reconciliation_centralised_Poo to review_capital adequacy September 2009_IBM_Grouped(2)_Recon_4" xfId="780"/>
    <cellStyle name="_08_IBM_H.4 - H.5 - Intercompany reconciliation_centralised_Poo to review_capital adequacy September 2009_IBM_Grouped(2)_Reconciliation" xfId="781"/>
    <cellStyle name="_08_IBM_H.4 - H.5 - Intercompany reconciliation_centralised_Poo to review_capital adequacy September 2009_IBM_Grouped(2)_Reconciliation_1" xfId="782"/>
    <cellStyle name="_08_IBM_H.4 - H.5 - Intercompany reconciliation_centralised_Poo to review_capital adequacy September 2009_IBM_Grouped(2)_Reconciliation_2" xfId="783"/>
    <cellStyle name="_08_IBM_H.4 - H.5 - Intercompany reconciliation_centralised_Poo to review_capital adequacy September 2009_IBM_Grouped(2)_Reconciliation_3" xfId="784"/>
    <cellStyle name="_08_IBM_H.4 - H.5 - Intercompany reconciliation_centralised_Poo to review_capital adequacy September 2009_Recon" xfId="785"/>
    <cellStyle name="_08_IBM_H.4 - H.5 - Intercompany reconciliation_centralised_Poo to review_capital adequacy September 2009_Recon W1" xfId="786"/>
    <cellStyle name="_08_IBM_H.4 - H.5 - Intercompany reconciliation_centralised_Poo to review_capital adequacy September 2009_Recon_1" xfId="787"/>
    <cellStyle name="_08_IBM_H.4 - H.5 - Intercompany reconciliation_centralised_Poo to review_capital adequacy September 2009_Recon_2" xfId="788"/>
    <cellStyle name="_08_IBM_H.4 - H.5 - Intercompany reconciliation_centralised_Poo to review_capital adequacy September 2009_Recon_3" xfId="789"/>
    <cellStyle name="_08_IBM_H.4 - H.5 - Intercompany reconciliation_centralised_Poo to review_capital adequacy September 2009_Reconciliation" xfId="790"/>
    <cellStyle name="_08_IBM_H.4 - H.5 - Intercompany reconciliation_centralised_Poo to review_capital adequacy September 2009_Reconciliation_1" xfId="791"/>
    <cellStyle name="_08_IBM_H.4 - H.5 - Intercompany reconciliation_centralised_Poo to review_capital adequacy September 2009_Reconciliation_2" xfId="792"/>
    <cellStyle name="_08_IBM_H.4 - H.5 - Intercompany reconciliation_centralised_Poo to review_capital adequacy September 2009_Reconciliation_3" xfId="793"/>
    <cellStyle name="_08_IBM_H.4 - H.5 - Intercompany reconciliation_centralised_Poo to review_Copy of Mauritius-USD based ledger" xfId="794"/>
    <cellStyle name="_08_IBM_H.4 - H.5 - Intercompany reconciliation_centralised_Poo to review_Copy of Mauritius-USD based ledger_Recon" xfId="795"/>
    <cellStyle name="_08_IBM_H.4 - H.5 - Intercompany reconciliation_centralised_Poo to review_Copy of Mauritius-USD based ledger_Recon W1" xfId="796"/>
    <cellStyle name="_08_IBM_H.4 - H.5 - Intercompany reconciliation_centralised_Poo to review_Copy of Mauritius-USD based ledger_Recon_1" xfId="797"/>
    <cellStyle name="_08_IBM_H.4 - H.5 - Intercompany reconciliation_centralised_Poo to review_Copy of Mauritius-USD based ledger_Recon_2" xfId="798"/>
    <cellStyle name="_08_IBM_H.4 - H.5 - Intercompany reconciliation_centralised_Poo to review_Copy of Mauritius-USD based ledger_Recon_3" xfId="799"/>
    <cellStyle name="_08_IBM_H.4 - H.5 - Intercompany reconciliation_centralised_Poo to review_Copy of Mauritius-USD based ledger_Reconciliation" xfId="800"/>
    <cellStyle name="_08_IBM_H.4 - H.5 - Intercompany reconciliation_centralised_Poo to review_Copy of Mauritius-USD based ledger_Reconciliation_1" xfId="801"/>
    <cellStyle name="_08_IBM_H.4 - H.5 - Intercompany reconciliation_centralised_Poo to review_Copy of Mauritius-USD based ledger_Reconciliation_2" xfId="802"/>
    <cellStyle name="_08_IBM_H.4 - H.5 - Intercompany reconciliation_centralised_Poo to review_Copy of Mauritius-USD based ledger_Reconciliation_3" xfId="803"/>
    <cellStyle name="_08_IBM_H.4 - H.5 - Intercompany reconciliation_centralised_Poo to review_Fixed Assets Register 11 Feb10" xfId="804"/>
    <cellStyle name="_08_IBM_H.4 - H.5 - Intercompany reconciliation_centralised_Poo to review_Fixed Assets Register 11 Feb10_(19) Loan Feb-11(Feb-11 figures)" xfId="805"/>
    <cellStyle name="_08_IBM_H.4 - H.5 - Intercompany reconciliation_centralised_Poo to review_Fixed Assets Register 12 Mar10.xls" xfId="806"/>
    <cellStyle name="_08_IBM_H.4 - H.5 - Intercompany reconciliation_centralised_Poo to review_Fixed Assets Register 12 Mar10.xls_(19) Loan Feb-11(Feb-11 figures)" xfId="807"/>
    <cellStyle name="_08_IBM_H.4 - H.5 - Intercompany reconciliation_centralised_Poo to review_IBM Input Sheet 31.03.2010 v0.4" xfId="808"/>
    <cellStyle name="_08_IBM_H.4 - H.5 - Intercompany reconciliation_centralised_Poo to review_IBM Input Sheet 31.03.2010 v0.4_(19) Loan Feb-11(Feb-11 figures)" xfId="809"/>
    <cellStyle name="_08_IBM_H.4 - H.5 - Intercompany reconciliation_centralised_Poo to review_IBM_Grouped(2)" xfId="810"/>
    <cellStyle name="_08_IBM_H.4 - H.5 - Intercompany reconciliation_centralised_Poo to review_IBM_Grouped(2)_Recon" xfId="811"/>
    <cellStyle name="_08_IBM_H.4 - H.5 - Intercompany reconciliation_centralised_Poo to review_IBM_Grouped(2)_Recon W1" xfId="812"/>
    <cellStyle name="_08_IBM_H.4 - H.5 - Intercompany reconciliation_centralised_Poo to review_IBM_Grouped(2)_Recon_1" xfId="813"/>
    <cellStyle name="_08_IBM_H.4 - H.5 - Intercompany reconciliation_centralised_Poo to review_IBM_Grouped(2)_Recon_2" xfId="814"/>
    <cellStyle name="_08_IBM_H.4 - H.5 - Intercompany reconciliation_centralised_Poo to review_IBM_Grouped(2)_Recon_3" xfId="815"/>
    <cellStyle name="_08_IBM_H.4 - H.5 - Intercompany reconciliation_centralised_Poo to review_IBM_Grouped(2)_Reconciliation" xfId="816"/>
    <cellStyle name="_08_IBM_H.4 - H.5 - Intercompany reconciliation_centralised_Poo to review_IBM_Grouped(2)_Reconciliation_1" xfId="817"/>
    <cellStyle name="_08_IBM_H.4 - H.5 - Intercompany reconciliation_centralised_Poo to review_IBM_Grouped(2)_Reconciliation_2" xfId="818"/>
    <cellStyle name="_08_IBM_H.4 - H.5 - Intercompany reconciliation_centralised_Poo to review_IBM_Grouped(2)_Reconciliation_3" xfId="819"/>
    <cellStyle name="_08_IBM_H.4 - H.5 - Intercompany reconciliation_centralised_Poo to review_IBM_Grouped_USD" xfId="820"/>
    <cellStyle name="_08_IBM_H.4 - H.5 - Intercompany reconciliation_centralised_Poo to review_IBM_Grouped_USD_Recon" xfId="821"/>
    <cellStyle name="_08_IBM_H.4 - H.5 - Intercompany reconciliation_centralised_Poo to review_IBM_Grouped_USD_Recon W1" xfId="822"/>
    <cellStyle name="_08_IBM_H.4 - H.5 - Intercompany reconciliation_centralised_Poo to review_IBM_Grouped_USD_Recon_1" xfId="823"/>
    <cellStyle name="_08_IBM_H.4 - H.5 - Intercompany reconciliation_centralised_Poo to review_IBM_Grouped_USD_Recon_2" xfId="824"/>
    <cellStyle name="_08_IBM_H.4 - H.5 - Intercompany reconciliation_centralised_Poo to review_IBM_Grouped_USD_Recon_3" xfId="825"/>
    <cellStyle name="_08_IBM_H.4 - H.5 - Intercompany reconciliation_centralised_Poo to review_IBM_Grouped_USD_Reconciliation" xfId="826"/>
    <cellStyle name="_08_IBM_H.4 - H.5 - Intercompany reconciliation_centralised_Poo to review_IBM_Grouped_USD_Reconciliation_1" xfId="827"/>
    <cellStyle name="_08_IBM_H.4 - H.5 - Intercompany reconciliation_centralised_Poo to review_IBM_Grouped_USD_Reconciliation_2" xfId="828"/>
    <cellStyle name="_08_IBM_H.4 - H.5 - Intercompany reconciliation_centralised_Poo to review_IBM_Grouped_USD_Reconciliation_3" xfId="829"/>
    <cellStyle name="_08_IBM_H.4 - H.5 - Intercompany reconciliation_centralised_Poo to review_IBM_Grouped_ZAR" xfId="830"/>
    <cellStyle name="_08_IBM_H.4 - H.5 - Intercompany reconciliation_centralised_Poo to review_IBM_Grouped_ZAR_Recon" xfId="831"/>
    <cellStyle name="_08_IBM_H.4 - H.5 - Intercompany reconciliation_centralised_Poo to review_IBM_Grouped_ZAR_Recon W1" xfId="832"/>
    <cellStyle name="_08_IBM_H.4 - H.5 - Intercompany reconciliation_centralised_Poo to review_IBM_Grouped_ZAR_Recon_1" xfId="833"/>
    <cellStyle name="_08_IBM_H.4 - H.5 - Intercompany reconciliation_centralised_Poo to review_IBM_Grouped_ZAR_Recon_2" xfId="834"/>
    <cellStyle name="_08_IBM_H.4 - H.5 - Intercompany reconciliation_centralised_Poo to review_IBM_Grouped_ZAR_Recon_3" xfId="835"/>
    <cellStyle name="_08_IBM_H.4 - H.5 - Intercompany reconciliation_centralised_Poo to review_IBM_Grouped_ZAR_Reconciliation" xfId="836"/>
    <cellStyle name="_08_IBM_H.4 - H.5 - Intercompany reconciliation_centralised_Poo to review_IBM_Grouped_ZAR_Reconciliation_1" xfId="837"/>
    <cellStyle name="_08_IBM_H.4 - H.5 - Intercompany reconciliation_centralised_Poo to review_IBM_Grouped_ZAR_Reconciliation_2" xfId="838"/>
    <cellStyle name="_08_IBM_H.4 - H.5 - Intercompany reconciliation_centralised_Poo to review_IBM_Grouped_ZAR_Reconciliation_3" xfId="839"/>
    <cellStyle name="_08_IBM_H.4 - H.5 - Intercompany reconciliation_centralised_Poo to review_Liquidity and repricing" xfId="840"/>
    <cellStyle name="_08_IBM_H.4 - H.5 - Intercompany reconciliation_centralised_Poo to review_Liquidity and repricing_IBM_Grouped(2)" xfId="841"/>
    <cellStyle name="_08_IBM_H.4 - H.5 - Intercompany reconciliation_centralised_Poo to review_Liquidity and repricing_IBM_Grouped(2)_Recon" xfId="842"/>
    <cellStyle name="_08_IBM_H.4 - H.5 - Intercompany reconciliation_centralised_Poo to review_Liquidity and repricing_IBM_Grouped(2)_Recon to Segmental Report" xfId="843"/>
    <cellStyle name="_08_IBM_H.4 - H.5 - Intercompany reconciliation_centralised_Poo to review_Liquidity and repricing_IBM_Grouped(2)_Recon_1" xfId="844"/>
    <cellStyle name="_08_IBM_H.4 - H.5 - Intercompany reconciliation_centralised_Poo to review_Liquidity and repricing_IBM_Grouped(2)_Recon_2" xfId="845"/>
    <cellStyle name="_08_IBM_H.4 - H.5 - Intercompany reconciliation_centralised_Poo to review_Liquidity and repricing_IBM_Grouped(2)_Recon_3" xfId="846"/>
    <cellStyle name="_08_IBM_H.4 - H.5 - Intercompany reconciliation_centralised_Poo to review_Liquidity and repricing_IBM_Grouped(2)_Recon_4" xfId="847"/>
    <cellStyle name="_08_IBM_H.4 - H.5 - Intercompany reconciliation_centralised_Poo to review_Liquidity and repricing_IBM_Grouped(2)_Reconciliation" xfId="848"/>
    <cellStyle name="_08_IBM_H.4 - H.5 - Intercompany reconciliation_centralised_Poo to review_Liquidity and repricing_IBM_Grouped(2)_Reconciliation_1" xfId="849"/>
    <cellStyle name="_08_IBM_H.4 - H.5 - Intercompany reconciliation_centralised_Poo to review_Liquidity and repricing_IBM_Grouped(2)_Reconciliation_2" xfId="850"/>
    <cellStyle name="_08_IBM_H.4 - H.5 - Intercompany reconciliation_centralised_Poo to review_Liquidity and repricing_IBM_Grouped(2)_Reconciliation_3" xfId="851"/>
    <cellStyle name="_08_IBM_H.4 - H.5 - Intercompany reconciliation_centralised_Poo to review_Liquidity and repricing_Recon" xfId="852"/>
    <cellStyle name="_08_IBM_H.4 - H.5 - Intercompany reconciliation_centralised_Poo to review_Liquidity and repricing_Recon W1" xfId="853"/>
    <cellStyle name="_08_IBM_H.4 - H.5 - Intercompany reconciliation_centralised_Poo to review_Liquidity and repricing_Recon_1" xfId="854"/>
    <cellStyle name="_08_IBM_H.4 - H.5 - Intercompany reconciliation_centralised_Poo to review_Liquidity and repricing_Recon_2" xfId="855"/>
    <cellStyle name="_08_IBM_H.4 - H.5 - Intercompany reconciliation_centralised_Poo to review_Liquidity and repricing_Recon_3" xfId="856"/>
    <cellStyle name="_08_IBM_H.4 - H.5 - Intercompany reconciliation_centralised_Poo to review_Liquidity and repricing_Reconciliation" xfId="857"/>
    <cellStyle name="_08_IBM_H.4 - H.5 - Intercompany reconciliation_centralised_Poo to review_Liquidity and repricing_Reconciliation_1" xfId="858"/>
    <cellStyle name="_08_IBM_H.4 - H.5 - Intercompany reconciliation_centralised_Poo to review_Liquidity and repricing_Reconciliation_2" xfId="859"/>
    <cellStyle name="_08_IBM_H.4 - H.5 - Intercompany reconciliation_centralised_Poo to review_Liquidity and repricing_Reconciliation_3" xfId="860"/>
    <cellStyle name="_08_IBM_H.4 - H.5 - Intercompany reconciliation_centralised_Poo to review_MUR position" xfId="861"/>
    <cellStyle name="_08_IBM_H.4 - H.5 - Intercompany reconciliation_centralised_Poo to review_NOP 2010 01 31 USD BASED" xfId="862"/>
    <cellStyle name="_08_IBM_H.4 - H.5 - Intercompany reconciliation_centralised_Poo to review_NOP 2010 01 31 USD BASED_Report Finance" xfId="863"/>
    <cellStyle name="_08_IBM_H.4 - H.5 - Intercompany reconciliation_centralised_Poo to review_NOP 2010 02 28 USD BASED Final" xfId="864"/>
    <cellStyle name="_08_IBM_H.4 - H.5 - Intercompany reconciliation_centralised_Poo to review_NOP 2010 02 28 USD BASED Final_Report Finance" xfId="865"/>
    <cellStyle name="_08_IBM_H.4 - H.5 - Intercompany reconciliation_centralised_Poo to review_NOP 2010 03 31 USD BASEDrevised" xfId="866"/>
    <cellStyle name="_08_IBM_H.4 - H.5 - Intercompany reconciliation_centralised_Poo to review_NOP 2010 03 31 USD BASEDrevised_Report Finance" xfId="867"/>
    <cellStyle name="_08_IBM_H.4 - H.5 - Intercompany reconciliation_centralised_Poo to review_NOP 2010 04 30" xfId="868"/>
    <cellStyle name="_08_IBM_H.4 - H.5 - Intercompany reconciliation_centralised_Poo to review_NOP 2010 04 30_Recon" xfId="869"/>
    <cellStyle name="_08_IBM_H.4 - H.5 - Intercompany reconciliation_centralised_Poo to review_NOP 2010 04 30_Recon W1" xfId="870"/>
    <cellStyle name="_08_IBM_H.4 - H.5 - Intercompany reconciliation_centralised_Poo to review_NOP 2010 04 30_Recon_1" xfId="871"/>
    <cellStyle name="_08_IBM_H.4 - H.5 - Intercompany reconciliation_centralised_Poo to review_NOP 2010 04 30_Recon_2" xfId="872"/>
    <cellStyle name="_08_IBM_H.4 - H.5 - Intercompany reconciliation_centralised_Poo to review_NOP 2010 04 30_Recon_3" xfId="873"/>
    <cellStyle name="_08_IBM_H.4 - H.5 - Intercompany reconciliation_centralised_Poo to review_NOP 2010 04 30_Reconciliation" xfId="874"/>
    <cellStyle name="_08_IBM_H.4 - H.5 - Intercompany reconciliation_centralised_Poo to review_NOP 2010 04 30_Reconciliation_1" xfId="875"/>
    <cellStyle name="_08_IBM_H.4 - H.5 - Intercompany reconciliation_centralised_Poo to review_NOP 2010 04 30_Reconciliation_2" xfId="876"/>
    <cellStyle name="_08_IBM_H.4 - H.5 - Intercompany reconciliation_centralised_Poo to review_NOP 2010 04 30_Reconciliation_3" xfId="877"/>
    <cellStyle name="_08_IBM_H.4 - H.5 - Intercompany reconciliation_centralised_Poo to review_NOP 2010 04 30_Report Finance" xfId="878"/>
    <cellStyle name="_08_IBM_H.4 - H.5 - Intercompany reconciliation_centralised_Poo to review_ORIGINAL NOP 2009 12 31 USD BASED" xfId="879"/>
    <cellStyle name="_08_IBM_H.4 - H.5 - Intercompany reconciliation_centralised_Poo to review_ORIGINAL NOP 2009 12 31 USD BASED_Report Finance" xfId="880"/>
    <cellStyle name="_08_IBM_H.4 - H.5 - Intercompany reconciliation_centralised_Poo to review_Recon" xfId="881"/>
    <cellStyle name="_08_IBM_H.4 - H.5 - Intercompany reconciliation_centralised_Poo to review_Recon W1" xfId="882"/>
    <cellStyle name="_08_IBM_H.4 - H.5 - Intercompany reconciliation_centralised_Poo to review_Recon_1" xfId="883"/>
    <cellStyle name="_08_IBM_H.4 - H.5 - Intercompany reconciliation_centralised_Poo to review_Recon_2" xfId="884"/>
    <cellStyle name="_08_IBM_H.4 - H.5 - Intercompany reconciliation_centralised_Poo to review_Recon_3" xfId="885"/>
    <cellStyle name="_08_IBM_H.4 - H.5 - Intercompany reconciliation_centralised_Poo to review_Reconciliation" xfId="886"/>
    <cellStyle name="_08_IBM_H.4 - H.5 - Intercompany reconciliation_centralised_Poo to review_Reconciliation_1" xfId="887"/>
    <cellStyle name="_08_IBM_H.4 - H.5 - Intercompany reconciliation_centralised_Poo to review_Reconciliation_2" xfId="888"/>
    <cellStyle name="_08_IBM_H.4 - H.5 - Intercompany reconciliation_centralised_Poo to review_Reconciliation_3" xfId="889"/>
    <cellStyle name="_08_IBM_H.4 - H.5 - Intercompany reconciliation_centralised_Poo to review_Report Finance" xfId="890"/>
    <cellStyle name="_08_IBM_H.4 - H.5 - Intercompany reconciliation_centralised_Poo to review_SC_Treasury_Other" xfId="891"/>
    <cellStyle name="_08_IBM_H.4 - H.5 - Intercompany reconciliation_centralised_Poo to review_SC_Treasury_Other_Recon" xfId="892"/>
    <cellStyle name="_08_IBM_H.4 - H.5 - Intercompany reconciliation_centralised_Poo to review_SC_Treasury_Other_Recon_1" xfId="893"/>
    <cellStyle name="_08_IBM_H.4 - H.5 - Intercompany reconciliation_centralised_Poo to review_SC_Treasury_Other_Recon_2" xfId="894"/>
    <cellStyle name="_08_IBM_H.4 - H.5 - Intercompany reconciliation_centralised_Poo to review_SC_Treasury_Other_Recon_3" xfId="895"/>
    <cellStyle name="_08_IBM_H.4 - H.5 - Intercompany reconciliation_centralised_Poo to review_SC_Treasury_Other_Reconciliation" xfId="896"/>
    <cellStyle name="_08_IBM_H.4 - H.5 - Intercompany reconciliation_centralised_Poo to review_SC_Treasury_Other_Reconciliation_1" xfId="897"/>
    <cellStyle name="_08_IBM_H.4 - H.5 - Intercompany reconciliation_centralised_Poo to review_Sheet1" xfId="898"/>
    <cellStyle name="_08_IBM_H.4 - H.5 - Intercompany reconciliation_centralised_Poo to review_Sheet1_1" xfId="899"/>
    <cellStyle name="_08_IBM_H.4_Interdiv reconciliation_centralised" xfId="900"/>
    <cellStyle name="_08_IBM_H.4_Interdiv reconciliation_centralised_(26) Oct-09 (AL)" xfId="901"/>
    <cellStyle name="_08_IBM_H.4_Interdiv reconciliation_centralised_(26) Oct-09 (AL)_IBM_Grouped(2)" xfId="902"/>
    <cellStyle name="_08_IBM_H.4_Interdiv reconciliation_centralised_(26) Oct-09 (AL)_IBM_Grouped(2)_Recon" xfId="903"/>
    <cellStyle name="_08_IBM_H.4_Interdiv reconciliation_centralised_(26) Oct-09 (AL)_IBM_Grouped(2)_Recon to Segmental Report" xfId="904"/>
    <cellStyle name="_08_IBM_H.4_Interdiv reconciliation_centralised_(26) Oct-09 (AL)_IBM_Grouped(2)_Recon_1" xfId="905"/>
    <cellStyle name="_08_IBM_H.4_Interdiv reconciliation_centralised_(26) Oct-09 (AL)_IBM_Grouped(2)_Recon_2" xfId="906"/>
    <cellStyle name="_08_IBM_H.4_Interdiv reconciliation_centralised_(26) Oct-09 (AL)_IBM_Grouped(2)_Recon_3" xfId="907"/>
    <cellStyle name="_08_IBM_H.4_Interdiv reconciliation_centralised_(26) Oct-09 (AL)_IBM_Grouped(2)_Recon_4" xfId="908"/>
    <cellStyle name="_08_IBM_H.4_Interdiv reconciliation_centralised_(26) Oct-09 (AL)_IBM_Grouped(2)_Reconciliation" xfId="909"/>
    <cellStyle name="_08_IBM_H.4_Interdiv reconciliation_centralised_(26) Oct-09 (AL)_IBM_Grouped(2)_Reconciliation_1" xfId="910"/>
    <cellStyle name="_08_IBM_H.4_Interdiv reconciliation_centralised_(26) Oct-09 (AL)_IBM_Grouped(2)_Reconciliation_2" xfId="911"/>
    <cellStyle name="_08_IBM_H.4_Interdiv reconciliation_centralised_(26) Oct-09 (AL)_IBM_Grouped(2)_Reconciliation_3" xfId="912"/>
    <cellStyle name="_08_IBM_H.4_Interdiv reconciliation_centralised_(26) Oct-09 (AL)_Recon" xfId="913"/>
    <cellStyle name="_08_IBM_H.4_Interdiv reconciliation_centralised_(26) Oct-09 (AL)_Recon W1" xfId="914"/>
    <cellStyle name="_08_IBM_H.4_Interdiv reconciliation_centralised_(26) Oct-09 (AL)_Recon_1" xfId="915"/>
    <cellStyle name="_08_IBM_H.4_Interdiv reconciliation_centralised_(26) Oct-09 (AL)_Recon_2" xfId="916"/>
    <cellStyle name="_08_IBM_H.4_Interdiv reconciliation_centralised_(26) Oct-09 (AL)_Recon_3" xfId="917"/>
    <cellStyle name="_08_IBM_H.4_Interdiv reconciliation_centralised_(26) Oct-09 (AL)_Reconciliation" xfId="918"/>
    <cellStyle name="_08_IBM_H.4_Interdiv reconciliation_centralised_(26) Oct-09 (AL)_Reconciliation_1" xfId="919"/>
    <cellStyle name="_08_IBM_H.4_Interdiv reconciliation_centralised_(26) Oct-09 (AL)_Reconciliation_2" xfId="920"/>
    <cellStyle name="_08_IBM_H.4_Interdiv reconciliation_centralised_(26) Oct-09 (AL)_Reconciliation_3" xfId="921"/>
    <cellStyle name="_08_IBM_H.4_Interdiv reconciliation_centralised_(27) Nov-09 (AL)" xfId="922"/>
    <cellStyle name="_08_IBM_H.4_Interdiv reconciliation_centralised_(27) Nov-09 (AL)_IBM_Grouped(2)" xfId="923"/>
    <cellStyle name="_08_IBM_H.4_Interdiv reconciliation_centralised_(27) Nov-09 (AL)_IBM_Grouped(2)_Recon" xfId="924"/>
    <cellStyle name="_08_IBM_H.4_Interdiv reconciliation_centralised_(27) Nov-09 (AL)_IBM_Grouped(2)_Recon to Segmental Report" xfId="925"/>
    <cellStyle name="_08_IBM_H.4_Interdiv reconciliation_centralised_(27) Nov-09 (AL)_IBM_Grouped(2)_Recon_1" xfId="926"/>
    <cellStyle name="_08_IBM_H.4_Interdiv reconciliation_centralised_(27) Nov-09 (AL)_IBM_Grouped(2)_Recon_2" xfId="927"/>
    <cellStyle name="_08_IBM_H.4_Interdiv reconciliation_centralised_(27) Nov-09 (AL)_IBM_Grouped(2)_Recon_3" xfId="928"/>
    <cellStyle name="_08_IBM_H.4_Interdiv reconciliation_centralised_(27) Nov-09 (AL)_IBM_Grouped(2)_Recon_4" xfId="929"/>
    <cellStyle name="_08_IBM_H.4_Interdiv reconciliation_centralised_(27) Nov-09 (AL)_IBM_Grouped(2)_Reconciliation" xfId="930"/>
    <cellStyle name="_08_IBM_H.4_Interdiv reconciliation_centralised_(27) Nov-09 (AL)_IBM_Grouped(2)_Reconciliation_1" xfId="931"/>
    <cellStyle name="_08_IBM_H.4_Interdiv reconciliation_centralised_(27) Nov-09 (AL)_IBM_Grouped(2)_Reconciliation_2" xfId="932"/>
    <cellStyle name="_08_IBM_H.4_Interdiv reconciliation_centralised_(27) Nov-09 (AL)_IBM_Grouped(2)_Reconciliation_3" xfId="933"/>
    <cellStyle name="_08_IBM_H.4_Interdiv reconciliation_centralised_(27) Nov-09 (AL)_Recon" xfId="934"/>
    <cellStyle name="_08_IBM_H.4_Interdiv reconciliation_centralised_(27) Nov-09 (AL)_Recon W1" xfId="935"/>
    <cellStyle name="_08_IBM_H.4_Interdiv reconciliation_centralised_(27) Nov-09 (AL)_Recon_1" xfId="936"/>
    <cellStyle name="_08_IBM_H.4_Interdiv reconciliation_centralised_(27) Nov-09 (AL)_Recon_2" xfId="937"/>
    <cellStyle name="_08_IBM_H.4_Interdiv reconciliation_centralised_(27) Nov-09 (AL)_Recon_3" xfId="938"/>
    <cellStyle name="_08_IBM_H.4_Interdiv reconciliation_centralised_(27) Nov-09 (AL)_Reconciliation" xfId="939"/>
    <cellStyle name="_08_IBM_H.4_Interdiv reconciliation_centralised_(27) Nov-09 (AL)_Reconciliation_1" xfId="940"/>
    <cellStyle name="_08_IBM_H.4_Interdiv reconciliation_centralised_(27) Nov-09 (AL)_Reconciliation_2" xfId="941"/>
    <cellStyle name="_08_IBM_H.4_Interdiv reconciliation_centralised_(27) Nov-09 (AL)_Reconciliation_3" xfId="942"/>
    <cellStyle name="_08_IBM_H.4_Interdiv reconciliation_centralised_31.12.09 Mauritius-USD based ledger - Final1" xfId="943"/>
    <cellStyle name="_08_IBM_H.4_Interdiv reconciliation_centralised_Book1 (4)" xfId="944"/>
    <cellStyle name="_08_IBM_H.4_Interdiv reconciliation_centralised_Book4" xfId="945"/>
    <cellStyle name="_08_IBM_H.4_Interdiv reconciliation_centralised_Book4_Recon" xfId="946"/>
    <cellStyle name="_08_IBM_H.4_Interdiv reconciliation_centralised_Book4_Recon W1" xfId="947"/>
    <cellStyle name="_08_IBM_H.4_Interdiv reconciliation_centralised_Book4_Recon_1" xfId="948"/>
    <cellStyle name="_08_IBM_H.4_Interdiv reconciliation_centralised_Book4_Recon_2" xfId="949"/>
    <cellStyle name="_08_IBM_H.4_Interdiv reconciliation_centralised_Book4_Recon_3" xfId="950"/>
    <cellStyle name="_08_IBM_H.4_Interdiv reconciliation_centralised_Book4_Reconciliation" xfId="951"/>
    <cellStyle name="_08_IBM_H.4_Interdiv reconciliation_centralised_Book4_Reconciliation_1" xfId="952"/>
    <cellStyle name="_08_IBM_H.4_Interdiv reconciliation_centralised_Book4_Reconciliation_2" xfId="953"/>
    <cellStyle name="_08_IBM_H.4_Interdiv reconciliation_centralised_Book4_Reconciliation_3" xfId="954"/>
    <cellStyle name="_08_IBM_H.4_Interdiv reconciliation_centralised_capital adequacy September 2009" xfId="955"/>
    <cellStyle name="_08_IBM_H.4_Interdiv reconciliation_centralised_capital adequacy September 2009_IBM_Grouped(2)" xfId="956"/>
    <cellStyle name="_08_IBM_H.4_Interdiv reconciliation_centralised_capital adequacy September 2009_IBM_Grouped(2)_Recon" xfId="957"/>
    <cellStyle name="_08_IBM_H.4_Interdiv reconciliation_centralised_capital adequacy September 2009_IBM_Grouped(2)_Recon to Segmental Report" xfId="958"/>
    <cellStyle name="_08_IBM_H.4_Interdiv reconciliation_centralised_capital adequacy September 2009_IBM_Grouped(2)_Recon_1" xfId="959"/>
    <cellStyle name="_08_IBM_H.4_Interdiv reconciliation_centralised_capital adequacy September 2009_IBM_Grouped(2)_Recon_2" xfId="960"/>
    <cellStyle name="_08_IBM_H.4_Interdiv reconciliation_centralised_capital adequacy September 2009_IBM_Grouped(2)_Recon_3" xfId="961"/>
    <cellStyle name="_08_IBM_H.4_Interdiv reconciliation_centralised_capital adequacy September 2009_IBM_Grouped(2)_Recon_4" xfId="962"/>
    <cellStyle name="_08_IBM_H.4_Interdiv reconciliation_centralised_capital adequacy September 2009_IBM_Grouped(2)_Reconciliation" xfId="963"/>
    <cellStyle name="_08_IBM_H.4_Interdiv reconciliation_centralised_capital adequacy September 2009_IBM_Grouped(2)_Reconciliation_1" xfId="964"/>
    <cellStyle name="_08_IBM_H.4_Interdiv reconciliation_centralised_capital adequacy September 2009_IBM_Grouped(2)_Reconciliation_2" xfId="965"/>
    <cellStyle name="_08_IBM_H.4_Interdiv reconciliation_centralised_capital adequacy September 2009_IBM_Grouped(2)_Reconciliation_3" xfId="966"/>
    <cellStyle name="_08_IBM_H.4_Interdiv reconciliation_centralised_capital adequacy September 2009_Recon" xfId="967"/>
    <cellStyle name="_08_IBM_H.4_Interdiv reconciliation_centralised_capital adequacy September 2009_Recon W1" xfId="968"/>
    <cellStyle name="_08_IBM_H.4_Interdiv reconciliation_centralised_capital adequacy September 2009_Recon_1" xfId="969"/>
    <cellStyle name="_08_IBM_H.4_Interdiv reconciliation_centralised_capital adequacy September 2009_Recon_2" xfId="970"/>
    <cellStyle name="_08_IBM_H.4_Interdiv reconciliation_centralised_capital adequacy September 2009_Recon_3" xfId="971"/>
    <cellStyle name="_08_IBM_H.4_Interdiv reconciliation_centralised_capital adequacy September 2009_Reconciliation" xfId="972"/>
    <cellStyle name="_08_IBM_H.4_Interdiv reconciliation_centralised_capital adequacy September 2009_Reconciliation_1" xfId="973"/>
    <cellStyle name="_08_IBM_H.4_Interdiv reconciliation_centralised_capital adequacy September 2009_Reconciliation_2" xfId="974"/>
    <cellStyle name="_08_IBM_H.4_Interdiv reconciliation_centralised_capital adequacy September 2009_Reconciliation_3" xfId="975"/>
    <cellStyle name="_08_IBM_H.4_Interdiv reconciliation_centralised_Copy of Mauritius-USD based ledger" xfId="976"/>
    <cellStyle name="_08_IBM_H.4_Interdiv reconciliation_centralised_Copy of Mauritius-USD based ledger_Recon" xfId="977"/>
    <cellStyle name="_08_IBM_H.4_Interdiv reconciliation_centralised_Copy of Mauritius-USD based ledger_Recon W1" xfId="978"/>
    <cellStyle name="_08_IBM_H.4_Interdiv reconciliation_centralised_Copy of Mauritius-USD based ledger_Recon_1" xfId="979"/>
    <cellStyle name="_08_IBM_H.4_Interdiv reconciliation_centralised_Copy of Mauritius-USD based ledger_Recon_2" xfId="980"/>
    <cellStyle name="_08_IBM_H.4_Interdiv reconciliation_centralised_Copy of Mauritius-USD based ledger_Recon_3" xfId="981"/>
    <cellStyle name="_08_IBM_H.4_Interdiv reconciliation_centralised_Copy of Mauritius-USD based ledger_Reconciliation" xfId="982"/>
    <cellStyle name="_08_IBM_H.4_Interdiv reconciliation_centralised_Copy of Mauritius-USD based ledger_Reconciliation_1" xfId="983"/>
    <cellStyle name="_08_IBM_H.4_Interdiv reconciliation_centralised_Copy of Mauritius-USD based ledger_Reconciliation_2" xfId="984"/>
    <cellStyle name="_08_IBM_H.4_Interdiv reconciliation_centralised_Copy of Mauritius-USD based ledger_Reconciliation_3" xfId="985"/>
    <cellStyle name="_08_IBM_H.4_Interdiv reconciliation_centralised_Fixed Assets Register 11 Feb10" xfId="986"/>
    <cellStyle name="_08_IBM_H.4_Interdiv reconciliation_centralised_Fixed Assets Register 11 Feb10_(19) Loan Feb-11(Feb-11 figures)" xfId="987"/>
    <cellStyle name="_08_IBM_H.4_Interdiv reconciliation_centralised_Fixed Assets Register 12 Mar10.xls" xfId="988"/>
    <cellStyle name="_08_IBM_H.4_Interdiv reconciliation_centralised_Fixed Assets Register 12 Mar10.xls_(19) Loan Feb-11(Feb-11 figures)" xfId="989"/>
    <cellStyle name="_08_IBM_H.4_Interdiv reconciliation_centralised_IBM Input Sheet 31.03.2010 v0.4" xfId="990"/>
    <cellStyle name="_08_IBM_H.4_Interdiv reconciliation_centralised_IBM Input Sheet 31.03.2010 v0.4_(19) Loan Feb-11(Feb-11 figures)" xfId="991"/>
    <cellStyle name="_08_IBM_H.4_Interdiv reconciliation_centralised_IBM_Grouped(2)" xfId="992"/>
    <cellStyle name="_08_IBM_H.4_Interdiv reconciliation_centralised_IBM_Grouped(2)_Recon" xfId="993"/>
    <cellStyle name="_08_IBM_H.4_Interdiv reconciliation_centralised_IBM_Grouped(2)_Recon W1" xfId="994"/>
    <cellStyle name="_08_IBM_H.4_Interdiv reconciliation_centralised_IBM_Grouped(2)_Recon_1" xfId="995"/>
    <cellStyle name="_08_IBM_H.4_Interdiv reconciliation_centralised_IBM_Grouped(2)_Recon_2" xfId="996"/>
    <cellStyle name="_08_IBM_H.4_Interdiv reconciliation_centralised_IBM_Grouped(2)_Recon_3" xfId="997"/>
    <cellStyle name="_08_IBM_H.4_Interdiv reconciliation_centralised_IBM_Grouped(2)_Reconciliation" xfId="998"/>
    <cellStyle name="_08_IBM_H.4_Interdiv reconciliation_centralised_IBM_Grouped(2)_Reconciliation_1" xfId="999"/>
    <cellStyle name="_08_IBM_H.4_Interdiv reconciliation_centralised_IBM_Grouped(2)_Reconciliation_2" xfId="1000"/>
    <cellStyle name="_08_IBM_H.4_Interdiv reconciliation_centralised_IBM_Grouped(2)_Reconciliation_3" xfId="1001"/>
    <cellStyle name="_08_IBM_H.4_Interdiv reconciliation_centralised_IBM_Grouped_USD" xfId="1002"/>
    <cellStyle name="_08_IBM_H.4_Interdiv reconciliation_centralised_IBM_Grouped_USD_Recon" xfId="1003"/>
    <cellStyle name="_08_IBM_H.4_Interdiv reconciliation_centralised_IBM_Grouped_USD_Recon W1" xfId="1004"/>
    <cellStyle name="_08_IBM_H.4_Interdiv reconciliation_centralised_IBM_Grouped_USD_Recon_1" xfId="1005"/>
    <cellStyle name="_08_IBM_H.4_Interdiv reconciliation_centralised_IBM_Grouped_USD_Recon_2" xfId="1006"/>
    <cellStyle name="_08_IBM_H.4_Interdiv reconciliation_centralised_IBM_Grouped_USD_Recon_3" xfId="1007"/>
    <cellStyle name="_08_IBM_H.4_Interdiv reconciliation_centralised_IBM_Grouped_USD_Reconciliation" xfId="1008"/>
    <cellStyle name="_08_IBM_H.4_Interdiv reconciliation_centralised_IBM_Grouped_USD_Reconciliation_1" xfId="1009"/>
    <cellStyle name="_08_IBM_H.4_Interdiv reconciliation_centralised_IBM_Grouped_USD_Reconciliation_2" xfId="1010"/>
    <cellStyle name="_08_IBM_H.4_Interdiv reconciliation_centralised_IBM_Grouped_USD_Reconciliation_3" xfId="1011"/>
    <cellStyle name="_08_IBM_H.4_Interdiv reconciliation_centralised_IBM_Grouped_ZAR" xfId="1012"/>
    <cellStyle name="_08_IBM_H.4_Interdiv reconciliation_centralised_IBM_Grouped_ZAR_Recon" xfId="1013"/>
    <cellStyle name="_08_IBM_H.4_Interdiv reconciliation_centralised_IBM_Grouped_ZAR_Recon W1" xfId="1014"/>
    <cellStyle name="_08_IBM_H.4_Interdiv reconciliation_centralised_IBM_Grouped_ZAR_Recon_1" xfId="1015"/>
    <cellStyle name="_08_IBM_H.4_Interdiv reconciliation_centralised_IBM_Grouped_ZAR_Recon_2" xfId="1016"/>
    <cellStyle name="_08_IBM_H.4_Interdiv reconciliation_centralised_IBM_Grouped_ZAR_Recon_3" xfId="1017"/>
    <cellStyle name="_08_IBM_H.4_Interdiv reconciliation_centralised_IBM_Grouped_ZAR_Reconciliation" xfId="1018"/>
    <cellStyle name="_08_IBM_H.4_Interdiv reconciliation_centralised_IBM_Grouped_ZAR_Reconciliation_1" xfId="1019"/>
    <cellStyle name="_08_IBM_H.4_Interdiv reconciliation_centralised_IBM_Grouped_ZAR_Reconciliation_2" xfId="1020"/>
    <cellStyle name="_08_IBM_H.4_Interdiv reconciliation_centralised_IBM_Grouped_ZAR_Reconciliation_3" xfId="1021"/>
    <cellStyle name="_08_IBM_H.4_Interdiv reconciliation_centralised_Liquidity and repricing" xfId="1022"/>
    <cellStyle name="_08_IBM_H.4_Interdiv reconciliation_centralised_Liquidity and repricing_IBM_Grouped(2)" xfId="1023"/>
    <cellStyle name="_08_IBM_H.4_Interdiv reconciliation_centralised_Liquidity and repricing_IBM_Grouped(2)_Recon" xfId="1024"/>
    <cellStyle name="_08_IBM_H.4_Interdiv reconciliation_centralised_Liquidity and repricing_IBM_Grouped(2)_Recon to Segmental Report" xfId="1025"/>
    <cellStyle name="_08_IBM_H.4_Interdiv reconciliation_centralised_Liquidity and repricing_IBM_Grouped(2)_Recon_1" xfId="1026"/>
    <cellStyle name="_08_IBM_H.4_Interdiv reconciliation_centralised_Liquidity and repricing_IBM_Grouped(2)_Recon_2" xfId="1027"/>
    <cellStyle name="_08_IBM_H.4_Interdiv reconciliation_centralised_Liquidity and repricing_IBM_Grouped(2)_Recon_3" xfId="1028"/>
    <cellStyle name="_08_IBM_H.4_Interdiv reconciliation_centralised_Liquidity and repricing_IBM_Grouped(2)_Recon_4" xfId="1029"/>
    <cellStyle name="_08_IBM_H.4_Interdiv reconciliation_centralised_Liquidity and repricing_IBM_Grouped(2)_Reconciliation" xfId="1030"/>
    <cellStyle name="_08_IBM_H.4_Interdiv reconciliation_centralised_Liquidity and repricing_IBM_Grouped(2)_Reconciliation_1" xfId="1031"/>
    <cellStyle name="_08_IBM_H.4_Interdiv reconciliation_centralised_Liquidity and repricing_IBM_Grouped(2)_Reconciliation_2" xfId="1032"/>
    <cellStyle name="_08_IBM_H.4_Interdiv reconciliation_centralised_Liquidity and repricing_IBM_Grouped(2)_Reconciliation_3" xfId="1033"/>
    <cellStyle name="_08_IBM_H.4_Interdiv reconciliation_centralised_Liquidity and repricing_Recon" xfId="1034"/>
    <cellStyle name="_08_IBM_H.4_Interdiv reconciliation_centralised_Liquidity and repricing_Recon W1" xfId="1035"/>
    <cellStyle name="_08_IBM_H.4_Interdiv reconciliation_centralised_Liquidity and repricing_Recon_1" xfId="1036"/>
    <cellStyle name="_08_IBM_H.4_Interdiv reconciliation_centralised_Liquidity and repricing_Recon_2" xfId="1037"/>
    <cellStyle name="_08_IBM_H.4_Interdiv reconciliation_centralised_Liquidity and repricing_Recon_3" xfId="1038"/>
    <cellStyle name="_08_IBM_H.4_Interdiv reconciliation_centralised_Liquidity and repricing_Reconciliation" xfId="1039"/>
    <cellStyle name="_08_IBM_H.4_Interdiv reconciliation_centralised_Liquidity and repricing_Reconciliation_1" xfId="1040"/>
    <cellStyle name="_08_IBM_H.4_Interdiv reconciliation_centralised_Liquidity and repricing_Reconciliation_2" xfId="1041"/>
    <cellStyle name="_08_IBM_H.4_Interdiv reconciliation_centralised_Liquidity and repricing_Reconciliation_3" xfId="1042"/>
    <cellStyle name="_08_IBM_H.4_Interdiv reconciliation_centralised_MUR position" xfId="1043"/>
    <cellStyle name="_08_IBM_H.4_Interdiv reconciliation_centralised_NOP 2010 01 31 USD BASED" xfId="1044"/>
    <cellStyle name="_08_IBM_H.4_Interdiv reconciliation_centralised_NOP 2010 01 31 USD BASED_Report Finance" xfId="1045"/>
    <cellStyle name="_08_IBM_H.4_Interdiv reconciliation_centralised_NOP 2010 02 28 USD BASED Final" xfId="1046"/>
    <cellStyle name="_08_IBM_H.4_Interdiv reconciliation_centralised_NOP 2010 02 28 USD BASED Final_Report Finance" xfId="1047"/>
    <cellStyle name="_08_IBM_H.4_Interdiv reconciliation_centralised_NOP 2010 03 31 USD BASEDrevised" xfId="1048"/>
    <cellStyle name="_08_IBM_H.4_Interdiv reconciliation_centralised_NOP 2010 03 31 USD BASEDrevised_Report Finance" xfId="1049"/>
    <cellStyle name="_08_IBM_H.4_Interdiv reconciliation_centralised_NOP 2010 04 30" xfId="1050"/>
    <cellStyle name="_08_IBM_H.4_Interdiv reconciliation_centralised_NOP 2010 04 30_Recon" xfId="1051"/>
    <cellStyle name="_08_IBM_H.4_Interdiv reconciliation_centralised_NOP 2010 04 30_Recon W1" xfId="1052"/>
    <cellStyle name="_08_IBM_H.4_Interdiv reconciliation_centralised_NOP 2010 04 30_Recon_1" xfId="1053"/>
    <cellStyle name="_08_IBM_H.4_Interdiv reconciliation_centralised_NOP 2010 04 30_Recon_2" xfId="1054"/>
    <cellStyle name="_08_IBM_H.4_Interdiv reconciliation_centralised_NOP 2010 04 30_Recon_3" xfId="1055"/>
    <cellStyle name="_08_IBM_H.4_Interdiv reconciliation_centralised_NOP 2010 04 30_Reconciliation" xfId="1056"/>
    <cellStyle name="_08_IBM_H.4_Interdiv reconciliation_centralised_NOP 2010 04 30_Reconciliation_1" xfId="1057"/>
    <cellStyle name="_08_IBM_H.4_Interdiv reconciliation_centralised_NOP 2010 04 30_Reconciliation_2" xfId="1058"/>
    <cellStyle name="_08_IBM_H.4_Interdiv reconciliation_centralised_NOP 2010 04 30_Reconciliation_3" xfId="1059"/>
    <cellStyle name="_08_IBM_H.4_Interdiv reconciliation_centralised_NOP 2010 04 30_Report Finance" xfId="1060"/>
    <cellStyle name="_08_IBM_H.4_Interdiv reconciliation_centralised_ORIGINAL NOP 2009 12 31 USD BASED" xfId="1061"/>
    <cellStyle name="_08_IBM_H.4_Interdiv reconciliation_centralised_ORIGINAL NOP 2009 12 31 USD BASED_Report Finance" xfId="1062"/>
    <cellStyle name="_08_IBM_H.4_Interdiv reconciliation_centralised_Recon" xfId="1063"/>
    <cellStyle name="_08_IBM_H.4_Interdiv reconciliation_centralised_Recon W1" xfId="1064"/>
    <cellStyle name="_08_IBM_H.4_Interdiv reconciliation_centralised_Recon_1" xfId="1065"/>
    <cellStyle name="_08_IBM_H.4_Interdiv reconciliation_centralised_Recon_2" xfId="1066"/>
    <cellStyle name="_08_IBM_H.4_Interdiv reconciliation_centralised_Recon_3" xfId="1067"/>
    <cellStyle name="_08_IBM_H.4_Interdiv reconciliation_centralised_Reconciliation" xfId="1068"/>
    <cellStyle name="_08_IBM_H.4_Interdiv reconciliation_centralised_Reconciliation_1" xfId="1069"/>
    <cellStyle name="_08_IBM_H.4_Interdiv reconciliation_centralised_Reconciliation_2" xfId="1070"/>
    <cellStyle name="_08_IBM_H.4_Interdiv reconciliation_centralised_Reconciliation_3" xfId="1071"/>
    <cellStyle name="_08_IBM_H.4_Interdiv reconciliation_centralised_Report Finance" xfId="1072"/>
    <cellStyle name="_08_IBM_H.4_Interdiv reconciliation_centralised_SC_Treasury_Other" xfId="1073"/>
    <cellStyle name="_08_IBM_H.4_Interdiv reconciliation_centralised_SC_Treasury_Other_Recon" xfId="1074"/>
    <cellStyle name="_08_IBM_H.4_Interdiv reconciliation_centralised_SC_Treasury_Other_Recon_1" xfId="1075"/>
    <cellStyle name="_08_IBM_H.4_Interdiv reconciliation_centralised_SC_Treasury_Other_Recon_2" xfId="1076"/>
    <cellStyle name="_08_IBM_H.4_Interdiv reconciliation_centralised_SC_Treasury_Other_Recon_3" xfId="1077"/>
    <cellStyle name="_08_IBM_H.4_Interdiv reconciliation_centralised_SC_Treasury_Other_Reconciliation" xfId="1078"/>
    <cellStyle name="_08_IBM_H.4_Interdiv reconciliation_centralised_SC_Treasury_Other_Reconciliation_1" xfId="1079"/>
    <cellStyle name="_08_IBM_H.4_Interdiv reconciliation_centralised_Sheet1" xfId="1080"/>
    <cellStyle name="_08_IBM_H.4_Interdiv reconciliation_centralised_Sheet1_1" xfId="1081"/>
    <cellStyle name="_08_IBM_Interim_Loan review" xfId="1082"/>
    <cellStyle name="_08_IBM_Interim_Loan review_Recon" xfId="1083"/>
    <cellStyle name="_08_IBM_Interim_Loan review_Recon W1" xfId="1084"/>
    <cellStyle name="_08_IBM_Interim_Loan review_Recon_1" xfId="1085"/>
    <cellStyle name="_08_IBM_Interim_Loan review_Recon_2" xfId="1086"/>
    <cellStyle name="_08_IBM_Interim_Loan review_Recon_3" xfId="1087"/>
    <cellStyle name="_08_IBM_Interim_Loan review_Reconciliation" xfId="1088"/>
    <cellStyle name="_08_IBM_Interim_Loan review_Reconciliation_1" xfId="1089"/>
    <cellStyle name="_08_IBM_Interim_Loan review_Reconciliation_2" xfId="1090"/>
    <cellStyle name="_08_IBM_Interim_Loan review_Reconciliation_3" xfId="1091"/>
    <cellStyle name="_08_IBM_Interim_Loan review_Sheet1" xfId="1092"/>
    <cellStyle name="_08_IBM_Port Louis Treasury_pre-final_BS(25.03.08)" xfId="1093"/>
    <cellStyle name="_08_IBM_Port Louis Treasury_pre-final_BS(25.03.08)_Recon" xfId="1094"/>
    <cellStyle name="_08_IBM_Port Louis Treasury_pre-final_BS(25.03.08)_Recon W1" xfId="1095"/>
    <cellStyle name="_08_IBM_Port Louis Treasury_pre-final_BS(25.03.08)_Recon_1" xfId="1096"/>
    <cellStyle name="_08_IBM_Port Louis Treasury_pre-final_BS(25.03.08)_Recon_2" xfId="1097"/>
    <cellStyle name="_08_IBM_Port Louis Treasury_pre-final_BS(25.03.08)_Recon_3" xfId="1098"/>
    <cellStyle name="_08_IBM_Port Louis Treasury_pre-final_BS(25.03.08)_Reconciliation" xfId="1099"/>
    <cellStyle name="_08_IBM_Port Louis Treasury_pre-final_BS(25.03.08)_Reconciliation_1" xfId="1100"/>
    <cellStyle name="_08_IBM_Port Louis Treasury_pre-final_BS(25.03.08)_Reconciliation_2" xfId="1101"/>
    <cellStyle name="_08_IBM_Port Louis Treasury_pre-final_BS(25.03.08)_Reconciliation_3" xfId="1102"/>
    <cellStyle name="_08_IBM_Port Louis Treasury_pre-final_BS(25.03.08)_Sheet1" xfId="1103"/>
    <cellStyle name="_1 MBIA" xfId="1104"/>
    <cellStyle name="_1 MBIA_Sheet1" xfId="1105"/>
    <cellStyle name="_2 Indy6" xfId="1106"/>
    <cellStyle name="_2 Indy6_Sheet1" xfId="1107"/>
    <cellStyle name="_3 Vandy Dunhill" xfId="1108"/>
    <cellStyle name="_3 Vandy Dunhill_Sheet1" xfId="1109"/>
    <cellStyle name="_6 Chotin" xfId="1110"/>
    <cellStyle name="_6 Chotin_Sheet1" xfId="1111"/>
    <cellStyle name="_72370 BS Audit Schedules - Aug 07" xfId="1112"/>
    <cellStyle name="_72370 BS Audit Schedules - Jun 07" xfId="1113"/>
    <cellStyle name="_72370 BS Audit Schedules - Nov 07" xfId="1114"/>
    <cellStyle name="_72370 BS Audit Schedules - Sep 07" xfId="1115"/>
    <cellStyle name="_8 TCW" xfId="1116"/>
    <cellStyle name="_8 TCW_Sheet1" xfId="1117"/>
    <cellStyle name="_A" xfId="1118"/>
    <cellStyle name="_A Wint AAA" xfId="1119"/>
    <cellStyle name="_A Wint AAA_Sheet1" xfId="1120"/>
    <cellStyle name="_A_1" xfId="1121"/>
    <cellStyle name="_A_1_Sheet1" xfId="1122"/>
    <cellStyle name="_A_Sheet1" xfId="1123"/>
    <cellStyle name="_ABSCDO5" xfId="1124"/>
    <cellStyle name="_ABSCDO5_Sheet1" xfId="1125"/>
    <cellStyle name="_additions- Sandhya" xfId="1126"/>
    <cellStyle name="_ALL" xfId="1127"/>
    <cellStyle name="_ALL_Sheet1" xfId="1128"/>
    <cellStyle name="_AllData" xfId="1129"/>
    <cellStyle name="_AllData_Sheet1" xfId="1130"/>
    <cellStyle name="_AnalysisTemplate" xfId="1131"/>
    <cellStyle name="_AnalysisTemplate_Sheet1" xfId="1132"/>
    <cellStyle name="_Arrear 4 -Raj" xfId="1133"/>
    <cellStyle name="_Arrear 4 -Raj_(26) Oct-09 (AL)" xfId="1134"/>
    <cellStyle name="_Arrear 4 -Raj_(26) Oct-09 (AL)_IBM_Grouped(2)" xfId="1135"/>
    <cellStyle name="_Arrear 4 -Raj_(26) Oct-09 (AL)_IBM_Grouped(2)_Recon" xfId="1136"/>
    <cellStyle name="_Arrear 4 -Raj_(26) Oct-09 (AL)_IBM_Grouped(2)_Recon to Segmental Report" xfId="1137"/>
    <cellStyle name="_Arrear 4 -Raj_(26) Oct-09 (AL)_IBM_Grouped(2)_Recon_1" xfId="1138"/>
    <cellStyle name="_Arrear 4 -Raj_(26) Oct-09 (AL)_IBM_Grouped(2)_Recon_2" xfId="1139"/>
    <cellStyle name="_Arrear 4 -Raj_(26) Oct-09 (AL)_IBM_Grouped(2)_Recon_3" xfId="1140"/>
    <cellStyle name="_Arrear 4 -Raj_(26) Oct-09 (AL)_IBM_Grouped(2)_Recon_4" xfId="1141"/>
    <cellStyle name="_Arrear 4 -Raj_(26) Oct-09 (AL)_IBM_Grouped(2)_Reconciliation" xfId="1142"/>
    <cellStyle name="_Arrear 4 -Raj_(26) Oct-09 (AL)_IBM_Grouped(2)_Reconciliation_1" xfId="1143"/>
    <cellStyle name="_Arrear 4 -Raj_(26) Oct-09 (AL)_IBM_Grouped(2)_Reconciliation_2" xfId="1144"/>
    <cellStyle name="_Arrear 4 -Raj_(26) Oct-09 (AL)_IBM_Grouped(2)_Reconciliation_3" xfId="1145"/>
    <cellStyle name="_Arrear 4 -Raj_(26) Oct-09 (AL)_Recon" xfId="1146"/>
    <cellStyle name="_Arrear 4 -Raj_(26) Oct-09 (AL)_Recon W1" xfId="1147"/>
    <cellStyle name="_Arrear 4 -Raj_(26) Oct-09 (AL)_Recon_1" xfId="1148"/>
    <cellStyle name="_Arrear 4 -Raj_(26) Oct-09 (AL)_Recon_2" xfId="1149"/>
    <cellStyle name="_Arrear 4 -Raj_(26) Oct-09 (AL)_Recon_3" xfId="1150"/>
    <cellStyle name="_Arrear 4 -Raj_(26) Oct-09 (AL)_Reconciliation" xfId="1151"/>
    <cellStyle name="_Arrear 4 -Raj_(26) Oct-09 (AL)_Reconciliation_1" xfId="1152"/>
    <cellStyle name="_Arrear 4 -Raj_(26) Oct-09 (AL)_Reconciliation_2" xfId="1153"/>
    <cellStyle name="_Arrear 4 -Raj_(26) Oct-09 (AL)_Reconciliation_3" xfId="1154"/>
    <cellStyle name="_Arrear 4 -Raj_(27) Nov-09 (AL)" xfId="1155"/>
    <cellStyle name="_Arrear 4 -Raj_(27) Nov-09 (AL)_IBM_Grouped(2)" xfId="1156"/>
    <cellStyle name="_Arrear 4 -Raj_(27) Nov-09 (AL)_IBM_Grouped(2)_Recon" xfId="1157"/>
    <cellStyle name="_Arrear 4 -Raj_(27) Nov-09 (AL)_IBM_Grouped(2)_Recon to Segmental Report" xfId="1158"/>
    <cellStyle name="_Arrear 4 -Raj_(27) Nov-09 (AL)_IBM_Grouped(2)_Recon_1" xfId="1159"/>
    <cellStyle name="_Arrear 4 -Raj_(27) Nov-09 (AL)_IBM_Grouped(2)_Recon_2" xfId="1160"/>
    <cellStyle name="_Arrear 4 -Raj_(27) Nov-09 (AL)_IBM_Grouped(2)_Recon_3" xfId="1161"/>
    <cellStyle name="_Arrear 4 -Raj_(27) Nov-09 (AL)_IBM_Grouped(2)_Recon_4" xfId="1162"/>
    <cellStyle name="_Arrear 4 -Raj_(27) Nov-09 (AL)_IBM_Grouped(2)_Reconciliation" xfId="1163"/>
    <cellStyle name="_Arrear 4 -Raj_(27) Nov-09 (AL)_IBM_Grouped(2)_Reconciliation_1" xfId="1164"/>
    <cellStyle name="_Arrear 4 -Raj_(27) Nov-09 (AL)_IBM_Grouped(2)_Reconciliation_2" xfId="1165"/>
    <cellStyle name="_Arrear 4 -Raj_(27) Nov-09 (AL)_IBM_Grouped(2)_Reconciliation_3" xfId="1166"/>
    <cellStyle name="_Arrear 4 -Raj_(27) Nov-09 (AL)_Recon" xfId="1167"/>
    <cellStyle name="_Arrear 4 -Raj_(27) Nov-09 (AL)_Recon W1" xfId="1168"/>
    <cellStyle name="_Arrear 4 -Raj_(27) Nov-09 (AL)_Recon_1" xfId="1169"/>
    <cellStyle name="_Arrear 4 -Raj_(27) Nov-09 (AL)_Recon_2" xfId="1170"/>
    <cellStyle name="_Arrear 4 -Raj_(27) Nov-09 (AL)_Recon_3" xfId="1171"/>
    <cellStyle name="_Arrear 4 -Raj_(27) Nov-09 (AL)_Reconciliation" xfId="1172"/>
    <cellStyle name="_Arrear 4 -Raj_(27) Nov-09 (AL)_Reconciliation_1" xfId="1173"/>
    <cellStyle name="_Arrear 4 -Raj_(27) Nov-09 (AL)_Reconciliation_2" xfId="1174"/>
    <cellStyle name="_Arrear 4 -Raj_(27) Nov-09 (AL)_Reconciliation_3" xfId="1175"/>
    <cellStyle name="_Arrear 4 -Raj_31.12.09 Mauritius-USD based ledger - Final1" xfId="1176"/>
    <cellStyle name="_Arrear 4 -Raj_Book1 (4)" xfId="1177"/>
    <cellStyle name="_Arrear 4 -Raj_Book4" xfId="1178"/>
    <cellStyle name="_Arrear 4 -Raj_Book4_Recon" xfId="1179"/>
    <cellStyle name="_Arrear 4 -Raj_Book4_Recon W1" xfId="1180"/>
    <cellStyle name="_Arrear 4 -Raj_Book4_Recon_1" xfId="1181"/>
    <cellStyle name="_Arrear 4 -Raj_Book4_Recon_2" xfId="1182"/>
    <cellStyle name="_Arrear 4 -Raj_Book4_Recon_3" xfId="1183"/>
    <cellStyle name="_Arrear 4 -Raj_Book4_Reconciliation" xfId="1184"/>
    <cellStyle name="_Arrear 4 -Raj_Book4_Reconciliation_1" xfId="1185"/>
    <cellStyle name="_Arrear 4 -Raj_Book4_Reconciliation_2" xfId="1186"/>
    <cellStyle name="_Arrear 4 -Raj_Book4_Reconciliation_3" xfId="1187"/>
    <cellStyle name="_Arrear 4 -Raj_capital adequacy September 2009" xfId="1188"/>
    <cellStyle name="_Arrear 4 -Raj_capital adequacy September 2009_IBM_Grouped(2)" xfId="1189"/>
    <cellStyle name="_Arrear 4 -Raj_capital adequacy September 2009_IBM_Grouped(2)_Recon" xfId="1190"/>
    <cellStyle name="_Arrear 4 -Raj_capital adequacy September 2009_IBM_Grouped(2)_Recon to Segmental Report" xfId="1191"/>
    <cellStyle name="_Arrear 4 -Raj_capital adequacy September 2009_IBM_Grouped(2)_Recon_1" xfId="1192"/>
    <cellStyle name="_Arrear 4 -Raj_capital adequacy September 2009_IBM_Grouped(2)_Recon_2" xfId="1193"/>
    <cellStyle name="_Arrear 4 -Raj_capital adequacy September 2009_IBM_Grouped(2)_Recon_3" xfId="1194"/>
    <cellStyle name="_Arrear 4 -Raj_capital adequacy September 2009_IBM_Grouped(2)_Recon_4" xfId="1195"/>
    <cellStyle name="_Arrear 4 -Raj_capital adequacy September 2009_IBM_Grouped(2)_Reconciliation" xfId="1196"/>
    <cellStyle name="_Arrear 4 -Raj_capital adequacy September 2009_IBM_Grouped(2)_Reconciliation_1" xfId="1197"/>
    <cellStyle name="_Arrear 4 -Raj_capital adequacy September 2009_IBM_Grouped(2)_Reconciliation_2" xfId="1198"/>
    <cellStyle name="_Arrear 4 -Raj_capital adequacy September 2009_IBM_Grouped(2)_Reconciliation_3" xfId="1199"/>
    <cellStyle name="_Arrear 4 -Raj_capital adequacy September 2009_Recon" xfId="1200"/>
    <cellStyle name="_Arrear 4 -Raj_capital adequacy September 2009_Recon W1" xfId="1201"/>
    <cellStyle name="_Arrear 4 -Raj_capital adequacy September 2009_Recon_1" xfId="1202"/>
    <cellStyle name="_Arrear 4 -Raj_capital adequacy September 2009_Recon_2" xfId="1203"/>
    <cellStyle name="_Arrear 4 -Raj_capital adequacy September 2009_Recon_3" xfId="1204"/>
    <cellStyle name="_Arrear 4 -Raj_capital adequacy September 2009_Reconciliation" xfId="1205"/>
    <cellStyle name="_Arrear 4 -Raj_capital adequacy September 2009_Reconciliation_1" xfId="1206"/>
    <cellStyle name="_Arrear 4 -Raj_capital adequacy September 2009_Reconciliation_2" xfId="1207"/>
    <cellStyle name="_Arrear 4 -Raj_capital adequacy September 2009_Reconciliation_3" xfId="1208"/>
    <cellStyle name="_Arrear 4 -Raj_Copy of Mauritius-USD based ledger" xfId="1209"/>
    <cellStyle name="_Arrear 4 -Raj_Copy of Mauritius-USD based ledger_Recon" xfId="1210"/>
    <cellStyle name="_Arrear 4 -Raj_Copy of Mauritius-USD based ledger_Recon W1" xfId="1211"/>
    <cellStyle name="_Arrear 4 -Raj_Copy of Mauritius-USD based ledger_Recon_1" xfId="1212"/>
    <cellStyle name="_Arrear 4 -Raj_Copy of Mauritius-USD based ledger_Recon_2" xfId="1213"/>
    <cellStyle name="_Arrear 4 -Raj_Copy of Mauritius-USD based ledger_Recon_3" xfId="1214"/>
    <cellStyle name="_Arrear 4 -Raj_Copy of Mauritius-USD based ledger_Reconciliation" xfId="1215"/>
    <cellStyle name="_Arrear 4 -Raj_Copy of Mauritius-USD based ledger_Reconciliation_1" xfId="1216"/>
    <cellStyle name="_Arrear 4 -Raj_Copy of Mauritius-USD based ledger_Reconciliation_2" xfId="1217"/>
    <cellStyle name="_Arrear 4 -Raj_Copy of Mauritius-USD based ledger_Reconciliation_3" xfId="1218"/>
    <cellStyle name="_Arrear 4 -Raj_IBM_Grouped(2)" xfId="1219"/>
    <cellStyle name="_Arrear 4 -Raj_IBM_Grouped(2)_Recon" xfId="1220"/>
    <cellStyle name="_Arrear 4 -Raj_IBM_Grouped(2)_Recon W1" xfId="1221"/>
    <cellStyle name="_Arrear 4 -Raj_IBM_Grouped(2)_Recon_1" xfId="1222"/>
    <cellStyle name="_Arrear 4 -Raj_IBM_Grouped(2)_Recon_2" xfId="1223"/>
    <cellStyle name="_Arrear 4 -Raj_IBM_Grouped(2)_Recon_3" xfId="1224"/>
    <cellStyle name="_Arrear 4 -Raj_IBM_Grouped(2)_Reconciliation" xfId="1225"/>
    <cellStyle name="_Arrear 4 -Raj_IBM_Grouped(2)_Reconciliation_1" xfId="1226"/>
    <cellStyle name="_Arrear 4 -Raj_IBM_Grouped(2)_Reconciliation_2" xfId="1227"/>
    <cellStyle name="_Arrear 4 -Raj_IBM_Grouped(2)_Reconciliation_3" xfId="1228"/>
    <cellStyle name="_Arrear 4 -Raj_IBM_Grouped_USD" xfId="1229"/>
    <cellStyle name="_Arrear 4 -Raj_IBM_Grouped_USD_Recon" xfId="1230"/>
    <cellStyle name="_Arrear 4 -Raj_IBM_Grouped_USD_Recon W1" xfId="1231"/>
    <cellStyle name="_Arrear 4 -Raj_IBM_Grouped_USD_Recon_1" xfId="1232"/>
    <cellStyle name="_Arrear 4 -Raj_IBM_Grouped_USD_Recon_2" xfId="1233"/>
    <cellStyle name="_Arrear 4 -Raj_IBM_Grouped_USD_Recon_3" xfId="1234"/>
    <cellStyle name="_Arrear 4 -Raj_IBM_Grouped_USD_Reconciliation" xfId="1235"/>
    <cellStyle name="_Arrear 4 -Raj_IBM_Grouped_USD_Reconciliation_1" xfId="1236"/>
    <cellStyle name="_Arrear 4 -Raj_IBM_Grouped_USD_Reconciliation_2" xfId="1237"/>
    <cellStyle name="_Arrear 4 -Raj_IBM_Grouped_USD_Reconciliation_3" xfId="1238"/>
    <cellStyle name="_Arrear 4 -Raj_IBM_Grouped_ZAR" xfId="1239"/>
    <cellStyle name="_Arrear 4 -Raj_IBM_Grouped_ZAR_Recon" xfId="1240"/>
    <cellStyle name="_Arrear 4 -Raj_IBM_Grouped_ZAR_Recon W1" xfId="1241"/>
    <cellStyle name="_Arrear 4 -Raj_IBM_Grouped_ZAR_Recon_1" xfId="1242"/>
    <cellStyle name="_Arrear 4 -Raj_IBM_Grouped_ZAR_Recon_2" xfId="1243"/>
    <cellStyle name="_Arrear 4 -Raj_IBM_Grouped_ZAR_Recon_3" xfId="1244"/>
    <cellStyle name="_Arrear 4 -Raj_IBM_Grouped_ZAR_Reconciliation" xfId="1245"/>
    <cellStyle name="_Arrear 4 -Raj_IBM_Grouped_ZAR_Reconciliation_1" xfId="1246"/>
    <cellStyle name="_Arrear 4 -Raj_IBM_Grouped_ZAR_Reconciliation_2" xfId="1247"/>
    <cellStyle name="_Arrear 4 -Raj_IBM_Grouped_ZAR_Reconciliation_3" xfId="1248"/>
    <cellStyle name="_Arrear 4 -Raj_Liquidity and repricing" xfId="1249"/>
    <cellStyle name="_Arrear 4 -Raj_Liquidity and repricing_IBM_Grouped(2)" xfId="1250"/>
    <cellStyle name="_Arrear 4 -Raj_Liquidity and repricing_IBM_Grouped(2)_Recon" xfId="1251"/>
    <cellStyle name="_Arrear 4 -Raj_Liquidity and repricing_IBM_Grouped(2)_Recon to Segmental Report" xfId="1252"/>
    <cellStyle name="_Arrear 4 -Raj_Liquidity and repricing_IBM_Grouped(2)_Recon_1" xfId="1253"/>
    <cellStyle name="_Arrear 4 -Raj_Liquidity and repricing_IBM_Grouped(2)_Recon_2" xfId="1254"/>
    <cellStyle name="_Arrear 4 -Raj_Liquidity and repricing_IBM_Grouped(2)_Recon_3" xfId="1255"/>
    <cellStyle name="_Arrear 4 -Raj_Liquidity and repricing_IBM_Grouped(2)_Recon_4" xfId="1256"/>
    <cellStyle name="_Arrear 4 -Raj_Liquidity and repricing_IBM_Grouped(2)_Reconciliation" xfId="1257"/>
    <cellStyle name="_Arrear 4 -Raj_Liquidity and repricing_IBM_Grouped(2)_Reconciliation_1" xfId="1258"/>
    <cellStyle name="_Arrear 4 -Raj_Liquidity and repricing_IBM_Grouped(2)_Reconciliation_2" xfId="1259"/>
    <cellStyle name="_Arrear 4 -Raj_Liquidity and repricing_IBM_Grouped(2)_Reconciliation_3" xfId="1260"/>
    <cellStyle name="_Arrear 4 -Raj_Liquidity and repricing_Recon" xfId="1261"/>
    <cellStyle name="_Arrear 4 -Raj_Liquidity and repricing_Recon W1" xfId="1262"/>
    <cellStyle name="_Arrear 4 -Raj_Liquidity and repricing_Recon_1" xfId="1263"/>
    <cellStyle name="_Arrear 4 -Raj_Liquidity and repricing_Recon_2" xfId="1264"/>
    <cellStyle name="_Arrear 4 -Raj_Liquidity and repricing_Recon_3" xfId="1265"/>
    <cellStyle name="_Arrear 4 -Raj_Liquidity and repricing_Reconciliation" xfId="1266"/>
    <cellStyle name="_Arrear 4 -Raj_Liquidity and repricing_Reconciliation_1" xfId="1267"/>
    <cellStyle name="_Arrear 4 -Raj_Liquidity and repricing_Reconciliation_2" xfId="1268"/>
    <cellStyle name="_Arrear 4 -Raj_Liquidity and repricing_Reconciliation_3" xfId="1269"/>
    <cellStyle name="_Arrear 4 -Raj_MUR position" xfId="1270"/>
    <cellStyle name="_Arrear 4 -Raj_NOP 2010 01 31 USD BASED" xfId="1271"/>
    <cellStyle name="_Arrear 4 -Raj_NOP 2010 01 31 USD BASED_Report Finance" xfId="1272"/>
    <cellStyle name="_Arrear 4 -Raj_NOP 2010 02 28 USD BASED Final" xfId="1273"/>
    <cellStyle name="_Arrear 4 -Raj_NOP 2010 02 28 USD BASED Final_Report Finance" xfId="1274"/>
    <cellStyle name="_Arrear 4 -Raj_NOP 2010 03 31 USD BASEDrevised" xfId="1275"/>
    <cellStyle name="_Arrear 4 -Raj_NOP 2010 03 31 USD BASEDrevised_Report Finance" xfId="1276"/>
    <cellStyle name="_Arrear 4 -Raj_NOP 2010 04 30" xfId="1277"/>
    <cellStyle name="_Arrear 4 -Raj_NOP 2010 04 30_Recon" xfId="1278"/>
    <cellStyle name="_Arrear 4 -Raj_NOP 2010 04 30_Recon W1" xfId="1279"/>
    <cellStyle name="_Arrear 4 -Raj_NOP 2010 04 30_Recon_1" xfId="1280"/>
    <cellStyle name="_Arrear 4 -Raj_NOP 2010 04 30_Recon_2" xfId="1281"/>
    <cellStyle name="_Arrear 4 -Raj_NOP 2010 04 30_Recon_3" xfId="1282"/>
    <cellStyle name="_Arrear 4 -Raj_NOP 2010 04 30_Reconciliation" xfId="1283"/>
    <cellStyle name="_Arrear 4 -Raj_NOP 2010 04 30_Reconciliation_1" xfId="1284"/>
    <cellStyle name="_Arrear 4 -Raj_NOP 2010 04 30_Reconciliation_2" xfId="1285"/>
    <cellStyle name="_Arrear 4 -Raj_NOP 2010 04 30_Reconciliation_3" xfId="1286"/>
    <cellStyle name="_Arrear 4 -Raj_NOP 2010 04 30_Report Finance" xfId="1287"/>
    <cellStyle name="_Arrear 4 -Raj_ORIGINAL NOP 2009 12 31 USD BASED" xfId="1288"/>
    <cellStyle name="_Arrear 4 -Raj_ORIGINAL NOP 2009 12 31 USD BASED_Report Finance" xfId="1289"/>
    <cellStyle name="_Arrear 4 -Raj_Recon" xfId="1290"/>
    <cellStyle name="_Arrear 4 -Raj_Recon W1" xfId="1291"/>
    <cellStyle name="_Arrear 4 -Raj_Recon_1" xfId="1292"/>
    <cellStyle name="_Arrear 4 -Raj_Recon_2" xfId="1293"/>
    <cellStyle name="_Arrear 4 -Raj_Recon_3" xfId="1294"/>
    <cellStyle name="_Arrear 4 -Raj_Reconciliation" xfId="1295"/>
    <cellStyle name="_Arrear 4 -Raj_Reconciliation_1" xfId="1296"/>
    <cellStyle name="_Arrear 4 -Raj_Reconciliation_2" xfId="1297"/>
    <cellStyle name="_Arrear 4 -Raj_Reconciliation_3" xfId="1298"/>
    <cellStyle name="_Arrear 4 -Raj_Report Finance" xfId="1299"/>
    <cellStyle name="_Arrear 4 -Raj_SC_Treasury_Other" xfId="1300"/>
    <cellStyle name="_Arrear 4 -Raj_SC_Treasury_Other_Recon" xfId="1301"/>
    <cellStyle name="_Arrear 4 -Raj_SC_Treasury_Other_Recon_1" xfId="1302"/>
    <cellStyle name="_Arrear 4 -Raj_SC_Treasury_Other_Recon_2" xfId="1303"/>
    <cellStyle name="_Arrear 4 -Raj_SC_Treasury_Other_Recon_3" xfId="1304"/>
    <cellStyle name="_Arrear 4 -Raj_SC_Treasury_Other_Reconciliation" xfId="1305"/>
    <cellStyle name="_Arrear 4 -Raj_SC_Treasury_Other_Reconciliation_1" xfId="1306"/>
    <cellStyle name="_Arrear 4 -Raj_Sheet1" xfId="1307"/>
    <cellStyle name="_Arrear 4 -Raj_Sheet1_1" xfId="1308"/>
    <cellStyle name="_Arrears 2 (Raj)" xfId="1309"/>
    <cellStyle name="_Arrears 2 (Raj)_(05) CAR Dec-07" xfId="1310"/>
    <cellStyle name="_Arrears 2 (Raj)_(05) CAR Dec-07_(26) Oct-09 (AL)" xfId="1311"/>
    <cellStyle name="_Arrears 2 (Raj)_(05) CAR Dec-07_(26) Oct-09 (AL)_IBM_Grouped(2)" xfId="1312"/>
    <cellStyle name="_Arrears 2 (Raj)_(05) CAR Dec-07_(26) Oct-09 (AL)_IBM_Grouped(2)_Recon" xfId="1313"/>
    <cellStyle name="_Arrears 2 (Raj)_(05) CAR Dec-07_(26) Oct-09 (AL)_IBM_Grouped(2)_Recon to Segmental Report" xfId="1314"/>
    <cellStyle name="_Arrears 2 (Raj)_(05) CAR Dec-07_(26) Oct-09 (AL)_IBM_Grouped(2)_Recon_1" xfId="1315"/>
    <cellStyle name="_Arrears 2 (Raj)_(05) CAR Dec-07_(26) Oct-09 (AL)_IBM_Grouped(2)_Recon_2" xfId="1316"/>
    <cellStyle name="_Arrears 2 (Raj)_(05) CAR Dec-07_(26) Oct-09 (AL)_IBM_Grouped(2)_Recon_3" xfId="1317"/>
    <cellStyle name="_Arrears 2 (Raj)_(05) CAR Dec-07_(26) Oct-09 (AL)_IBM_Grouped(2)_Recon_4" xfId="1318"/>
    <cellStyle name="_Arrears 2 (Raj)_(05) CAR Dec-07_(26) Oct-09 (AL)_IBM_Grouped(2)_Reconciliation" xfId="1319"/>
    <cellStyle name="_Arrears 2 (Raj)_(05) CAR Dec-07_(26) Oct-09 (AL)_IBM_Grouped(2)_Reconciliation_1" xfId="1320"/>
    <cellStyle name="_Arrears 2 (Raj)_(05) CAR Dec-07_(26) Oct-09 (AL)_IBM_Grouped(2)_Reconciliation_2" xfId="1321"/>
    <cellStyle name="_Arrears 2 (Raj)_(05) CAR Dec-07_(26) Oct-09 (AL)_IBM_Grouped(2)_Reconciliation_3" xfId="1322"/>
    <cellStyle name="_Arrears 2 (Raj)_(05) CAR Dec-07_(26) Oct-09 (AL)_Recon" xfId="1323"/>
    <cellStyle name="_Arrears 2 (Raj)_(05) CAR Dec-07_(26) Oct-09 (AL)_Recon W1" xfId="1324"/>
    <cellStyle name="_Arrears 2 (Raj)_(05) CAR Dec-07_(26) Oct-09 (AL)_Recon_1" xfId="1325"/>
    <cellStyle name="_Arrears 2 (Raj)_(05) CAR Dec-07_(26) Oct-09 (AL)_Recon_2" xfId="1326"/>
    <cellStyle name="_Arrears 2 (Raj)_(05) CAR Dec-07_(26) Oct-09 (AL)_Recon_3" xfId="1327"/>
    <cellStyle name="_Arrears 2 (Raj)_(05) CAR Dec-07_(26) Oct-09 (AL)_Reconciliation" xfId="1328"/>
    <cellStyle name="_Arrears 2 (Raj)_(05) CAR Dec-07_(26) Oct-09 (AL)_Reconciliation_1" xfId="1329"/>
    <cellStyle name="_Arrears 2 (Raj)_(05) CAR Dec-07_(26) Oct-09 (AL)_Reconciliation_2" xfId="1330"/>
    <cellStyle name="_Arrears 2 (Raj)_(05) CAR Dec-07_(26) Oct-09 (AL)_Reconciliation_3" xfId="1331"/>
    <cellStyle name="_Arrears 2 (Raj)_(05) CAR Dec-07_(27) Nov-09 (AL)" xfId="1332"/>
    <cellStyle name="_Arrears 2 (Raj)_(05) CAR Dec-07_(27) Nov-09 (AL)_IBM_Grouped(2)" xfId="1333"/>
    <cellStyle name="_Arrears 2 (Raj)_(05) CAR Dec-07_(27) Nov-09 (AL)_IBM_Grouped(2)_Recon" xfId="1334"/>
    <cellStyle name="_Arrears 2 (Raj)_(05) CAR Dec-07_(27) Nov-09 (AL)_IBM_Grouped(2)_Recon to Segmental Report" xfId="1335"/>
    <cellStyle name="_Arrears 2 (Raj)_(05) CAR Dec-07_(27) Nov-09 (AL)_IBM_Grouped(2)_Recon_1" xfId="1336"/>
    <cellStyle name="_Arrears 2 (Raj)_(05) CAR Dec-07_(27) Nov-09 (AL)_IBM_Grouped(2)_Recon_2" xfId="1337"/>
    <cellStyle name="_Arrears 2 (Raj)_(05) CAR Dec-07_(27) Nov-09 (AL)_IBM_Grouped(2)_Recon_3" xfId="1338"/>
    <cellStyle name="_Arrears 2 (Raj)_(05) CAR Dec-07_(27) Nov-09 (AL)_IBM_Grouped(2)_Recon_4" xfId="1339"/>
    <cellStyle name="_Arrears 2 (Raj)_(05) CAR Dec-07_(27) Nov-09 (AL)_IBM_Grouped(2)_Reconciliation" xfId="1340"/>
    <cellStyle name="_Arrears 2 (Raj)_(05) CAR Dec-07_(27) Nov-09 (AL)_IBM_Grouped(2)_Reconciliation_1" xfId="1341"/>
    <cellStyle name="_Arrears 2 (Raj)_(05) CAR Dec-07_(27) Nov-09 (AL)_IBM_Grouped(2)_Reconciliation_2" xfId="1342"/>
    <cellStyle name="_Arrears 2 (Raj)_(05) CAR Dec-07_(27) Nov-09 (AL)_IBM_Grouped(2)_Reconciliation_3" xfId="1343"/>
    <cellStyle name="_Arrears 2 (Raj)_(05) CAR Dec-07_(27) Nov-09 (AL)_Recon" xfId="1344"/>
    <cellStyle name="_Arrears 2 (Raj)_(05) CAR Dec-07_(27) Nov-09 (AL)_Recon W1" xfId="1345"/>
    <cellStyle name="_Arrears 2 (Raj)_(05) CAR Dec-07_(27) Nov-09 (AL)_Recon_1" xfId="1346"/>
    <cellStyle name="_Arrears 2 (Raj)_(05) CAR Dec-07_(27) Nov-09 (AL)_Recon_2" xfId="1347"/>
    <cellStyle name="_Arrears 2 (Raj)_(05) CAR Dec-07_(27) Nov-09 (AL)_Recon_3" xfId="1348"/>
    <cellStyle name="_Arrears 2 (Raj)_(05) CAR Dec-07_(27) Nov-09 (AL)_Reconciliation" xfId="1349"/>
    <cellStyle name="_Arrears 2 (Raj)_(05) CAR Dec-07_(27) Nov-09 (AL)_Reconciliation_1" xfId="1350"/>
    <cellStyle name="_Arrears 2 (Raj)_(05) CAR Dec-07_(27) Nov-09 (AL)_Reconciliation_2" xfId="1351"/>
    <cellStyle name="_Arrears 2 (Raj)_(05) CAR Dec-07_(27) Nov-09 (AL)_Reconciliation_3" xfId="1352"/>
    <cellStyle name="_Arrears 2 (Raj)_(05) CAR Dec-07_31.12.09 Mauritius-USD based ledger - Final1" xfId="1353"/>
    <cellStyle name="_Arrears 2 (Raj)_(05) CAR Dec-07_Book1 (4)" xfId="1354"/>
    <cellStyle name="_Arrears 2 (Raj)_(05) CAR Dec-07_Book4" xfId="1355"/>
    <cellStyle name="_Arrears 2 (Raj)_(05) CAR Dec-07_Book4_Recon" xfId="1356"/>
    <cellStyle name="_Arrears 2 (Raj)_(05) CAR Dec-07_Book4_Recon W1" xfId="1357"/>
    <cellStyle name="_Arrears 2 (Raj)_(05) CAR Dec-07_Book4_Recon_1" xfId="1358"/>
    <cellStyle name="_Arrears 2 (Raj)_(05) CAR Dec-07_Book4_Recon_2" xfId="1359"/>
    <cellStyle name="_Arrears 2 (Raj)_(05) CAR Dec-07_Book4_Recon_3" xfId="1360"/>
    <cellStyle name="_Arrears 2 (Raj)_(05) CAR Dec-07_Book4_Reconciliation" xfId="1361"/>
    <cellStyle name="_Arrears 2 (Raj)_(05) CAR Dec-07_Book4_Reconciliation_1" xfId="1362"/>
    <cellStyle name="_Arrears 2 (Raj)_(05) CAR Dec-07_Book4_Reconciliation_2" xfId="1363"/>
    <cellStyle name="_Arrears 2 (Raj)_(05) CAR Dec-07_Book4_Reconciliation_3" xfId="1364"/>
    <cellStyle name="_Arrears 2 (Raj)_(05) CAR Dec-07_capital adequacy September 2009" xfId="1365"/>
    <cellStyle name="_Arrears 2 (Raj)_(05) CAR Dec-07_capital adequacy September 2009_IBM_Grouped(2)" xfId="1366"/>
    <cellStyle name="_Arrears 2 (Raj)_(05) CAR Dec-07_capital adequacy September 2009_IBM_Grouped(2)_Recon" xfId="1367"/>
    <cellStyle name="_Arrears 2 (Raj)_(05) CAR Dec-07_capital adequacy September 2009_IBM_Grouped(2)_Recon to Segmental Report" xfId="1368"/>
    <cellStyle name="_Arrears 2 (Raj)_(05) CAR Dec-07_capital adequacy September 2009_IBM_Grouped(2)_Recon_1" xfId="1369"/>
    <cellStyle name="_Arrears 2 (Raj)_(05) CAR Dec-07_capital adequacy September 2009_IBM_Grouped(2)_Recon_2" xfId="1370"/>
    <cellStyle name="_Arrears 2 (Raj)_(05) CAR Dec-07_capital adequacy September 2009_IBM_Grouped(2)_Recon_3" xfId="1371"/>
    <cellStyle name="_Arrears 2 (Raj)_(05) CAR Dec-07_capital adequacy September 2009_IBM_Grouped(2)_Recon_4" xfId="1372"/>
    <cellStyle name="_Arrears 2 (Raj)_(05) CAR Dec-07_capital adequacy September 2009_IBM_Grouped(2)_Reconciliation" xfId="1373"/>
    <cellStyle name="_Arrears 2 (Raj)_(05) CAR Dec-07_capital adequacy September 2009_IBM_Grouped(2)_Reconciliation_1" xfId="1374"/>
    <cellStyle name="_Arrears 2 (Raj)_(05) CAR Dec-07_capital adequacy September 2009_IBM_Grouped(2)_Reconciliation_2" xfId="1375"/>
    <cellStyle name="_Arrears 2 (Raj)_(05) CAR Dec-07_capital adequacy September 2009_IBM_Grouped(2)_Reconciliation_3" xfId="1376"/>
    <cellStyle name="_Arrears 2 (Raj)_(05) CAR Dec-07_capital adequacy September 2009_Recon" xfId="1377"/>
    <cellStyle name="_Arrears 2 (Raj)_(05) CAR Dec-07_capital adequacy September 2009_Recon W1" xfId="1378"/>
    <cellStyle name="_Arrears 2 (Raj)_(05) CAR Dec-07_capital adequacy September 2009_Recon_1" xfId="1379"/>
    <cellStyle name="_Arrears 2 (Raj)_(05) CAR Dec-07_capital adequacy September 2009_Recon_2" xfId="1380"/>
    <cellStyle name="_Arrears 2 (Raj)_(05) CAR Dec-07_capital adequacy September 2009_Recon_3" xfId="1381"/>
    <cellStyle name="_Arrears 2 (Raj)_(05) CAR Dec-07_capital adequacy September 2009_Reconciliation" xfId="1382"/>
    <cellStyle name="_Arrears 2 (Raj)_(05) CAR Dec-07_capital adequacy September 2009_Reconciliation_1" xfId="1383"/>
    <cellStyle name="_Arrears 2 (Raj)_(05) CAR Dec-07_capital adequacy September 2009_Reconciliation_2" xfId="1384"/>
    <cellStyle name="_Arrears 2 (Raj)_(05) CAR Dec-07_capital adequacy September 2009_Reconciliation_3" xfId="1385"/>
    <cellStyle name="_Arrears 2 (Raj)_(05) CAR Dec-07_Copy of Mauritius-USD based ledger" xfId="1386"/>
    <cellStyle name="_Arrears 2 (Raj)_(05) CAR Dec-07_Copy of Mauritius-USD based ledger_Recon" xfId="1387"/>
    <cellStyle name="_Arrears 2 (Raj)_(05) CAR Dec-07_Copy of Mauritius-USD based ledger_Recon W1" xfId="1388"/>
    <cellStyle name="_Arrears 2 (Raj)_(05) CAR Dec-07_Copy of Mauritius-USD based ledger_Recon_1" xfId="1389"/>
    <cellStyle name="_Arrears 2 (Raj)_(05) CAR Dec-07_Copy of Mauritius-USD based ledger_Recon_2" xfId="1390"/>
    <cellStyle name="_Arrears 2 (Raj)_(05) CAR Dec-07_Copy of Mauritius-USD based ledger_Recon_3" xfId="1391"/>
    <cellStyle name="_Arrears 2 (Raj)_(05) CAR Dec-07_Copy of Mauritius-USD based ledger_Reconciliation" xfId="1392"/>
    <cellStyle name="_Arrears 2 (Raj)_(05) CAR Dec-07_Copy of Mauritius-USD based ledger_Reconciliation_1" xfId="1393"/>
    <cellStyle name="_Arrears 2 (Raj)_(05) CAR Dec-07_Copy of Mauritius-USD based ledger_Reconciliation_2" xfId="1394"/>
    <cellStyle name="_Arrears 2 (Raj)_(05) CAR Dec-07_Copy of Mauritius-USD based ledger_Reconciliation_3" xfId="1395"/>
    <cellStyle name="_Arrears 2 (Raj)_(05) CAR Dec-07_IBM_Grouped(2)" xfId="1396"/>
    <cellStyle name="_Arrears 2 (Raj)_(05) CAR Dec-07_IBM_Grouped(2)_Recon" xfId="1397"/>
    <cellStyle name="_Arrears 2 (Raj)_(05) CAR Dec-07_IBM_Grouped(2)_Recon W1" xfId="1398"/>
    <cellStyle name="_Arrears 2 (Raj)_(05) CAR Dec-07_IBM_Grouped(2)_Recon_1" xfId="1399"/>
    <cellStyle name="_Arrears 2 (Raj)_(05) CAR Dec-07_IBM_Grouped(2)_Recon_2" xfId="1400"/>
    <cellStyle name="_Arrears 2 (Raj)_(05) CAR Dec-07_IBM_Grouped(2)_Recon_3" xfId="1401"/>
    <cellStyle name="_Arrears 2 (Raj)_(05) CAR Dec-07_IBM_Grouped(2)_Reconciliation" xfId="1402"/>
    <cellStyle name="_Arrears 2 (Raj)_(05) CAR Dec-07_IBM_Grouped(2)_Reconciliation_1" xfId="1403"/>
    <cellStyle name="_Arrears 2 (Raj)_(05) CAR Dec-07_IBM_Grouped(2)_Reconciliation_2" xfId="1404"/>
    <cellStyle name="_Arrears 2 (Raj)_(05) CAR Dec-07_IBM_Grouped(2)_Reconciliation_3" xfId="1405"/>
    <cellStyle name="_Arrears 2 (Raj)_(05) CAR Dec-07_IBM_Grouped_USD" xfId="1406"/>
    <cellStyle name="_Arrears 2 (Raj)_(05) CAR Dec-07_IBM_Grouped_USD_Recon" xfId="1407"/>
    <cellStyle name="_Arrears 2 (Raj)_(05) CAR Dec-07_IBM_Grouped_USD_Recon W1" xfId="1408"/>
    <cellStyle name="_Arrears 2 (Raj)_(05) CAR Dec-07_IBM_Grouped_USD_Recon_1" xfId="1409"/>
    <cellStyle name="_Arrears 2 (Raj)_(05) CAR Dec-07_IBM_Grouped_USD_Recon_2" xfId="1410"/>
    <cellStyle name="_Arrears 2 (Raj)_(05) CAR Dec-07_IBM_Grouped_USD_Recon_3" xfId="1411"/>
    <cellStyle name="_Arrears 2 (Raj)_(05) CAR Dec-07_IBM_Grouped_USD_Reconciliation" xfId="1412"/>
    <cellStyle name="_Arrears 2 (Raj)_(05) CAR Dec-07_IBM_Grouped_USD_Reconciliation_1" xfId="1413"/>
    <cellStyle name="_Arrears 2 (Raj)_(05) CAR Dec-07_IBM_Grouped_USD_Reconciliation_2" xfId="1414"/>
    <cellStyle name="_Arrears 2 (Raj)_(05) CAR Dec-07_IBM_Grouped_USD_Reconciliation_3" xfId="1415"/>
    <cellStyle name="_Arrears 2 (Raj)_(05) CAR Dec-07_IBM_Grouped_ZAR" xfId="1416"/>
    <cellStyle name="_Arrears 2 (Raj)_(05) CAR Dec-07_IBM_Grouped_ZAR_Recon" xfId="1417"/>
    <cellStyle name="_Arrears 2 (Raj)_(05) CAR Dec-07_IBM_Grouped_ZAR_Recon W1" xfId="1418"/>
    <cellStyle name="_Arrears 2 (Raj)_(05) CAR Dec-07_IBM_Grouped_ZAR_Recon_1" xfId="1419"/>
    <cellStyle name="_Arrears 2 (Raj)_(05) CAR Dec-07_IBM_Grouped_ZAR_Recon_2" xfId="1420"/>
    <cellStyle name="_Arrears 2 (Raj)_(05) CAR Dec-07_IBM_Grouped_ZAR_Recon_3" xfId="1421"/>
    <cellStyle name="_Arrears 2 (Raj)_(05) CAR Dec-07_IBM_Grouped_ZAR_Reconciliation" xfId="1422"/>
    <cellStyle name="_Arrears 2 (Raj)_(05) CAR Dec-07_IBM_Grouped_ZAR_Reconciliation_1" xfId="1423"/>
    <cellStyle name="_Arrears 2 (Raj)_(05) CAR Dec-07_IBM_Grouped_ZAR_Reconciliation_2" xfId="1424"/>
    <cellStyle name="_Arrears 2 (Raj)_(05) CAR Dec-07_IBM_Grouped_ZAR_Reconciliation_3" xfId="1425"/>
    <cellStyle name="_Arrears 2 (Raj)_(05) CAR Dec-07_Liquidity and repricing" xfId="1426"/>
    <cellStyle name="_Arrears 2 (Raj)_(05) CAR Dec-07_Liquidity and repricing_IBM_Grouped(2)" xfId="1427"/>
    <cellStyle name="_Arrears 2 (Raj)_(05) CAR Dec-07_Liquidity and repricing_IBM_Grouped(2)_Recon" xfId="1428"/>
    <cellStyle name="_Arrears 2 (Raj)_(05) CAR Dec-07_Liquidity and repricing_IBM_Grouped(2)_Recon to Segmental Report" xfId="1429"/>
    <cellStyle name="_Arrears 2 (Raj)_(05) CAR Dec-07_Liquidity and repricing_IBM_Grouped(2)_Recon_1" xfId="1430"/>
    <cellStyle name="_Arrears 2 (Raj)_(05) CAR Dec-07_Liquidity and repricing_IBM_Grouped(2)_Recon_2" xfId="1431"/>
    <cellStyle name="_Arrears 2 (Raj)_(05) CAR Dec-07_Liquidity and repricing_IBM_Grouped(2)_Recon_3" xfId="1432"/>
    <cellStyle name="_Arrears 2 (Raj)_(05) CAR Dec-07_Liquidity and repricing_IBM_Grouped(2)_Recon_4" xfId="1433"/>
    <cellStyle name="_Arrears 2 (Raj)_(05) CAR Dec-07_Liquidity and repricing_IBM_Grouped(2)_Reconciliation" xfId="1434"/>
    <cellStyle name="_Arrears 2 (Raj)_(05) CAR Dec-07_Liquidity and repricing_IBM_Grouped(2)_Reconciliation_1" xfId="1435"/>
    <cellStyle name="_Arrears 2 (Raj)_(05) CAR Dec-07_Liquidity and repricing_IBM_Grouped(2)_Reconciliation_2" xfId="1436"/>
    <cellStyle name="_Arrears 2 (Raj)_(05) CAR Dec-07_Liquidity and repricing_IBM_Grouped(2)_Reconciliation_3" xfId="1437"/>
    <cellStyle name="_Arrears 2 (Raj)_(05) CAR Dec-07_Liquidity and repricing_Recon" xfId="1438"/>
    <cellStyle name="_Arrears 2 (Raj)_(05) CAR Dec-07_Liquidity and repricing_Recon W1" xfId="1439"/>
    <cellStyle name="_Arrears 2 (Raj)_(05) CAR Dec-07_Liquidity and repricing_Recon_1" xfId="1440"/>
    <cellStyle name="_Arrears 2 (Raj)_(05) CAR Dec-07_Liquidity and repricing_Recon_2" xfId="1441"/>
    <cellStyle name="_Arrears 2 (Raj)_(05) CAR Dec-07_Liquidity and repricing_Recon_3" xfId="1442"/>
    <cellStyle name="_Arrears 2 (Raj)_(05) CAR Dec-07_Liquidity and repricing_Reconciliation" xfId="1443"/>
    <cellStyle name="_Arrears 2 (Raj)_(05) CAR Dec-07_Liquidity and repricing_Reconciliation_1" xfId="1444"/>
    <cellStyle name="_Arrears 2 (Raj)_(05) CAR Dec-07_Liquidity and repricing_Reconciliation_2" xfId="1445"/>
    <cellStyle name="_Arrears 2 (Raj)_(05) CAR Dec-07_Liquidity and repricing_Reconciliation_3" xfId="1446"/>
    <cellStyle name="_Arrears 2 (Raj)_(05) CAR Dec-07_NOP 2010 01 31 USD BASED" xfId="1447"/>
    <cellStyle name="_Arrears 2 (Raj)_(05) CAR Dec-07_NOP 2010 01 31 USD BASED_Report Finance" xfId="1448"/>
    <cellStyle name="_Arrears 2 (Raj)_(05) CAR Dec-07_NOP 2010 02 28 USD BASED Final" xfId="1449"/>
    <cellStyle name="_Arrears 2 (Raj)_(05) CAR Dec-07_NOP 2010 02 28 USD BASED Final_Report Finance" xfId="1450"/>
    <cellStyle name="_Arrears 2 (Raj)_(05) CAR Dec-07_NOP 2010 03 31 USD BASEDrevised" xfId="1451"/>
    <cellStyle name="_Arrears 2 (Raj)_(05) CAR Dec-07_NOP 2010 03 31 USD BASEDrevised_Report Finance" xfId="1452"/>
    <cellStyle name="_Arrears 2 (Raj)_(05) CAR Dec-07_NOP 2010 04 30" xfId="1453"/>
    <cellStyle name="_Arrears 2 (Raj)_(05) CAR Dec-07_NOP 2010 04 30_Recon" xfId="1454"/>
    <cellStyle name="_Arrears 2 (Raj)_(05) CAR Dec-07_NOP 2010 04 30_Recon W1" xfId="1455"/>
    <cellStyle name="_Arrears 2 (Raj)_(05) CAR Dec-07_NOP 2010 04 30_Recon_1" xfId="1456"/>
    <cellStyle name="_Arrears 2 (Raj)_(05) CAR Dec-07_NOP 2010 04 30_Recon_2" xfId="1457"/>
    <cellStyle name="_Arrears 2 (Raj)_(05) CAR Dec-07_NOP 2010 04 30_Recon_3" xfId="1458"/>
    <cellStyle name="_Arrears 2 (Raj)_(05) CAR Dec-07_NOP 2010 04 30_Reconciliation" xfId="1459"/>
    <cellStyle name="_Arrears 2 (Raj)_(05) CAR Dec-07_NOP 2010 04 30_Reconciliation_1" xfId="1460"/>
    <cellStyle name="_Arrears 2 (Raj)_(05) CAR Dec-07_NOP 2010 04 30_Reconciliation_2" xfId="1461"/>
    <cellStyle name="_Arrears 2 (Raj)_(05) CAR Dec-07_NOP 2010 04 30_Reconciliation_3" xfId="1462"/>
    <cellStyle name="_Arrears 2 (Raj)_(05) CAR Dec-07_NOP 2010 04 30_Report Finance" xfId="1463"/>
    <cellStyle name="_Arrears 2 (Raj)_(05) CAR Dec-07_ORIGINAL NOP 2009 12 31 USD BASED" xfId="1464"/>
    <cellStyle name="_Arrears 2 (Raj)_(05) CAR Dec-07_ORIGINAL NOP 2009 12 31 USD BASED_Report Finance" xfId="1465"/>
    <cellStyle name="_Arrears 2 (Raj)_(05) CAR Dec-07_Recon" xfId="1466"/>
    <cellStyle name="_Arrears 2 (Raj)_(05) CAR Dec-07_Recon W1" xfId="1467"/>
    <cellStyle name="_Arrears 2 (Raj)_(05) CAR Dec-07_Recon_1" xfId="1468"/>
    <cellStyle name="_Arrears 2 (Raj)_(05) CAR Dec-07_Recon_2" xfId="1469"/>
    <cellStyle name="_Arrears 2 (Raj)_(05) CAR Dec-07_Recon_3" xfId="1470"/>
    <cellStyle name="_Arrears 2 (Raj)_(05) CAR Dec-07_Reconciliation" xfId="1471"/>
    <cellStyle name="_Arrears 2 (Raj)_(05) CAR Dec-07_Reconciliation_1" xfId="1472"/>
    <cellStyle name="_Arrears 2 (Raj)_(05) CAR Dec-07_Reconciliation_2" xfId="1473"/>
    <cellStyle name="_Arrears 2 (Raj)_(05) CAR Dec-07_Reconciliation_3" xfId="1474"/>
    <cellStyle name="_Arrears 2 (Raj)_(05) CAR Dec-07_SC_Treasury_Other" xfId="1475"/>
    <cellStyle name="_Arrears 2 (Raj)_(05) CAR Dec-07_SC_Treasury_Other_Recon" xfId="1476"/>
    <cellStyle name="_Arrears 2 (Raj)_(05) CAR Dec-07_SC_Treasury_Other_Recon_1" xfId="1477"/>
    <cellStyle name="_Arrears 2 (Raj)_(05) CAR Dec-07_SC_Treasury_Other_Recon_2" xfId="1478"/>
    <cellStyle name="_Arrears 2 (Raj)_(05) CAR Dec-07_SC_Treasury_Other_Recon_3" xfId="1479"/>
    <cellStyle name="_Arrears 2 (Raj)_(05) CAR Dec-07_SC_Treasury_Other_Reconciliation" xfId="1480"/>
    <cellStyle name="_Arrears 2 (Raj)_(05) CAR Dec-07_SC_Treasury_Other_Reconciliation_1" xfId="1481"/>
    <cellStyle name="_Arrears 2 (Raj)_(05) CAR Dec-07_Sheet1" xfId="1482"/>
    <cellStyle name="_Arrears 2 (Raj)_(26) Oct-09 (AL)" xfId="1483"/>
    <cellStyle name="_Arrears 2 (Raj)_(26) Oct-09 (AL)_IBM_Grouped(2)" xfId="1484"/>
    <cellStyle name="_Arrears 2 (Raj)_(26) Oct-09 (AL)_IBM_Grouped(2)_Recon" xfId="1485"/>
    <cellStyle name="_Arrears 2 (Raj)_(26) Oct-09 (AL)_IBM_Grouped(2)_Recon to Segmental Report" xfId="1486"/>
    <cellStyle name="_Arrears 2 (Raj)_(26) Oct-09 (AL)_IBM_Grouped(2)_Recon_1" xfId="1487"/>
    <cellStyle name="_Arrears 2 (Raj)_(26) Oct-09 (AL)_IBM_Grouped(2)_Recon_2" xfId="1488"/>
    <cellStyle name="_Arrears 2 (Raj)_(26) Oct-09 (AL)_IBM_Grouped(2)_Recon_3" xfId="1489"/>
    <cellStyle name="_Arrears 2 (Raj)_(26) Oct-09 (AL)_IBM_Grouped(2)_Recon_4" xfId="1490"/>
    <cellStyle name="_Arrears 2 (Raj)_(26) Oct-09 (AL)_IBM_Grouped(2)_Reconciliation" xfId="1491"/>
    <cellStyle name="_Arrears 2 (Raj)_(26) Oct-09 (AL)_IBM_Grouped(2)_Reconciliation_1" xfId="1492"/>
    <cellStyle name="_Arrears 2 (Raj)_(26) Oct-09 (AL)_IBM_Grouped(2)_Reconciliation_2" xfId="1493"/>
    <cellStyle name="_Arrears 2 (Raj)_(26) Oct-09 (AL)_IBM_Grouped(2)_Reconciliation_3" xfId="1494"/>
    <cellStyle name="_Arrears 2 (Raj)_(26) Oct-09 (AL)_Recon" xfId="1495"/>
    <cellStyle name="_Arrears 2 (Raj)_(26) Oct-09 (AL)_Recon W1" xfId="1496"/>
    <cellStyle name="_Arrears 2 (Raj)_(26) Oct-09 (AL)_Recon_1" xfId="1497"/>
    <cellStyle name="_Arrears 2 (Raj)_(26) Oct-09 (AL)_Recon_2" xfId="1498"/>
    <cellStyle name="_Arrears 2 (Raj)_(26) Oct-09 (AL)_Recon_3" xfId="1499"/>
    <cellStyle name="_Arrears 2 (Raj)_(26) Oct-09 (AL)_Reconciliation" xfId="1500"/>
    <cellStyle name="_Arrears 2 (Raj)_(26) Oct-09 (AL)_Reconciliation_1" xfId="1501"/>
    <cellStyle name="_Arrears 2 (Raj)_(26) Oct-09 (AL)_Reconciliation_2" xfId="1502"/>
    <cellStyle name="_Arrears 2 (Raj)_(26) Oct-09 (AL)_Reconciliation_3" xfId="1503"/>
    <cellStyle name="_Arrears 2 (Raj)_(27) Nov-09 (AL)" xfId="1504"/>
    <cellStyle name="_Arrears 2 (Raj)_(27) Nov-09 (AL)_IBM_Grouped(2)" xfId="1505"/>
    <cellStyle name="_Arrears 2 (Raj)_(27) Nov-09 (AL)_IBM_Grouped(2)_Recon" xfId="1506"/>
    <cellStyle name="_Arrears 2 (Raj)_(27) Nov-09 (AL)_IBM_Grouped(2)_Recon to Segmental Report" xfId="1507"/>
    <cellStyle name="_Arrears 2 (Raj)_(27) Nov-09 (AL)_IBM_Grouped(2)_Recon_1" xfId="1508"/>
    <cellStyle name="_Arrears 2 (Raj)_(27) Nov-09 (AL)_IBM_Grouped(2)_Recon_2" xfId="1509"/>
    <cellStyle name="_Arrears 2 (Raj)_(27) Nov-09 (AL)_IBM_Grouped(2)_Recon_3" xfId="1510"/>
    <cellStyle name="_Arrears 2 (Raj)_(27) Nov-09 (AL)_IBM_Grouped(2)_Recon_4" xfId="1511"/>
    <cellStyle name="_Arrears 2 (Raj)_(27) Nov-09 (AL)_IBM_Grouped(2)_Reconciliation" xfId="1512"/>
    <cellStyle name="_Arrears 2 (Raj)_(27) Nov-09 (AL)_IBM_Grouped(2)_Reconciliation_1" xfId="1513"/>
    <cellStyle name="_Arrears 2 (Raj)_(27) Nov-09 (AL)_IBM_Grouped(2)_Reconciliation_2" xfId="1514"/>
    <cellStyle name="_Arrears 2 (Raj)_(27) Nov-09 (AL)_IBM_Grouped(2)_Reconciliation_3" xfId="1515"/>
    <cellStyle name="_Arrears 2 (Raj)_(27) Nov-09 (AL)_Recon" xfId="1516"/>
    <cellStyle name="_Arrears 2 (Raj)_(27) Nov-09 (AL)_Recon W1" xfId="1517"/>
    <cellStyle name="_Arrears 2 (Raj)_(27) Nov-09 (AL)_Recon_1" xfId="1518"/>
    <cellStyle name="_Arrears 2 (Raj)_(27) Nov-09 (AL)_Recon_2" xfId="1519"/>
    <cellStyle name="_Arrears 2 (Raj)_(27) Nov-09 (AL)_Recon_3" xfId="1520"/>
    <cellStyle name="_Arrears 2 (Raj)_(27) Nov-09 (AL)_Reconciliation" xfId="1521"/>
    <cellStyle name="_Arrears 2 (Raj)_(27) Nov-09 (AL)_Reconciliation_1" xfId="1522"/>
    <cellStyle name="_Arrears 2 (Raj)_(27) Nov-09 (AL)_Reconciliation_2" xfId="1523"/>
    <cellStyle name="_Arrears 2 (Raj)_(27) Nov-09 (AL)_Reconciliation_3" xfId="1524"/>
    <cellStyle name="_Arrears 2 (Raj)_08_IBM_A2.2.1 to A2.2.15_Statutory workings - 31 03 08" xfId="1525"/>
    <cellStyle name="_Arrears 2 (Raj)_08_IBM_A2.2.1 to A2.2.15_Statutory workings - 31 03 08_31.12.09 Mauritius-USD based ledger - Final1" xfId="1526"/>
    <cellStyle name="_Arrears 2 (Raj)_08_IBM_A2.2.1 to A2.2.15_Statutory workings - 31 03 08_Book4" xfId="1527"/>
    <cellStyle name="_Arrears 2 (Raj)_08_IBM_A2.2.1 to A2.2.15_Statutory workings - 31 03 08_Book4_IBM_Grouped(2)" xfId="1528"/>
    <cellStyle name="_Arrears 2 (Raj)_08_IBM_A2.2.1 to A2.2.15_Statutory workings - 31 03 08_Book4_IBM_Grouped(2)_Recon" xfId="1529"/>
    <cellStyle name="_Arrears 2 (Raj)_08_IBM_A2.2.1 to A2.2.15_Statutory workings - 31 03 08_Book4_IBM_Grouped(2)_Recon to Segmental Report" xfId="1530"/>
    <cellStyle name="_Arrears 2 (Raj)_08_IBM_A2.2.1 to A2.2.15_Statutory workings - 31 03 08_Book4_IBM_Grouped(2)_Recon_1" xfId="1531"/>
    <cellStyle name="_Arrears 2 (Raj)_08_IBM_A2.2.1 to A2.2.15_Statutory workings - 31 03 08_Book4_IBM_Grouped(2)_Recon_2" xfId="1532"/>
    <cellStyle name="_Arrears 2 (Raj)_08_IBM_A2.2.1 to A2.2.15_Statutory workings - 31 03 08_Book4_IBM_Grouped(2)_Recon_3" xfId="1533"/>
    <cellStyle name="_Arrears 2 (Raj)_08_IBM_A2.2.1 to A2.2.15_Statutory workings - 31 03 08_Book4_IBM_Grouped(2)_Recon_4" xfId="1534"/>
    <cellStyle name="_Arrears 2 (Raj)_08_IBM_A2.2.1 to A2.2.15_Statutory workings - 31 03 08_Book4_IBM_Grouped(2)_Reconciliation" xfId="1535"/>
    <cellStyle name="_Arrears 2 (Raj)_08_IBM_A2.2.1 to A2.2.15_Statutory workings - 31 03 08_Book4_IBM_Grouped(2)_Reconciliation_1" xfId="1536"/>
    <cellStyle name="_Arrears 2 (Raj)_08_IBM_A2.2.1 to A2.2.15_Statutory workings - 31 03 08_Book4_IBM_Grouped(2)_Reconciliation_2" xfId="1537"/>
    <cellStyle name="_Arrears 2 (Raj)_08_IBM_A2.2.1 to A2.2.15_Statutory workings - 31 03 08_Book4_IBM_Grouped(2)_Reconciliation_3" xfId="1538"/>
    <cellStyle name="_Arrears 2 (Raj)_08_IBM_A2.2.1 to A2.2.15_Statutory workings - 31 03 08_Book4_Recon" xfId="1539"/>
    <cellStyle name="_Arrears 2 (Raj)_08_IBM_A2.2.1 to A2.2.15_Statutory workings - 31 03 08_Book4_Recon W1" xfId="1540"/>
    <cellStyle name="_Arrears 2 (Raj)_08_IBM_A2.2.1 to A2.2.15_Statutory workings - 31 03 08_Book4_Recon_1" xfId="1541"/>
    <cellStyle name="_Arrears 2 (Raj)_08_IBM_A2.2.1 to A2.2.15_Statutory workings - 31 03 08_Book4_Recon_2" xfId="1542"/>
    <cellStyle name="_Arrears 2 (Raj)_08_IBM_A2.2.1 to A2.2.15_Statutory workings - 31 03 08_Book4_Recon_3" xfId="1543"/>
    <cellStyle name="_Arrears 2 (Raj)_08_IBM_A2.2.1 to A2.2.15_Statutory workings - 31 03 08_Book4_Reconciliation" xfId="1544"/>
    <cellStyle name="_Arrears 2 (Raj)_08_IBM_A2.2.1 to A2.2.15_Statutory workings - 31 03 08_Book4_Reconciliation_1" xfId="1545"/>
    <cellStyle name="_Arrears 2 (Raj)_08_IBM_A2.2.1 to A2.2.15_Statutory workings - 31 03 08_Book4_Reconciliation_2" xfId="1546"/>
    <cellStyle name="_Arrears 2 (Raj)_08_IBM_A2.2.1 to A2.2.15_Statutory workings - 31 03 08_Book4_Reconciliation_3" xfId="1547"/>
    <cellStyle name="_Arrears 2 (Raj)_08_IBM_A2.2.1 to A2.2.15_Statutory workings - 31 03 08_Book5" xfId="1548"/>
    <cellStyle name="_Arrears 2 (Raj)_08_IBM_A2.2.1 to A2.2.15_Statutory workings - 31 03 08_Book5_(19) Loan Feb-11(Feb-11 figures)" xfId="1549"/>
    <cellStyle name="_Arrears 2 (Raj)_08_IBM_A2.2.1 to A2.2.15_Statutory workings - 31 03 08_Recon" xfId="1550"/>
    <cellStyle name="_Arrears 2 (Raj)_08_IBM_A2.2.1 to A2.2.15_Statutory workings - 31 03 08_Recon W1" xfId="1551"/>
    <cellStyle name="_Arrears 2 (Raj)_08_IBM_A2.2.1 to A2.2.15_Statutory workings - 31 03 08_Recon_1" xfId="1552"/>
    <cellStyle name="_Arrears 2 (Raj)_08_IBM_A2.2.1 to A2.2.15_Statutory workings - 31 03 08_Recon_2" xfId="1553"/>
    <cellStyle name="_Arrears 2 (Raj)_08_IBM_A2.2.1 to A2.2.15_Statutory workings - 31 03 08_Recon_3" xfId="1554"/>
    <cellStyle name="_Arrears 2 (Raj)_08_IBM_A2.2.1 to A2.2.15_Statutory workings - 31 03 08_Reconciliation" xfId="1555"/>
    <cellStyle name="_Arrears 2 (Raj)_08_IBM_A2.2.1 to A2.2.15_Statutory workings - 31 03 08_Reconciliation_1" xfId="1556"/>
    <cellStyle name="_Arrears 2 (Raj)_08_IBM_A2.2.1 to A2.2.15_Statutory workings - 31 03 08_Reconciliation_2" xfId="1557"/>
    <cellStyle name="_Arrears 2 (Raj)_08_IBM_A2.2.1 to A2.2.15_Statutory workings - 31 03 08_Reconciliation_3" xfId="1558"/>
    <cellStyle name="_Arrears 2 (Raj)_08_IBM_A2.2.1 to A2.2.15_Statutory workings - 31 03 08_RELATED PARTY-2010 05 31" xfId="1559"/>
    <cellStyle name="_Arrears 2 (Raj)_08_IBM_A2.2.1 to A2.2.15_Statutory workings - 31 03 08_RELATED PARTY-2010 05 31_(19) Loan Feb-11(Feb-11 figures)" xfId="1560"/>
    <cellStyle name="_Arrears 2 (Raj)_08_IBM_A2.2.1 to A2.2.15_Statutory workings - 31 03 08_Sheet1" xfId="1561"/>
    <cellStyle name="_Arrears 2 (Raj)_08_IBM_N4.1_Provisional Tax workings Mar_Deven" xfId="1562"/>
    <cellStyle name="_Arrears 2 (Raj)_08_IBM_N4.1_Provisional Tax workings Mar_Deven_Recon" xfId="1563"/>
    <cellStyle name="_Arrears 2 (Raj)_08_IBM_N4.1_Provisional Tax workings Mar_Deven_Recon W1" xfId="1564"/>
    <cellStyle name="_Arrears 2 (Raj)_08_IBM_N4.1_Provisional Tax workings Mar_Deven_Recon_1" xfId="1565"/>
    <cellStyle name="_Arrears 2 (Raj)_08_IBM_N4.1_Provisional Tax workings Mar_Deven_Recon_2" xfId="1566"/>
    <cellStyle name="_Arrears 2 (Raj)_08_IBM_N4.1_Provisional Tax workings Mar_Deven_Recon_3" xfId="1567"/>
    <cellStyle name="_Arrears 2 (Raj)_08_IBM_N4.1_Provisional Tax workings Mar_Deven_Reconciliation" xfId="1568"/>
    <cellStyle name="_Arrears 2 (Raj)_08_IBM_N4.1_Provisional Tax workings Mar_Deven_Reconciliation_1" xfId="1569"/>
    <cellStyle name="_Arrears 2 (Raj)_08_IBM_N4.1_Provisional Tax workings Mar_Deven_Reconciliation_2" xfId="1570"/>
    <cellStyle name="_Arrears 2 (Raj)_08_IBM_N4.1_Provisional Tax workings Mar_Deven_Reconciliation_3" xfId="1571"/>
    <cellStyle name="_Arrears 2 (Raj)_08_IBM_N4.1_Provisional Tax workings Mar_Deven_Sheet1" xfId="1572"/>
    <cellStyle name="_Arrears 2 (Raj)_31.12.09 Mauritius-USD based ledger - Final1" xfId="1573"/>
    <cellStyle name="_Arrears 2 (Raj)_audit adjustment 2007" xfId="1574"/>
    <cellStyle name="_Arrears 2 (Raj)_audit adjustment 2007_(26) Oct-09 (AL)" xfId="1575"/>
    <cellStyle name="_Arrears 2 (Raj)_audit adjustment 2007_(26) Oct-09 (AL)_IBM_Grouped(2)" xfId="1576"/>
    <cellStyle name="_Arrears 2 (Raj)_audit adjustment 2007_(26) Oct-09 (AL)_IBM_Grouped(2)_Recon" xfId="1577"/>
    <cellStyle name="_Arrears 2 (Raj)_audit adjustment 2007_(26) Oct-09 (AL)_IBM_Grouped(2)_Recon to Segmental Report" xfId="1578"/>
    <cellStyle name="_Arrears 2 (Raj)_audit adjustment 2007_(26) Oct-09 (AL)_IBM_Grouped(2)_Recon_1" xfId="1579"/>
    <cellStyle name="_Arrears 2 (Raj)_audit adjustment 2007_(26) Oct-09 (AL)_IBM_Grouped(2)_Recon_2" xfId="1580"/>
    <cellStyle name="_Arrears 2 (Raj)_audit adjustment 2007_(26) Oct-09 (AL)_IBM_Grouped(2)_Recon_3" xfId="1581"/>
    <cellStyle name="_Arrears 2 (Raj)_audit adjustment 2007_(26) Oct-09 (AL)_IBM_Grouped(2)_Recon_4" xfId="1582"/>
    <cellStyle name="_Arrears 2 (Raj)_audit adjustment 2007_(26) Oct-09 (AL)_IBM_Grouped(2)_Reconciliation" xfId="1583"/>
    <cellStyle name="_Arrears 2 (Raj)_audit adjustment 2007_(26) Oct-09 (AL)_IBM_Grouped(2)_Reconciliation_1" xfId="1584"/>
    <cellStyle name="_Arrears 2 (Raj)_audit adjustment 2007_(26) Oct-09 (AL)_IBM_Grouped(2)_Reconciliation_2" xfId="1585"/>
    <cellStyle name="_Arrears 2 (Raj)_audit adjustment 2007_(26) Oct-09 (AL)_IBM_Grouped(2)_Reconciliation_3" xfId="1586"/>
    <cellStyle name="_Arrears 2 (Raj)_audit adjustment 2007_(26) Oct-09 (AL)_Recon" xfId="1587"/>
    <cellStyle name="_Arrears 2 (Raj)_audit adjustment 2007_(26) Oct-09 (AL)_Recon W1" xfId="1588"/>
    <cellStyle name="_Arrears 2 (Raj)_audit adjustment 2007_(26) Oct-09 (AL)_Recon_1" xfId="1589"/>
    <cellStyle name="_Arrears 2 (Raj)_audit adjustment 2007_(26) Oct-09 (AL)_Recon_2" xfId="1590"/>
    <cellStyle name="_Arrears 2 (Raj)_audit adjustment 2007_(26) Oct-09 (AL)_Recon_3" xfId="1591"/>
    <cellStyle name="_Arrears 2 (Raj)_audit adjustment 2007_(26) Oct-09 (AL)_Reconciliation" xfId="1592"/>
    <cellStyle name="_Arrears 2 (Raj)_audit adjustment 2007_(26) Oct-09 (AL)_Reconciliation_1" xfId="1593"/>
    <cellStyle name="_Arrears 2 (Raj)_audit adjustment 2007_(26) Oct-09 (AL)_Reconciliation_2" xfId="1594"/>
    <cellStyle name="_Arrears 2 (Raj)_audit adjustment 2007_(26) Oct-09 (AL)_Reconciliation_3" xfId="1595"/>
    <cellStyle name="_Arrears 2 (Raj)_audit adjustment 2007_(27) Nov-09 (AL)" xfId="1596"/>
    <cellStyle name="_Arrears 2 (Raj)_audit adjustment 2007_(27) Nov-09 (AL)_IBM_Grouped(2)" xfId="1597"/>
    <cellStyle name="_Arrears 2 (Raj)_audit adjustment 2007_(27) Nov-09 (AL)_IBM_Grouped(2)_Recon" xfId="1598"/>
    <cellStyle name="_Arrears 2 (Raj)_audit adjustment 2007_(27) Nov-09 (AL)_IBM_Grouped(2)_Recon to Segmental Report" xfId="1599"/>
    <cellStyle name="_Arrears 2 (Raj)_audit adjustment 2007_(27) Nov-09 (AL)_IBM_Grouped(2)_Recon_1" xfId="1600"/>
    <cellStyle name="_Arrears 2 (Raj)_audit adjustment 2007_(27) Nov-09 (AL)_IBM_Grouped(2)_Recon_2" xfId="1601"/>
    <cellStyle name="_Arrears 2 (Raj)_audit adjustment 2007_(27) Nov-09 (AL)_IBM_Grouped(2)_Recon_3" xfId="1602"/>
    <cellStyle name="_Arrears 2 (Raj)_audit adjustment 2007_(27) Nov-09 (AL)_IBM_Grouped(2)_Recon_4" xfId="1603"/>
    <cellStyle name="_Arrears 2 (Raj)_audit adjustment 2007_(27) Nov-09 (AL)_IBM_Grouped(2)_Reconciliation" xfId="1604"/>
    <cellStyle name="_Arrears 2 (Raj)_audit adjustment 2007_(27) Nov-09 (AL)_IBM_Grouped(2)_Reconciliation_1" xfId="1605"/>
    <cellStyle name="_Arrears 2 (Raj)_audit adjustment 2007_(27) Nov-09 (AL)_IBM_Grouped(2)_Reconciliation_2" xfId="1606"/>
    <cellStyle name="_Arrears 2 (Raj)_audit adjustment 2007_(27) Nov-09 (AL)_IBM_Grouped(2)_Reconciliation_3" xfId="1607"/>
    <cellStyle name="_Arrears 2 (Raj)_audit adjustment 2007_(27) Nov-09 (AL)_Recon" xfId="1608"/>
    <cellStyle name="_Arrears 2 (Raj)_audit adjustment 2007_(27) Nov-09 (AL)_Recon W1" xfId="1609"/>
    <cellStyle name="_Arrears 2 (Raj)_audit adjustment 2007_(27) Nov-09 (AL)_Recon_1" xfId="1610"/>
    <cellStyle name="_Arrears 2 (Raj)_audit adjustment 2007_(27) Nov-09 (AL)_Recon_2" xfId="1611"/>
    <cellStyle name="_Arrears 2 (Raj)_audit adjustment 2007_(27) Nov-09 (AL)_Recon_3" xfId="1612"/>
    <cellStyle name="_Arrears 2 (Raj)_audit adjustment 2007_(27) Nov-09 (AL)_Reconciliation" xfId="1613"/>
    <cellStyle name="_Arrears 2 (Raj)_audit adjustment 2007_(27) Nov-09 (AL)_Reconciliation_1" xfId="1614"/>
    <cellStyle name="_Arrears 2 (Raj)_audit adjustment 2007_(27) Nov-09 (AL)_Reconciliation_2" xfId="1615"/>
    <cellStyle name="_Arrears 2 (Raj)_audit adjustment 2007_(27) Nov-09 (AL)_Reconciliation_3" xfId="1616"/>
    <cellStyle name="_Arrears 2 (Raj)_audit adjustment 2007_31.12.09 Mauritius-USD based ledger - Final1" xfId="1617"/>
    <cellStyle name="_Arrears 2 (Raj)_audit adjustment 2007_Book1 (4)" xfId="1618"/>
    <cellStyle name="_Arrears 2 (Raj)_audit adjustment 2007_Book4" xfId="1619"/>
    <cellStyle name="_Arrears 2 (Raj)_audit adjustment 2007_Book4_Recon" xfId="1620"/>
    <cellStyle name="_Arrears 2 (Raj)_audit adjustment 2007_Book4_Recon W1" xfId="1621"/>
    <cellStyle name="_Arrears 2 (Raj)_audit adjustment 2007_Book4_Recon_1" xfId="1622"/>
    <cellStyle name="_Arrears 2 (Raj)_audit adjustment 2007_Book4_Recon_2" xfId="1623"/>
    <cellStyle name="_Arrears 2 (Raj)_audit adjustment 2007_Book4_Recon_3" xfId="1624"/>
    <cellStyle name="_Arrears 2 (Raj)_audit adjustment 2007_Book4_Reconciliation" xfId="1625"/>
    <cellStyle name="_Arrears 2 (Raj)_audit adjustment 2007_Book4_Reconciliation_1" xfId="1626"/>
    <cellStyle name="_Arrears 2 (Raj)_audit adjustment 2007_Book4_Reconciliation_2" xfId="1627"/>
    <cellStyle name="_Arrears 2 (Raj)_audit adjustment 2007_Book4_Reconciliation_3" xfId="1628"/>
    <cellStyle name="_Arrears 2 (Raj)_audit adjustment 2007_capital adequacy September 2009" xfId="1629"/>
    <cellStyle name="_Arrears 2 (Raj)_audit adjustment 2007_capital adequacy September 2009_IBM_Grouped(2)" xfId="1630"/>
    <cellStyle name="_Arrears 2 (Raj)_audit adjustment 2007_capital adequacy September 2009_IBM_Grouped(2)_Recon" xfId="1631"/>
    <cellStyle name="_Arrears 2 (Raj)_audit adjustment 2007_capital adequacy September 2009_IBM_Grouped(2)_Recon to Segmental Report" xfId="1632"/>
    <cellStyle name="_Arrears 2 (Raj)_audit adjustment 2007_capital adequacy September 2009_IBM_Grouped(2)_Recon_1" xfId="1633"/>
    <cellStyle name="_Arrears 2 (Raj)_audit adjustment 2007_capital adequacy September 2009_IBM_Grouped(2)_Recon_2" xfId="1634"/>
    <cellStyle name="_Arrears 2 (Raj)_audit adjustment 2007_capital adequacy September 2009_IBM_Grouped(2)_Recon_3" xfId="1635"/>
    <cellStyle name="_Arrears 2 (Raj)_audit adjustment 2007_capital adequacy September 2009_IBM_Grouped(2)_Recon_4" xfId="1636"/>
    <cellStyle name="_Arrears 2 (Raj)_audit adjustment 2007_capital adequacy September 2009_IBM_Grouped(2)_Reconciliation" xfId="1637"/>
    <cellStyle name="_Arrears 2 (Raj)_audit adjustment 2007_capital adequacy September 2009_IBM_Grouped(2)_Reconciliation_1" xfId="1638"/>
    <cellStyle name="_Arrears 2 (Raj)_audit adjustment 2007_capital adequacy September 2009_IBM_Grouped(2)_Reconciliation_2" xfId="1639"/>
    <cellStyle name="_Arrears 2 (Raj)_audit adjustment 2007_capital adequacy September 2009_IBM_Grouped(2)_Reconciliation_3" xfId="1640"/>
    <cellStyle name="_Arrears 2 (Raj)_audit adjustment 2007_capital adequacy September 2009_Recon" xfId="1641"/>
    <cellStyle name="_Arrears 2 (Raj)_audit adjustment 2007_capital adequacy September 2009_Recon W1" xfId="1642"/>
    <cellStyle name="_Arrears 2 (Raj)_audit adjustment 2007_capital adequacy September 2009_Recon_1" xfId="1643"/>
    <cellStyle name="_Arrears 2 (Raj)_audit adjustment 2007_capital adequacy September 2009_Recon_2" xfId="1644"/>
    <cellStyle name="_Arrears 2 (Raj)_audit adjustment 2007_capital adequacy September 2009_Recon_3" xfId="1645"/>
    <cellStyle name="_Arrears 2 (Raj)_audit adjustment 2007_capital adequacy September 2009_Reconciliation" xfId="1646"/>
    <cellStyle name="_Arrears 2 (Raj)_audit adjustment 2007_capital adequacy September 2009_Reconciliation_1" xfId="1647"/>
    <cellStyle name="_Arrears 2 (Raj)_audit adjustment 2007_capital adequacy September 2009_Reconciliation_2" xfId="1648"/>
    <cellStyle name="_Arrears 2 (Raj)_audit adjustment 2007_capital adequacy September 2009_Reconciliation_3" xfId="1649"/>
    <cellStyle name="_Arrears 2 (Raj)_audit adjustment 2007_Copy of Mauritius-USD based ledger" xfId="1650"/>
    <cellStyle name="_Arrears 2 (Raj)_audit adjustment 2007_Copy of Mauritius-USD based ledger_Recon" xfId="1651"/>
    <cellStyle name="_Arrears 2 (Raj)_audit adjustment 2007_Copy of Mauritius-USD based ledger_Recon W1" xfId="1652"/>
    <cellStyle name="_Arrears 2 (Raj)_audit adjustment 2007_Copy of Mauritius-USD based ledger_Recon_1" xfId="1653"/>
    <cellStyle name="_Arrears 2 (Raj)_audit adjustment 2007_Copy of Mauritius-USD based ledger_Recon_2" xfId="1654"/>
    <cellStyle name="_Arrears 2 (Raj)_audit adjustment 2007_Copy of Mauritius-USD based ledger_Recon_3" xfId="1655"/>
    <cellStyle name="_Arrears 2 (Raj)_audit adjustment 2007_Copy of Mauritius-USD based ledger_Reconciliation" xfId="1656"/>
    <cellStyle name="_Arrears 2 (Raj)_audit adjustment 2007_Copy of Mauritius-USD based ledger_Reconciliation_1" xfId="1657"/>
    <cellStyle name="_Arrears 2 (Raj)_audit adjustment 2007_Copy of Mauritius-USD based ledger_Reconciliation_2" xfId="1658"/>
    <cellStyle name="_Arrears 2 (Raj)_audit adjustment 2007_Copy of Mauritius-USD based ledger_Reconciliation_3" xfId="1659"/>
    <cellStyle name="_Arrears 2 (Raj)_audit adjustment 2007_IBM_Grouped(2)" xfId="1660"/>
    <cellStyle name="_Arrears 2 (Raj)_audit adjustment 2007_IBM_Grouped(2)_Recon" xfId="1661"/>
    <cellStyle name="_Arrears 2 (Raj)_audit adjustment 2007_IBM_Grouped(2)_Recon W1" xfId="1662"/>
    <cellStyle name="_Arrears 2 (Raj)_audit adjustment 2007_IBM_Grouped(2)_Recon_1" xfId="1663"/>
    <cellStyle name="_Arrears 2 (Raj)_audit adjustment 2007_IBM_Grouped(2)_Recon_2" xfId="1664"/>
    <cellStyle name="_Arrears 2 (Raj)_audit adjustment 2007_IBM_Grouped(2)_Recon_3" xfId="1665"/>
    <cellStyle name="_Arrears 2 (Raj)_audit adjustment 2007_IBM_Grouped(2)_Reconciliation" xfId="1666"/>
    <cellStyle name="_Arrears 2 (Raj)_audit adjustment 2007_IBM_Grouped(2)_Reconciliation_1" xfId="1667"/>
    <cellStyle name="_Arrears 2 (Raj)_audit adjustment 2007_IBM_Grouped(2)_Reconciliation_2" xfId="1668"/>
    <cellStyle name="_Arrears 2 (Raj)_audit adjustment 2007_IBM_Grouped(2)_Reconciliation_3" xfId="1669"/>
    <cellStyle name="_Arrears 2 (Raj)_audit adjustment 2007_IBM_Grouped_USD" xfId="1670"/>
    <cellStyle name="_Arrears 2 (Raj)_audit adjustment 2007_IBM_Grouped_USD_Recon" xfId="1671"/>
    <cellStyle name="_Arrears 2 (Raj)_audit adjustment 2007_IBM_Grouped_USD_Recon W1" xfId="1672"/>
    <cellStyle name="_Arrears 2 (Raj)_audit adjustment 2007_IBM_Grouped_USD_Recon_1" xfId="1673"/>
    <cellStyle name="_Arrears 2 (Raj)_audit adjustment 2007_IBM_Grouped_USD_Recon_2" xfId="1674"/>
    <cellStyle name="_Arrears 2 (Raj)_audit adjustment 2007_IBM_Grouped_USD_Recon_3" xfId="1675"/>
    <cellStyle name="_Arrears 2 (Raj)_audit adjustment 2007_IBM_Grouped_USD_Reconciliation" xfId="1676"/>
    <cellStyle name="_Arrears 2 (Raj)_audit adjustment 2007_IBM_Grouped_USD_Reconciliation_1" xfId="1677"/>
    <cellStyle name="_Arrears 2 (Raj)_audit adjustment 2007_IBM_Grouped_USD_Reconciliation_2" xfId="1678"/>
    <cellStyle name="_Arrears 2 (Raj)_audit adjustment 2007_IBM_Grouped_USD_Reconciliation_3" xfId="1679"/>
    <cellStyle name="_Arrears 2 (Raj)_audit adjustment 2007_IBM_Grouped_ZAR" xfId="1680"/>
    <cellStyle name="_Arrears 2 (Raj)_audit adjustment 2007_IBM_Grouped_ZAR_Recon" xfId="1681"/>
    <cellStyle name="_Arrears 2 (Raj)_audit adjustment 2007_IBM_Grouped_ZAR_Recon W1" xfId="1682"/>
    <cellStyle name="_Arrears 2 (Raj)_audit adjustment 2007_IBM_Grouped_ZAR_Recon_1" xfId="1683"/>
    <cellStyle name="_Arrears 2 (Raj)_audit adjustment 2007_IBM_Grouped_ZAR_Recon_2" xfId="1684"/>
    <cellStyle name="_Arrears 2 (Raj)_audit adjustment 2007_IBM_Grouped_ZAR_Recon_3" xfId="1685"/>
    <cellStyle name="_Arrears 2 (Raj)_audit adjustment 2007_IBM_Grouped_ZAR_Reconciliation" xfId="1686"/>
    <cellStyle name="_Arrears 2 (Raj)_audit adjustment 2007_IBM_Grouped_ZAR_Reconciliation_1" xfId="1687"/>
    <cellStyle name="_Arrears 2 (Raj)_audit adjustment 2007_IBM_Grouped_ZAR_Reconciliation_2" xfId="1688"/>
    <cellStyle name="_Arrears 2 (Raj)_audit adjustment 2007_IBM_Grouped_ZAR_Reconciliation_3" xfId="1689"/>
    <cellStyle name="_Arrears 2 (Raj)_audit adjustment 2007_Liquidity and repricing" xfId="1690"/>
    <cellStyle name="_Arrears 2 (Raj)_audit adjustment 2007_Liquidity and repricing_IBM_Grouped(2)" xfId="1691"/>
    <cellStyle name="_Arrears 2 (Raj)_audit adjustment 2007_Liquidity and repricing_IBM_Grouped(2)_Recon" xfId="1692"/>
    <cellStyle name="_Arrears 2 (Raj)_audit adjustment 2007_Liquidity and repricing_IBM_Grouped(2)_Recon to Segmental Report" xfId="1693"/>
    <cellStyle name="_Arrears 2 (Raj)_audit adjustment 2007_Liquidity and repricing_IBM_Grouped(2)_Recon_1" xfId="1694"/>
    <cellStyle name="_Arrears 2 (Raj)_audit adjustment 2007_Liquidity and repricing_IBM_Grouped(2)_Recon_2" xfId="1695"/>
    <cellStyle name="_Arrears 2 (Raj)_audit adjustment 2007_Liquidity and repricing_IBM_Grouped(2)_Recon_3" xfId="1696"/>
    <cellStyle name="_Arrears 2 (Raj)_audit adjustment 2007_Liquidity and repricing_IBM_Grouped(2)_Recon_4" xfId="1697"/>
    <cellStyle name="_Arrears 2 (Raj)_audit adjustment 2007_Liquidity and repricing_IBM_Grouped(2)_Reconciliation" xfId="1698"/>
    <cellStyle name="_Arrears 2 (Raj)_audit adjustment 2007_Liquidity and repricing_IBM_Grouped(2)_Reconciliation_1" xfId="1699"/>
    <cellStyle name="_Arrears 2 (Raj)_audit adjustment 2007_Liquidity and repricing_IBM_Grouped(2)_Reconciliation_2" xfId="1700"/>
    <cellStyle name="_Arrears 2 (Raj)_audit adjustment 2007_Liquidity and repricing_IBM_Grouped(2)_Reconciliation_3" xfId="1701"/>
    <cellStyle name="_Arrears 2 (Raj)_audit adjustment 2007_Liquidity and repricing_Recon" xfId="1702"/>
    <cellStyle name="_Arrears 2 (Raj)_audit adjustment 2007_Liquidity and repricing_Recon W1" xfId="1703"/>
    <cellStyle name="_Arrears 2 (Raj)_audit adjustment 2007_Liquidity and repricing_Recon_1" xfId="1704"/>
    <cellStyle name="_Arrears 2 (Raj)_audit adjustment 2007_Liquidity and repricing_Recon_2" xfId="1705"/>
    <cellStyle name="_Arrears 2 (Raj)_audit adjustment 2007_Liquidity and repricing_Recon_3" xfId="1706"/>
    <cellStyle name="_Arrears 2 (Raj)_audit adjustment 2007_Liquidity and repricing_Reconciliation" xfId="1707"/>
    <cellStyle name="_Arrears 2 (Raj)_audit adjustment 2007_Liquidity and repricing_Reconciliation_1" xfId="1708"/>
    <cellStyle name="_Arrears 2 (Raj)_audit adjustment 2007_Liquidity and repricing_Reconciliation_2" xfId="1709"/>
    <cellStyle name="_Arrears 2 (Raj)_audit adjustment 2007_Liquidity and repricing_Reconciliation_3" xfId="1710"/>
    <cellStyle name="_Arrears 2 (Raj)_audit adjustment 2007_NOP 2010 01 31 USD BASED" xfId="1711"/>
    <cellStyle name="_Arrears 2 (Raj)_audit adjustment 2007_NOP 2010 01 31 USD BASED_Report Finance" xfId="1712"/>
    <cellStyle name="_Arrears 2 (Raj)_audit adjustment 2007_NOP 2010 02 28 USD BASED Final" xfId="1713"/>
    <cellStyle name="_Arrears 2 (Raj)_audit adjustment 2007_NOP 2010 02 28 USD BASED Final_Report Finance" xfId="1714"/>
    <cellStyle name="_Arrears 2 (Raj)_audit adjustment 2007_NOP 2010 03 31 USD BASEDrevised" xfId="1715"/>
    <cellStyle name="_Arrears 2 (Raj)_audit adjustment 2007_NOP 2010 03 31 USD BASEDrevised_Report Finance" xfId="1716"/>
    <cellStyle name="_Arrears 2 (Raj)_audit adjustment 2007_NOP 2010 04 30" xfId="1717"/>
    <cellStyle name="_Arrears 2 (Raj)_audit adjustment 2007_NOP 2010 04 30_Recon" xfId="1718"/>
    <cellStyle name="_Arrears 2 (Raj)_audit adjustment 2007_NOP 2010 04 30_Recon W1" xfId="1719"/>
    <cellStyle name="_Arrears 2 (Raj)_audit adjustment 2007_NOP 2010 04 30_Recon_1" xfId="1720"/>
    <cellStyle name="_Arrears 2 (Raj)_audit adjustment 2007_NOP 2010 04 30_Recon_2" xfId="1721"/>
    <cellStyle name="_Arrears 2 (Raj)_audit adjustment 2007_NOP 2010 04 30_Recon_3" xfId="1722"/>
    <cellStyle name="_Arrears 2 (Raj)_audit adjustment 2007_NOP 2010 04 30_Reconciliation" xfId="1723"/>
    <cellStyle name="_Arrears 2 (Raj)_audit adjustment 2007_NOP 2010 04 30_Reconciliation_1" xfId="1724"/>
    <cellStyle name="_Arrears 2 (Raj)_audit adjustment 2007_NOP 2010 04 30_Reconciliation_2" xfId="1725"/>
    <cellStyle name="_Arrears 2 (Raj)_audit adjustment 2007_NOP 2010 04 30_Reconciliation_3" xfId="1726"/>
    <cellStyle name="_Arrears 2 (Raj)_audit adjustment 2007_NOP 2010 04 30_Report Finance" xfId="1727"/>
    <cellStyle name="_Arrears 2 (Raj)_audit adjustment 2007_ORIGINAL NOP 2009 12 31 USD BASED" xfId="1728"/>
    <cellStyle name="_Arrears 2 (Raj)_audit adjustment 2007_ORIGINAL NOP 2009 12 31 USD BASED_Report Finance" xfId="1729"/>
    <cellStyle name="_Arrears 2 (Raj)_audit adjustment 2007_Recon" xfId="1730"/>
    <cellStyle name="_Arrears 2 (Raj)_audit adjustment 2007_Recon W1" xfId="1731"/>
    <cellStyle name="_Arrears 2 (Raj)_audit adjustment 2007_Recon_1" xfId="1732"/>
    <cellStyle name="_Arrears 2 (Raj)_audit adjustment 2007_Recon_2" xfId="1733"/>
    <cellStyle name="_Arrears 2 (Raj)_audit adjustment 2007_Recon_3" xfId="1734"/>
    <cellStyle name="_Arrears 2 (Raj)_audit adjustment 2007_Reconciliation" xfId="1735"/>
    <cellStyle name="_Arrears 2 (Raj)_audit adjustment 2007_Reconciliation_1" xfId="1736"/>
    <cellStyle name="_Arrears 2 (Raj)_audit adjustment 2007_Reconciliation_2" xfId="1737"/>
    <cellStyle name="_Arrears 2 (Raj)_audit adjustment 2007_Reconciliation_3" xfId="1738"/>
    <cellStyle name="_Arrears 2 (Raj)_audit adjustment 2007_SC_Treasury_Other" xfId="1739"/>
    <cellStyle name="_Arrears 2 (Raj)_audit adjustment 2007_SC_Treasury_Other_Recon" xfId="1740"/>
    <cellStyle name="_Arrears 2 (Raj)_audit adjustment 2007_SC_Treasury_Other_Recon_1" xfId="1741"/>
    <cellStyle name="_Arrears 2 (Raj)_audit adjustment 2007_SC_Treasury_Other_Recon_2" xfId="1742"/>
    <cellStyle name="_Arrears 2 (Raj)_audit adjustment 2007_SC_Treasury_Other_Recon_3" xfId="1743"/>
    <cellStyle name="_Arrears 2 (Raj)_audit adjustment 2007_SC_Treasury_Other_Reconciliation" xfId="1744"/>
    <cellStyle name="_Arrears 2 (Raj)_audit adjustment 2007_SC_Treasury_Other_Reconciliation_1" xfId="1745"/>
    <cellStyle name="_Arrears 2 (Raj)_audit adjustment 2007_Sheet1" xfId="1746"/>
    <cellStyle name="_Arrears 2 (Raj)_BA 610 wkgs &amp; Return - 30 Jun 08" xfId="1747"/>
    <cellStyle name="_Arrears 2 (Raj)_BA 610 wkgs &amp; Return - 30 Jun 08_Recon" xfId="1748"/>
    <cellStyle name="_Arrears 2 (Raj)_BA 610 wkgs &amp; Return - 30 Jun 08_Recon W1" xfId="1749"/>
    <cellStyle name="_Arrears 2 (Raj)_BA 610 wkgs &amp; Return - 30 Jun 08_Recon_1" xfId="1750"/>
    <cellStyle name="_Arrears 2 (Raj)_BA 610 wkgs &amp; Return - 30 Jun 08_Recon_2" xfId="1751"/>
    <cellStyle name="_Arrears 2 (Raj)_BA 610 wkgs &amp; Return - 30 Jun 08_Recon_3" xfId="1752"/>
    <cellStyle name="_Arrears 2 (Raj)_BA 610 wkgs &amp; Return - 30 Jun 08_Reconciliation" xfId="1753"/>
    <cellStyle name="_Arrears 2 (Raj)_BA 610 wkgs &amp; Return - 30 Jun 08_Reconciliation_1" xfId="1754"/>
    <cellStyle name="_Arrears 2 (Raj)_BA 610 wkgs &amp; Return - 30 Jun 08_Reconciliation_2" xfId="1755"/>
    <cellStyle name="_Arrears 2 (Raj)_BA 610 wkgs &amp; Return - 30 Jun 08_Reconciliation_3" xfId="1756"/>
    <cellStyle name="_Arrears 2 (Raj)_BA 610 wkgs &amp; Return - 30 Jun 08_Sheet1" xfId="1757"/>
    <cellStyle name="_Arrears 2 (Raj)_BA 610 wkgs &amp; Return - 30 Sep 08" xfId="1758"/>
    <cellStyle name="_Arrears 2 (Raj)_BA 610 wkgs &amp; Return - 30 Sep 08_Recon" xfId="1759"/>
    <cellStyle name="_Arrears 2 (Raj)_BA 610 wkgs &amp; Return - 30 Sep 08_Recon W1" xfId="1760"/>
    <cellStyle name="_Arrears 2 (Raj)_BA 610 wkgs &amp; Return - 30 Sep 08_Recon_1" xfId="1761"/>
    <cellStyle name="_Arrears 2 (Raj)_BA 610 wkgs &amp; Return - 30 Sep 08_Recon_2" xfId="1762"/>
    <cellStyle name="_Arrears 2 (Raj)_BA 610 wkgs &amp; Return - 30 Sep 08_Recon_3" xfId="1763"/>
    <cellStyle name="_Arrears 2 (Raj)_BA 610 wkgs &amp; Return - 30 Sep 08_Reconciliation" xfId="1764"/>
    <cellStyle name="_Arrears 2 (Raj)_BA 610 wkgs &amp; Return - 30 Sep 08_Reconciliation_1" xfId="1765"/>
    <cellStyle name="_Arrears 2 (Raj)_BA 610 wkgs &amp; Return - 30 Sep 08_Reconciliation_2" xfId="1766"/>
    <cellStyle name="_Arrears 2 (Raj)_BA 610 wkgs &amp; Return - 30 Sep 08_Reconciliation_3" xfId="1767"/>
    <cellStyle name="_Arrears 2 (Raj)_BA 610 wkgs &amp; Return - 30 Sep 08_Sheet1" xfId="1768"/>
    <cellStyle name="_Arrears 2 (Raj)_BA 610 wkgs &amp; Return - 31 Dec 08" xfId="1769"/>
    <cellStyle name="_Arrears 2 (Raj)_BA 610 wkgs &amp; Return - 31 Dec 08 LATEST" xfId="1770"/>
    <cellStyle name="_Arrears 2 (Raj)_BA 610 wkgs &amp; Return - 31 Dec 08 LATEST_Recon" xfId="1771"/>
    <cellStyle name="_Arrears 2 (Raj)_BA 610 wkgs &amp; Return - 31 Dec 08 LATEST_Recon W1" xfId="1772"/>
    <cellStyle name="_Arrears 2 (Raj)_BA 610 wkgs &amp; Return - 31 Dec 08 LATEST_Recon_1" xfId="1773"/>
    <cellStyle name="_Arrears 2 (Raj)_BA 610 wkgs &amp; Return - 31 Dec 08 LATEST_Recon_2" xfId="1774"/>
    <cellStyle name="_Arrears 2 (Raj)_BA 610 wkgs &amp; Return - 31 Dec 08 LATEST_Recon_3" xfId="1775"/>
    <cellStyle name="_Arrears 2 (Raj)_BA 610 wkgs &amp; Return - 31 Dec 08 LATEST_Reconciliation" xfId="1776"/>
    <cellStyle name="_Arrears 2 (Raj)_BA 610 wkgs &amp; Return - 31 Dec 08 LATEST_Reconciliation_1" xfId="1777"/>
    <cellStyle name="_Arrears 2 (Raj)_BA 610 wkgs &amp; Return - 31 Dec 08 LATEST_Reconciliation_2" xfId="1778"/>
    <cellStyle name="_Arrears 2 (Raj)_BA 610 wkgs &amp; Return - 31 Dec 08 LATEST_Reconciliation_3" xfId="1779"/>
    <cellStyle name="_Arrears 2 (Raj)_BA 610 wkgs &amp; Return - 31 Dec 08_Recon" xfId="1780"/>
    <cellStyle name="_Arrears 2 (Raj)_BA 610 wkgs &amp; Return - 31 Dec 08_Recon W1" xfId="1781"/>
    <cellStyle name="_Arrears 2 (Raj)_BA 610 wkgs &amp; Return - 31 Dec 08_Recon_1" xfId="1782"/>
    <cellStyle name="_Arrears 2 (Raj)_BA 610 wkgs &amp; Return - 31 Dec 08_Recon_2" xfId="1783"/>
    <cellStyle name="_Arrears 2 (Raj)_BA 610 wkgs &amp; Return - 31 Dec 08_Recon_3" xfId="1784"/>
    <cellStyle name="_Arrears 2 (Raj)_BA 610 wkgs &amp; Return - 31 Dec 08_Reconciliation" xfId="1785"/>
    <cellStyle name="_Arrears 2 (Raj)_BA 610 wkgs &amp; Return - 31 Dec 08_Reconciliation_1" xfId="1786"/>
    <cellStyle name="_Arrears 2 (Raj)_BA 610 wkgs &amp; Return - 31 Dec 08_Reconciliation_2" xfId="1787"/>
    <cellStyle name="_Arrears 2 (Raj)_BA 610 wkgs &amp; Return - 31 Dec 08_Reconciliation_3" xfId="1788"/>
    <cellStyle name="_Arrears 2 (Raj)_BA 610 wkgs &amp; Return - 31 Dec 08_Sheet1" xfId="1789"/>
    <cellStyle name="_Arrears 2 (Raj)_BA 610 wkgs -31.03.08(Version 2)" xfId="1790"/>
    <cellStyle name="_Arrears 2 (Raj)_BA 610 wkgs -31.03.08(Version 2)_Recon" xfId="1791"/>
    <cellStyle name="_Arrears 2 (Raj)_BA 610 wkgs -31.03.08(Version 2)_Recon W1" xfId="1792"/>
    <cellStyle name="_Arrears 2 (Raj)_BA 610 wkgs -31.03.08(Version 2)_Recon_1" xfId="1793"/>
    <cellStyle name="_Arrears 2 (Raj)_BA 610 wkgs -31.03.08(Version 2)_Recon_2" xfId="1794"/>
    <cellStyle name="_Arrears 2 (Raj)_BA 610 wkgs -31.03.08(Version 2)_Recon_3" xfId="1795"/>
    <cellStyle name="_Arrears 2 (Raj)_BA 610 wkgs -31.03.08(Version 2)_Reconciliation" xfId="1796"/>
    <cellStyle name="_Arrears 2 (Raj)_BA 610 wkgs -31.03.08(Version 2)_Reconciliation_1" xfId="1797"/>
    <cellStyle name="_Arrears 2 (Raj)_BA 610 wkgs -31.03.08(Version 2)_Reconciliation_2" xfId="1798"/>
    <cellStyle name="_Arrears 2 (Raj)_BA 610 wkgs -31.03.08(Version 2)_Reconciliation_3" xfId="1799"/>
    <cellStyle name="_Arrears 2 (Raj)_BA 610 wkgs -31.03.08(Version 2)_Sheet1" xfId="1800"/>
    <cellStyle name="_Arrears 2 (Raj)_Book1" xfId="1801"/>
    <cellStyle name="_Arrears 2 (Raj)_Book1 (4)" xfId="1802"/>
    <cellStyle name="_Arrears 2 (Raj)_Book1_Recon" xfId="1803"/>
    <cellStyle name="_Arrears 2 (Raj)_Book1_Recon W1" xfId="1804"/>
    <cellStyle name="_Arrears 2 (Raj)_Book1_Recon_1" xfId="1805"/>
    <cellStyle name="_Arrears 2 (Raj)_Book1_Recon_2" xfId="1806"/>
    <cellStyle name="_Arrears 2 (Raj)_Book1_Recon_3" xfId="1807"/>
    <cellStyle name="_Arrears 2 (Raj)_Book1_Reconciliation" xfId="1808"/>
    <cellStyle name="_Arrears 2 (Raj)_Book1_Reconciliation_1" xfId="1809"/>
    <cellStyle name="_Arrears 2 (Raj)_Book1_Reconciliation_2" xfId="1810"/>
    <cellStyle name="_Arrears 2 (Raj)_Book1_Reconciliation_3" xfId="1811"/>
    <cellStyle name="_Arrears 2 (Raj)_Book1_Sheet1" xfId="1812"/>
    <cellStyle name="_Arrears 2 (Raj)_Book2 (2)" xfId="1813"/>
    <cellStyle name="_Arrears 2 (Raj)_Book2 (2)_IBM_Grouped(2)" xfId="1814"/>
    <cellStyle name="_Arrears 2 (Raj)_Book2 (2)_IBM_Grouped(2)_Recon" xfId="1815"/>
    <cellStyle name="_Arrears 2 (Raj)_Book2 (2)_IBM_Grouped(2)_Recon to Segmental Report" xfId="1816"/>
    <cellStyle name="_Arrears 2 (Raj)_Book2 (2)_IBM_Grouped(2)_Recon_1" xfId="1817"/>
    <cellStyle name="_Arrears 2 (Raj)_Book2 (2)_IBM_Grouped(2)_Recon_2" xfId="1818"/>
    <cellStyle name="_Arrears 2 (Raj)_Book2 (2)_IBM_Grouped(2)_Recon_3" xfId="1819"/>
    <cellStyle name="_Arrears 2 (Raj)_Book2 (2)_IBM_Grouped(2)_Recon_4" xfId="1820"/>
    <cellStyle name="_Arrears 2 (Raj)_Book2 (2)_IBM_Grouped(2)_Reconciliation" xfId="1821"/>
    <cellStyle name="_Arrears 2 (Raj)_Book2 (2)_IBM_Grouped(2)_Reconciliation_1" xfId="1822"/>
    <cellStyle name="_Arrears 2 (Raj)_Book2 (2)_IBM_Grouped(2)_Reconciliation_2" xfId="1823"/>
    <cellStyle name="_Arrears 2 (Raj)_Book2 (2)_IBM_Grouped(2)_Reconciliation_3" xfId="1824"/>
    <cellStyle name="_Arrears 2 (Raj)_Book2 (2)_Recon" xfId="1825"/>
    <cellStyle name="_Arrears 2 (Raj)_Book2 (2)_Recon W1" xfId="1826"/>
    <cellStyle name="_Arrears 2 (Raj)_Book2 (2)_Recon_1" xfId="1827"/>
    <cellStyle name="_Arrears 2 (Raj)_Book2 (2)_Recon_2" xfId="1828"/>
    <cellStyle name="_Arrears 2 (Raj)_Book2 (2)_Recon_3" xfId="1829"/>
    <cellStyle name="_Arrears 2 (Raj)_Book2 (2)_Reconciliation" xfId="1830"/>
    <cellStyle name="_Arrears 2 (Raj)_Book2 (2)_Reconciliation_1" xfId="1831"/>
    <cellStyle name="_Arrears 2 (Raj)_Book2 (2)_Reconciliation_2" xfId="1832"/>
    <cellStyle name="_Arrears 2 (Raj)_Book2 (2)_Reconciliation_3" xfId="1833"/>
    <cellStyle name="_Arrears 2 (Raj)_Book3" xfId="1834"/>
    <cellStyle name="_Arrears 2 (Raj)_Book3_31.12.09 Mauritius-USD based ledger - Final1" xfId="1835"/>
    <cellStyle name="_Arrears 2 (Raj)_Book3_Book4" xfId="1836"/>
    <cellStyle name="_Arrears 2 (Raj)_Book3_Book4_IBM_Grouped(2)" xfId="1837"/>
    <cellStyle name="_Arrears 2 (Raj)_Book3_Book4_IBM_Grouped(2)_Recon" xfId="1838"/>
    <cellStyle name="_Arrears 2 (Raj)_Book3_Book4_IBM_Grouped(2)_Recon to Segmental Report" xfId="1839"/>
    <cellStyle name="_Arrears 2 (Raj)_Book3_Book4_IBM_Grouped(2)_Recon_1" xfId="1840"/>
    <cellStyle name="_Arrears 2 (Raj)_Book3_Book4_IBM_Grouped(2)_Recon_2" xfId="1841"/>
    <cellStyle name="_Arrears 2 (Raj)_Book3_Book4_IBM_Grouped(2)_Recon_3" xfId="1842"/>
    <cellStyle name="_Arrears 2 (Raj)_Book3_Book4_IBM_Grouped(2)_Recon_4" xfId="1843"/>
    <cellStyle name="_Arrears 2 (Raj)_Book3_Book4_IBM_Grouped(2)_Reconciliation" xfId="1844"/>
    <cellStyle name="_Arrears 2 (Raj)_Book3_Book4_IBM_Grouped(2)_Reconciliation_1" xfId="1845"/>
    <cellStyle name="_Arrears 2 (Raj)_Book3_Book4_IBM_Grouped(2)_Reconciliation_2" xfId="1846"/>
    <cellStyle name="_Arrears 2 (Raj)_Book3_Book4_IBM_Grouped(2)_Reconciliation_3" xfId="1847"/>
    <cellStyle name="_Arrears 2 (Raj)_Book3_Book4_Recon" xfId="1848"/>
    <cellStyle name="_Arrears 2 (Raj)_Book3_Book4_Recon W1" xfId="1849"/>
    <cellStyle name="_Arrears 2 (Raj)_Book3_Book4_Recon_1" xfId="1850"/>
    <cellStyle name="_Arrears 2 (Raj)_Book3_Book4_Recon_2" xfId="1851"/>
    <cellStyle name="_Arrears 2 (Raj)_Book3_Book4_Recon_3" xfId="1852"/>
    <cellStyle name="_Arrears 2 (Raj)_Book3_Book4_Reconciliation" xfId="1853"/>
    <cellStyle name="_Arrears 2 (Raj)_Book3_Book4_Reconciliation_1" xfId="1854"/>
    <cellStyle name="_Arrears 2 (Raj)_Book3_Book4_Reconciliation_2" xfId="1855"/>
    <cellStyle name="_Arrears 2 (Raj)_Book3_Book4_Reconciliation_3" xfId="1856"/>
    <cellStyle name="_Arrears 2 (Raj)_Book3_Book5" xfId="1857"/>
    <cellStyle name="_Arrears 2 (Raj)_Book3_Book5_(19) Loan Feb-11(Feb-11 figures)" xfId="1858"/>
    <cellStyle name="_Arrears 2 (Raj)_Book3_capital adequacy September 2009" xfId="1859"/>
    <cellStyle name="_Arrears 2 (Raj)_Book3_capital adequacy September 2009_IBM_Grouped(2)" xfId="1860"/>
    <cellStyle name="_Arrears 2 (Raj)_Book3_capital adequacy September 2009_IBM_Grouped(2)_Recon" xfId="1861"/>
    <cellStyle name="_Arrears 2 (Raj)_Book3_capital adequacy September 2009_IBM_Grouped(2)_Recon to Segmental Report" xfId="1862"/>
    <cellStyle name="_Arrears 2 (Raj)_Book3_capital adequacy September 2009_IBM_Grouped(2)_Recon_1" xfId="1863"/>
    <cellStyle name="_Arrears 2 (Raj)_Book3_capital adequacy September 2009_IBM_Grouped(2)_Recon_2" xfId="1864"/>
    <cellStyle name="_Arrears 2 (Raj)_Book3_capital adequacy September 2009_IBM_Grouped(2)_Recon_3" xfId="1865"/>
    <cellStyle name="_Arrears 2 (Raj)_Book3_capital adequacy September 2009_IBM_Grouped(2)_Recon_4" xfId="1866"/>
    <cellStyle name="_Arrears 2 (Raj)_Book3_capital adequacy September 2009_IBM_Grouped(2)_Reconciliation" xfId="1867"/>
    <cellStyle name="_Arrears 2 (Raj)_Book3_capital adequacy September 2009_IBM_Grouped(2)_Reconciliation_1" xfId="1868"/>
    <cellStyle name="_Arrears 2 (Raj)_Book3_capital adequacy September 2009_IBM_Grouped(2)_Reconciliation_2" xfId="1869"/>
    <cellStyle name="_Arrears 2 (Raj)_Book3_capital adequacy September 2009_IBM_Grouped(2)_Reconciliation_3" xfId="1870"/>
    <cellStyle name="_Arrears 2 (Raj)_Book3_capital adequacy September 2009_Recon" xfId="1871"/>
    <cellStyle name="_Arrears 2 (Raj)_Book3_capital adequacy September 2009_Recon W1" xfId="1872"/>
    <cellStyle name="_Arrears 2 (Raj)_Book3_capital adequacy September 2009_Recon_1" xfId="1873"/>
    <cellStyle name="_Arrears 2 (Raj)_Book3_capital adequacy September 2009_Recon_2" xfId="1874"/>
    <cellStyle name="_Arrears 2 (Raj)_Book3_capital adequacy September 2009_Recon_3" xfId="1875"/>
    <cellStyle name="_Arrears 2 (Raj)_Book3_capital adequacy September 2009_Reconciliation" xfId="1876"/>
    <cellStyle name="_Arrears 2 (Raj)_Book3_capital adequacy September 2009_Reconciliation_1" xfId="1877"/>
    <cellStyle name="_Arrears 2 (Raj)_Book3_capital adequacy September 2009_Reconciliation_2" xfId="1878"/>
    <cellStyle name="_Arrears 2 (Raj)_Book3_capital adequacy September 2009_Reconciliation_3" xfId="1879"/>
    <cellStyle name="_Arrears 2 (Raj)_Book3_Copy of Mauritius-USD based ledger" xfId="1880"/>
    <cellStyle name="_Arrears 2 (Raj)_Book3_Copy of Mauritius-USD based ledger_Recon" xfId="1881"/>
    <cellStyle name="_Arrears 2 (Raj)_Book3_Copy of Mauritius-USD based ledger_Recon W1" xfId="1882"/>
    <cellStyle name="_Arrears 2 (Raj)_Book3_Copy of Mauritius-USD based ledger_Recon_1" xfId="1883"/>
    <cellStyle name="_Arrears 2 (Raj)_Book3_Copy of Mauritius-USD based ledger_Recon_2" xfId="1884"/>
    <cellStyle name="_Arrears 2 (Raj)_Book3_Copy of Mauritius-USD based ledger_Recon_3" xfId="1885"/>
    <cellStyle name="_Arrears 2 (Raj)_Book3_Copy of Mauritius-USD based ledger_Reconciliation" xfId="1886"/>
    <cellStyle name="_Arrears 2 (Raj)_Book3_Copy of Mauritius-USD based ledger_Reconciliation_1" xfId="1887"/>
    <cellStyle name="_Arrears 2 (Raj)_Book3_Copy of Mauritius-USD based ledger_Reconciliation_2" xfId="1888"/>
    <cellStyle name="_Arrears 2 (Raj)_Book3_Copy of Mauritius-USD based ledger_Reconciliation_3" xfId="1889"/>
    <cellStyle name="_Arrears 2 (Raj)_Book3_Ops risk Mauritius - Sep 09 split stephanie after adjusment conversion" xfId="1890"/>
    <cellStyle name="_Arrears 2 (Raj)_Book3_Ops risk Mauritius - Sep 09 split stephanie after adjusment conversion_IBM_Grouped(2)" xfId="1891"/>
    <cellStyle name="_Arrears 2 (Raj)_Book3_Ops risk Mauritius - Sep 09 split stephanie after adjusment conversion_IBM_Grouped(2)_Recon" xfId="1892"/>
    <cellStyle name="_Arrears 2 (Raj)_Book3_Ops risk Mauritius - Sep 09 split stephanie after adjusment conversion_IBM_Grouped(2)_Recon to Segmental Report" xfId="1893"/>
    <cellStyle name="_Arrears 2 (Raj)_Book3_Ops risk Mauritius - Sep 09 split stephanie after adjusment conversion_IBM_Grouped(2)_Recon_1" xfId="1894"/>
    <cellStyle name="_Arrears 2 (Raj)_Book3_Ops risk Mauritius - Sep 09 split stephanie after adjusment conversion_IBM_Grouped(2)_Recon_2" xfId="1895"/>
    <cellStyle name="_Arrears 2 (Raj)_Book3_Ops risk Mauritius - Sep 09 split stephanie after adjusment conversion_IBM_Grouped(2)_Recon_3" xfId="1896"/>
    <cellStyle name="_Arrears 2 (Raj)_Book3_Ops risk Mauritius - Sep 09 split stephanie after adjusment conversion_IBM_Grouped(2)_Recon_4" xfId="1897"/>
    <cellStyle name="_Arrears 2 (Raj)_Book3_Ops risk Mauritius - Sep 09 split stephanie after adjusment conversion_IBM_Grouped(2)_Reconciliation" xfId="1898"/>
    <cellStyle name="_Arrears 2 (Raj)_Book3_Ops risk Mauritius - Sep 09 split stephanie after adjusment conversion_IBM_Grouped(2)_Reconciliation_1" xfId="1899"/>
    <cellStyle name="_Arrears 2 (Raj)_Book3_Ops risk Mauritius - Sep 09 split stephanie after adjusment conversion_IBM_Grouped(2)_Reconciliation_2" xfId="1900"/>
    <cellStyle name="_Arrears 2 (Raj)_Book3_Ops risk Mauritius - Sep 09 split stephanie after adjusment conversion_IBM_Grouped(2)_Reconciliation_3" xfId="1901"/>
    <cellStyle name="_Arrears 2 (Raj)_Book3_Ops risk Mauritius - Sep 09 split stephanie after adjusment conversion_Recon" xfId="1902"/>
    <cellStyle name="_Arrears 2 (Raj)_Book3_Ops risk Mauritius - Sep 09 split stephanie after adjusment conversion_Recon W1" xfId="1903"/>
    <cellStyle name="_Arrears 2 (Raj)_Book3_Ops risk Mauritius - Sep 09 split stephanie after adjusment conversion_Recon_1" xfId="1904"/>
    <cellStyle name="_Arrears 2 (Raj)_Book3_Ops risk Mauritius - Sep 09 split stephanie after adjusment conversion_Recon_2" xfId="1905"/>
    <cellStyle name="_Arrears 2 (Raj)_Book3_Ops risk Mauritius - Sep 09 split stephanie after adjusment conversion_Recon_3" xfId="1906"/>
    <cellStyle name="_Arrears 2 (Raj)_Book3_Ops risk Mauritius - Sep 09 split stephanie after adjusment conversion_Reconciliation" xfId="1907"/>
    <cellStyle name="_Arrears 2 (Raj)_Book3_Ops risk Mauritius - Sep 09 split stephanie after adjusment conversion_Reconciliation_1" xfId="1908"/>
    <cellStyle name="_Arrears 2 (Raj)_Book3_Ops risk Mauritius - Sep 09 split stephanie after adjusment conversion_Reconciliation_2" xfId="1909"/>
    <cellStyle name="_Arrears 2 (Raj)_Book3_Ops risk Mauritius - Sep 09 split stephanie after adjusment conversion_Reconciliation_3" xfId="1910"/>
    <cellStyle name="_Arrears 2 (Raj)_Book3_Recon" xfId="1911"/>
    <cellStyle name="_Arrears 2 (Raj)_Book3_Recon W1" xfId="1912"/>
    <cellStyle name="_Arrears 2 (Raj)_Book3_Recon_1" xfId="1913"/>
    <cellStyle name="_Arrears 2 (Raj)_Book3_Recon_2" xfId="1914"/>
    <cellStyle name="_Arrears 2 (Raj)_Book3_Recon_3" xfId="1915"/>
    <cellStyle name="_Arrears 2 (Raj)_Book3_Reconciliation" xfId="1916"/>
    <cellStyle name="_Arrears 2 (Raj)_Book3_Reconciliation_1" xfId="1917"/>
    <cellStyle name="_Arrears 2 (Raj)_Book3_Reconciliation_2" xfId="1918"/>
    <cellStyle name="_Arrears 2 (Raj)_Book3_Reconciliation_3" xfId="1919"/>
    <cellStyle name="_Arrears 2 (Raj)_Book3_RELATED PARTY-2010 05 31" xfId="1920"/>
    <cellStyle name="_Arrears 2 (Raj)_Book3_RELATED PARTY-2010 05 31_(19) Loan Feb-11(Feb-11 figures)" xfId="1921"/>
    <cellStyle name="_Arrears 2 (Raj)_Book3_Sheet1" xfId="1922"/>
    <cellStyle name="_Arrears 2 (Raj)_Book4" xfId="1923"/>
    <cellStyle name="_Arrears 2 (Raj)_Book4_Recon" xfId="1924"/>
    <cellStyle name="_Arrears 2 (Raj)_Book4_Recon W1" xfId="1925"/>
    <cellStyle name="_Arrears 2 (Raj)_Book4_Recon_1" xfId="1926"/>
    <cellStyle name="_Arrears 2 (Raj)_Book4_Recon_2" xfId="1927"/>
    <cellStyle name="_Arrears 2 (Raj)_Book4_Recon_3" xfId="1928"/>
    <cellStyle name="_Arrears 2 (Raj)_Book4_Reconciliation" xfId="1929"/>
    <cellStyle name="_Arrears 2 (Raj)_Book4_Reconciliation_1" xfId="1930"/>
    <cellStyle name="_Arrears 2 (Raj)_Book4_Reconciliation_2" xfId="1931"/>
    <cellStyle name="_Arrears 2 (Raj)_Book4_Reconciliation_3" xfId="1932"/>
    <cellStyle name="_Arrears 2 (Raj)_Book6" xfId="1933"/>
    <cellStyle name="_Arrears 2 (Raj)_Book6_31.12.09 Mauritius-USD based ledger - Final1" xfId="1934"/>
    <cellStyle name="_Arrears 2 (Raj)_Book6_Book4" xfId="1935"/>
    <cellStyle name="_Arrears 2 (Raj)_Book6_Book4_IBM_Grouped(2)" xfId="1936"/>
    <cellStyle name="_Arrears 2 (Raj)_Book6_Book4_IBM_Grouped(2)_Recon" xfId="1937"/>
    <cellStyle name="_Arrears 2 (Raj)_Book6_Book4_IBM_Grouped(2)_Recon to Segmental Report" xfId="1938"/>
    <cellStyle name="_Arrears 2 (Raj)_Book6_Book4_IBM_Grouped(2)_Recon_1" xfId="1939"/>
    <cellStyle name="_Arrears 2 (Raj)_Book6_Book4_IBM_Grouped(2)_Recon_2" xfId="1940"/>
    <cellStyle name="_Arrears 2 (Raj)_Book6_Book4_IBM_Grouped(2)_Recon_3" xfId="1941"/>
    <cellStyle name="_Arrears 2 (Raj)_Book6_Book4_IBM_Grouped(2)_Recon_4" xfId="1942"/>
    <cellStyle name="_Arrears 2 (Raj)_Book6_Book4_IBM_Grouped(2)_Reconciliation" xfId="1943"/>
    <cellStyle name="_Arrears 2 (Raj)_Book6_Book4_IBM_Grouped(2)_Reconciliation_1" xfId="1944"/>
    <cellStyle name="_Arrears 2 (Raj)_Book6_Book4_IBM_Grouped(2)_Reconciliation_2" xfId="1945"/>
    <cellStyle name="_Arrears 2 (Raj)_Book6_Book4_IBM_Grouped(2)_Reconciliation_3" xfId="1946"/>
    <cellStyle name="_Arrears 2 (Raj)_Book6_Book4_Recon" xfId="1947"/>
    <cellStyle name="_Arrears 2 (Raj)_Book6_Book4_Recon W1" xfId="1948"/>
    <cellStyle name="_Arrears 2 (Raj)_Book6_Book4_Recon_1" xfId="1949"/>
    <cellStyle name="_Arrears 2 (Raj)_Book6_Book4_Recon_2" xfId="1950"/>
    <cellStyle name="_Arrears 2 (Raj)_Book6_Book4_Recon_3" xfId="1951"/>
    <cellStyle name="_Arrears 2 (Raj)_Book6_Book4_Reconciliation" xfId="1952"/>
    <cellStyle name="_Arrears 2 (Raj)_Book6_Book4_Reconciliation_1" xfId="1953"/>
    <cellStyle name="_Arrears 2 (Raj)_Book6_Book4_Reconciliation_2" xfId="1954"/>
    <cellStyle name="_Arrears 2 (Raj)_Book6_Book4_Reconciliation_3" xfId="1955"/>
    <cellStyle name="_Arrears 2 (Raj)_Book6_Book5" xfId="1956"/>
    <cellStyle name="_Arrears 2 (Raj)_Book6_Book5_(19) Loan Feb-11(Feb-11 figures)" xfId="1957"/>
    <cellStyle name="_Arrears 2 (Raj)_Book6_capital adequacy September 2009" xfId="1958"/>
    <cellStyle name="_Arrears 2 (Raj)_Book6_capital adequacy September 2009_IBM_Grouped(2)" xfId="1959"/>
    <cellStyle name="_Arrears 2 (Raj)_Book6_capital adequacy September 2009_IBM_Grouped(2)_Recon" xfId="1960"/>
    <cellStyle name="_Arrears 2 (Raj)_Book6_capital adequacy September 2009_IBM_Grouped(2)_Recon to Segmental Report" xfId="1961"/>
    <cellStyle name="_Arrears 2 (Raj)_Book6_capital adequacy September 2009_IBM_Grouped(2)_Recon_1" xfId="1962"/>
    <cellStyle name="_Arrears 2 (Raj)_Book6_capital adequacy September 2009_IBM_Grouped(2)_Recon_2" xfId="1963"/>
    <cellStyle name="_Arrears 2 (Raj)_Book6_capital adequacy September 2009_IBM_Grouped(2)_Recon_3" xfId="1964"/>
    <cellStyle name="_Arrears 2 (Raj)_Book6_capital adequacy September 2009_IBM_Grouped(2)_Recon_4" xfId="1965"/>
    <cellStyle name="_Arrears 2 (Raj)_Book6_capital adequacy September 2009_IBM_Grouped(2)_Reconciliation" xfId="1966"/>
    <cellStyle name="_Arrears 2 (Raj)_Book6_capital adequacy September 2009_IBM_Grouped(2)_Reconciliation_1" xfId="1967"/>
    <cellStyle name="_Arrears 2 (Raj)_Book6_capital adequacy September 2009_IBM_Grouped(2)_Reconciliation_2" xfId="1968"/>
    <cellStyle name="_Arrears 2 (Raj)_Book6_capital adequacy September 2009_IBM_Grouped(2)_Reconciliation_3" xfId="1969"/>
    <cellStyle name="_Arrears 2 (Raj)_Book6_capital adequacy September 2009_Recon" xfId="1970"/>
    <cellStyle name="_Arrears 2 (Raj)_Book6_capital adequacy September 2009_Recon W1" xfId="1971"/>
    <cellStyle name="_Arrears 2 (Raj)_Book6_capital adequacy September 2009_Recon_1" xfId="1972"/>
    <cellStyle name="_Arrears 2 (Raj)_Book6_capital adequacy September 2009_Recon_2" xfId="1973"/>
    <cellStyle name="_Arrears 2 (Raj)_Book6_capital adequacy September 2009_Recon_3" xfId="1974"/>
    <cellStyle name="_Arrears 2 (Raj)_Book6_capital adequacy September 2009_Reconciliation" xfId="1975"/>
    <cellStyle name="_Arrears 2 (Raj)_Book6_capital adequacy September 2009_Reconciliation_1" xfId="1976"/>
    <cellStyle name="_Arrears 2 (Raj)_Book6_capital adequacy September 2009_Reconciliation_2" xfId="1977"/>
    <cellStyle name="_Arrears 2 (Raj)_Book6_capital adequacy September 2009_Reconciliation_3" xfId="1978"/>
    <cellStyle name="_Arrears 2 (Raj)_Book6_Copy of Mauritius-USD based ledger" xfId="1979"/>
    <cellStyle name="_Arrears 2 (Raj)_Book6_Copy of Mauritius-USD based ledger_Recon" xfId="1980"/>
    <cellStyle name="_Arrears 2 (Raj)_Book6_Copy of Mauritius-USD based ledger_Recon W1" xfId="1981"/>
    <cellStyle name="_Arrears 2 (Raj)_Book6_Copy of Mauritius-USD based ledger_Recon_1" xfId="1982"/>
    <cellStyle name="_Arrears 2 (Raj)_Book6_Copy of Mauritius-USD based ledger_Recon_2" xfId="1983"/>
    <cellStyle name="_Arrears 2 (Raj)_Book6_Copy of Mauritius-USD based ledger_Recon_3" xfId="1984"/>
    <cellStyle name="_Arrears 2 (Raj)_Book6_Copy of Mauritius-USD based ledger_Reconciliation" xfId="1985"/>
    <cellStyle name="_Arrears 2 (Raj)_Book6_Copy of Mauritius-USD based ledger_Reconciliation_1" xfId="1986"/>
    <cellStyle name="_Arrears 2 (Raj)_Book6_Copy of Mauritius-USD based ledger_Reconciliation_2" xfId="1987"/>
    <cellStyle name="_Arrears 2 (Raj)_Book6_Copy of Mauritius-USD based ledger_Reconciliation_3" xfId="1988"/>
    <cellStyle name="_Arrears 2 (Raj)_Book6_Ops risk Mauritius - Sep 09 split stephanie after adjusment conversion" xfId="1989"/>
    <cellStyle name="_Arrears 2 (Raj)_Book6_Ops risk Mauritius - Sep 09 split stephanie after adjusment conversion_IBM_Grouped(2)" xfId="1990"/>
    <cellStyle name="_Arrears 2 (Raj)_Book6_Ops risk Mauritius - Sep 09 split stephanie after adjusment conversion_IBM_Grouped(2)_Recon" xfId="1991"/>
    <cellStyle name="_Arrears 2 (Raj)_Book6_Ops risk Mauritius - Sep 09 split stephanie after adjusment conversion_IBM_Grouped(2)_Recon to Segmental Report" xfId="1992"/>
    <cellStyle name="_Arrears 2 (Raj)_Book6_Ops risk Mauritius - Sep 09 split stephanie after adjusment conversion_IBM_Grouped(2)_Recon_1" xfId="1993"/>
    <cellStyle name="_Arrears 2 (Raj)_Book6_Ops risk Mauritius - Sep 09 split stephanie after adjusment conversion_IBM_Grouped(2)_Recon_2" xfId="1994"/>
    <cellStyle name="_Arrears 2 (Raj)_Book6_Ops risk Mauritius - Sep 09 split stephanie after adjusment conversion_IBM_Grouped(2)_Recon_3" xfId="1995"/>
    <cellStyle name="_Arrears 2 (Raj)_Book6_Ops risk Mauritius - Sep 09 split stephanie after adjusment conversion_IBM_Grouped(2)_Recon_4" xfId="1996"/>
    <cellStyle name="_Arrears 2 (Raj)_Book6_Ops risk Mauritius - Sep 09 split stephanie after adjusment conversion_IBM_Grouped(2)_Reconciliation" xfId="1997"/>
    <cellStyle name="_Arrears 2 (Raj)_Book6_Ops risk Mauritius - Sep 09 split stephanie after adjusment conversion_IBM_Grouped(2)_Reconciliation_1" xfId="1998"/>
    <cellStyle name="_Arrears 2 (Raj)_Book6_Ops risk Mauritius - Sep 09 split stephanie after adjusment conversion_IBM_Grouped(2)_Reconciliation_2" xfId="1999"/>
    <cellStyle name="_Arrears 2 (Raj)_Book6_Ops risk Mauritius - Sep 09 split stephanie after adjusment conversion_IBM_Grouped(2)_Reconciliation_3" xfId="2000"/>
    <cellStyle name="_Arrears 2 (Raj)_Book6_Ops risk Mauritius - Sep 09 split stephanie after adjusment conversion_Recon" xfId="2001"/>
    <cellStyle name="_Arrears 2 (Raj)_Book6_Ops risk Mauritius - Sep 09 split stephanie after adjusment conversion_Recon W1" xfId="2002"/>
    <cellStyle name="_Arrears 2 (Raj)_Book6_Ops risk Mauritius - Sep 09 split stephanie after adjusment conversion_Recon_1" xfId="2003"/>
    <cellStyle name="_Arrears 2 (Raj)_Book6_Ops risk Mauritius - Sep 09 split stephanie after adjusment conversion_Recon_2" xfId="2004"/>
    <cellStyle name="_Arrears 2 (Raj)_Book6_Ops risk Mauritius - Sep 09 split stephanie after adjusment conversion_Recon_3" xfId="2005"/>
    <cellStyle name="_Arrears 2 (Raj)_Book6_Ops risk Mauritius - Sep 09 split stephanie after adjusment conversion_Reconciliation" xfId="2006"/>
    <cellStyle name="_Arrears 2 (Raj)_Book6_Ops risk Mauritius - Sep 09 split stephanie after adjusment conversion_Reconciliation_1" xfId="2007"/>
    <cellStyle name="_Arrears 2 (Raj)_Book6_Ops risk Mauritius - Sep 09 split stephanie after adjusment conversion_Reconciliation_2" xfId="2008"/>
    <cellStyle name="_Arrears 2 (Raj)_Book6_Ops risk Mauritius - Sep 09 split stephanie after adjusment conversion_Reconciliation_3" xfId="2009"/>
    <cellStyle name="_Arrears 2 (Raj)_Book6_Recon" xfId="2010"/>
    <cellStyle name="_Arrears 2 (Raj)_Book6_Recon W1" xfId="2011"/>
    <cellStyle name="_Arrears 2 (Raj)_Book6_Recon_1" xfId="2012"/>
    <cellStyle name="_Arrears 2 (Raj)_Book6_Recon_2" xfId="2013"/>
    <cellStyle name="_Arrears 2 (Raj)_Book6_Recon_3" xfId="2014"/>
    <cellStyle name="_Arrears 2 (Raj)_Book6_Reconciliation" xfId="2015"/>
    <cellStyle name="_Arrears 2 (Raj)_Book6_Reconciliation_1" xfId="2016"/>
    <cellStyle name="_Arrears 2 (Raj)_Book6_Reconciliation_2" xfId="2017"/>
    <cellStyle name="_Arrears 2 (Raj)_Book6_Reconciliation_3" xfId="2018"/>
    <cellStyle name="_Arrears 2 (Raj)_Book6_RELATED PARTY-2010 05 31" xfId="2019"/>
    <cellStyle name="_Arrears 2 (Raj)_Book6_RELATED PARTY-2010 05 31_(19) Loan Feb-11(Feb-11 figures)" xfId="2020"/>
    <cellStyle name="_Arrears 2 (Raj)_Book6_Sheet1" xfId="2021"/>
    <cellStyle name="_Arrears 2 (Raj)_BS - Mar 09" xfId="2022"/>
    <cellStyle name="_Arrears 2 (Raj)_BS - Mar 09_IBM_Grouped(2)" xfId="2023"/>
    <cellStyle name="_Arrears 2 (Raj)_BS - Mar 09_IBM_Grouped(2)_Recon" xfId="2024"/>
    <cellStyle name="_Arrears 2 (Raj)_BS - Mar 09_IBM_Grouped(2)_Recon to Segmental Report" xfId="2025"/>
    <cellStyle name="_Arrears 2 (Raj)_BS - Mar 09_IBM_Grouped(2)_Recon_1" xfId="2026"/>
    <cellStyle name="_Arrears 2 (Raj)_BS - Mar 09_IBM_Grouped(2)_Recon_2" xfId="2027"/>
    <cellStyle name="_Arrears 2 (Raj)_BS - Mar 09_IBM_Grouped(2)_Recon_3" xfId="2028"/>
    <cellStyle name="_Arrears 2 (Raj)_BS - Mar 09_IBM_Grouped(2)_Recon_4" xfId="2029"/>
    <cellStyle name="_Arrears 2 (Raj)_BS - Mar 09_IBM_Grouped(2)_Reconciliation" xfId="2030"/>
    <cellStyle name="_Arrears 2 (Raj)_BS - Mar 09_IBM_Grouped(2)_Reconciliation_1" xfId="2031"/>
    <cellStyle name="_Arrears 2 (Raj)_BS - Mar 09_IBM_Grouped(2)_Reconciliation_2" xfId="2032"/>
    <cellStyle name="_Arrears 2 (Raj)_BS - Mar 09_IBM_Grouped(2)_Reconciliation_3" xfId="2033"/>
    <cellStyle name="_Arrears 2 (Raj)_BS - Mar 09_Recon" xfId="2034"/>
    <cellStyle name="_Arrears 2 (Raj)_BS - Mar 09_Recon W1" xfId="2035"/>
    <cellStyle name="_Arrears 2 (Raj)_BS - Mar 09_Recon_1" xfId="2036"/>
    <cellStyle name="_Arrears 2 (Raj)_BS - Mar 09_Recon_2" xfId="2037"/>
    <cellStyle name="_Arrears 2 (Raj)_BS - Mar 09_Recon_3" xfId="2038"/>
    <cellStyle name="_Arrears 2 (Raj)_BS - Mar 09_Reconciliation" xfId="2039"/>
    <cellStyle name="_Arrears 2 (Raj)_BS - Mar 09_Reconciliation_1" xfId="2040"/>
    <cellStyle name="_Arrears 2 (Raj)_BS - Mar 09_Reconciliation_2" xfId="2041"/>
    <cellStyle name="_Arrears 2 (Raj)_BS - Mar 09_Reconciliation_3" xfId="2042"/>
    <cellStyle name="_Arrears 2 (Raj)_BSIS essbase" xfId="2043"/>
    <cellStyle name="_Arrears 2 (Raj)_BSIS essbase_Recon" xfId="2044"/>
    <cellStyle name="_Arrears 2 (Raj)_BSIS essbase_Recon W1" xfId="2045"/>
    <cellStyle name="_Arrears 2 (Raj)_BSIS essbase_Recon_1" xfId="2046"/>
    <cellStyle name="_Arrears 2 (Raj)_BSIS essbase_Recon_2" xfId="2047"/>
    <cellStyle name="_Arrears 2 (Raj)_BSIS essbase_Recon_3" xfId="2048"/>
    <cellStyle name="_Arrears 2 (Raj)_BSIS essbase_Reconciliation" xfId="2049"/>
    <cellStyle name="_Arrears 2 (Raj)_BSIS essbase_Reconciliation_1" xfId="2050"/>
    <cellStyle name="_Arrears 2 (Raj)_BSIS essbase_Reconciliation_2" xfId="2051"/>
    <cellStyle name="_Arrears 2 (Raj)_BSIS essbase_Reconciliation_3" xfId="2052"/>
    <cellStyle name="_Arrears 2 (Raj)_BSIS essbase_Sheet1" xfId="2053"/>
    <cellStyle name="_Arrears 2 (Raj)_capital adequacy September 2009" xfId="2054"/>
    <cellStyle name="_Arrears 2 (Raj)_capital adequacy September 2009_IBM_Grouped(2)" xfId="2055"/>
    <cellStyle name="_Arrears 2 (Raj)_capital adequacy September 2009_IBM_Grouped(2)_Recon" xfId="2056"/>
    <cellStyle name="_Arrears 2 (Raj)_capital adequacy September 2009_IBM_Grouped(2)_Recon to Segmental Report" xfId="2057"/>
    <cellStyle name="_Arrears 2 (Raj)_capital adequacy September 2009_IBM_Grouped(2)_Recon_1" xfId="2058"/>
    <cellStyle name="_Arrears 2 (Raj)_capital adequacy September 2009_IBM_Grouped(2)_Recon_2" xfId="2059"/>
    <cellStyle name="_Arrears 2 (Raj)_capital adequacy September 2009_IBM_Grouped(2)_Recon_3" xfId="2060"/>
    <cellStyle name="_Arrears 2 (Raj)_capital adequacy September 2009_IBM_Grouped(2)_Recon_4" xfId="2061"/>
    <cellStyle name="_Arrears 2 (Raj)_capital adequacy September 2009_IBM_Grouped(2)_Reconciliation" xfId="2062"/>
    <cellStyle name="_Arrears 2 (Raj)_capital adequacy September 2009_IBM_Grouped(2)_Reconciliation_1" xfId="2063"/>
    <cellStyle name="_Arrears 2 (Raj)_capital adequacy September 2009_IBM_Grouped(2)_Reconciliation_2" xfId="2064"/>
    <cellStyle name="_Arrears 2 (Raj)_capital adequacy September 2009_IBM_Grouped(2)_Reconciliation_3" xfId="2065"/>
    <cellStyle name="_Arrears 2 (Raj)_capital adequacy September 2009_Recon" xfId="2066"/>
    <cellStyle name="_Arrears 2 (Raj)_capital adequacy September 2009_Recon W1" xfId="2067"/>
    <cellStyle name="_Arrears 2 (Raj)_capital adequacy September 2009_Recon_1" xfId="2068"/>
    <cellStyle name="_Arrears 2 (Raj)_capital adequacy September 2009_Recon_2" xfId="2069"/>
    <cellStyle name="_Arrears 2 (Raj)_capital adequacy September 2009_Recon_3" xfId="2070"/>
    <cellStyle name="_Arrears 2 (Raj)_capital adequacy September 2009_Reconciliation" xfId="2071"/>
    <cellStyle name="_Arrears 2 (Raj)_capital adequacy September 2009_Reconciliation_1" xfId="2072"/>
    <cellStyle name="_Arrears 2 (Raj)_capital adequacy September 2009_Reconciliation_2" xfId="2073"/>
    <cellStyle name="_Arrears 2 (Raj)_capital adequacy September 2009_Reconciliation_3" xfId="2074"/>
    <cellStyle name="_Arrears 2 (Raj)_Detailed BS Dec 08" xfId="2075"/>
    <cellStyle name="_Arrears 2 (Raj)_Detailed BS Dec 08_IBM_Grouped(2)" xfId="2076"/>
    <cellStyle name="_Arrears 2 (Raj)_Detailed BS Dec 08_IBM_Grouped(2)_Recon" xfId="2077"/>
    <cellStyle name="_Arrears 2 (Raj)_Detailed BS Dec 08_IBM_Grouped(2)_Recon to Segmental Report" xfId="2078"/>
    <cellStyle name="_Arrears 2 (Raj)_Detailed BS Dec 08_IBM_Grouped(2)_Recon_1" xfId="2079"/>
    <cellStyle name="_Arrears 2 (Raj)_Detailed BS Dec 08_IBM_Grouped(2)_Recon_2" xfId="2080"/>
    <cellStyle name="_Arrears 2 (Raj)_Detailed BS Dec 08_IBM_Grouped(2)_Recon_3" xfId="2081"/>
    <cellStyle name="_Arrears 2 (Raj)_Detailed BS Dec 08_IBM_Grouped(2)_Recon_4" xfId="2082"/>
    <cellStyle name="_Arrears 2 (Raj)_Detailed BS Dec 08_IBM_Grouped(2)_Reconciliation" xfId="2083"/>
    <cellStyle name="_Arrears 2 (Raj)_Detailed BS Dec 08_IBM_Grouped(2)_Reconciliation_1" xfId="2084"/>
    <cellStyle name="_Arrears 2 (Raj)_Detailed BS Dec 08_IBM_Grouped(2)_Reconciliation_2" xfId="2085"/>
    <cellStyle name="_Arrears 2 (Raj)_Detailed BS Dec 08_IBM_Grouped(2)_Reconciliation_3" xfId="2086"/>
    <cellStyle name="_Arrears 2 (Raj)_Detailed BS Dec 08_Recon" xfId="2087"/>
    <cellStyle name="_Arrears 2 (Raj)_Detailed BS Dec 08_Recon W1" xfId="2088"/>
    <cellStyle name="_Arrears 2 (Raj)_Detailed BS Dec 08_Recon_1" xfId="2089"/>
    <cellStyle name="_Arrears 2 (Raj)_Detailed BS Dec 08_Recon_2" xfId="2090"/>
    <cellStyle name="_Arrears 2 (Raj)_Detailed BS Dec 08_Recon_3" xfId="2091"/>
    <cellStyle name="_Arrears 2 (Raj)_Detailed BS Dec 08_Reconciliation" xfId="2092"/>
    <cellStyle name="_Arrears 2 (Raj)_Detailed BS Dec 08_Reconciliation_1" xfId="2093"/>
    <cellStyle name="_Arrears 2 (Raj)_Detailed BS Dec 08_Reconciliation_2" xfId="2094"/>
    <cellStyle name="_Arrears 2 (Raj)_Detailed BS Dec 08_Reconciliation_3" xfId="2095"/>
    <cellStyle name="_Arrears 2 (Raj)_Detailed BS Jan 09" xfId="2096"/>
    <cellStyle name="_Arrears 2 (Raj)_Detailed BS Jan 09_IBM_Grouped(2)" xfId="2097"/>
    <cellStyle name="_Arrears 2 (Raj)_Detailed BS Jan 09_IBM_Grouped(2)_Recon" xfId="2098"/>
    <cellStyle name="_Arrears 2 (Raj)_Detailed BS Jan 09_IBM_Grouped(2)_Recon to Segmental Report" xfId="2099"/>
    <cellStyle name="_Arrears 2 (Raj)_Detailed BS Jan 09_IBM_Grouped(2)_Recon_1" xfId="2100"/>
    <cellStyle name="_Arrears 2 (Raj)_Detailed BS Jan 09_IBM_Grouped(2)_Recon_2" xfId="2101"/>
    <cellStyle name="_Arrears 2 (Raj)_Detailed BS Jan 09_IBM_Grouped(2)_Recon_3" xfId="2102"/>
    <cellStyle name="_Arrears 2 (Raj)_Detailed BS Jan 09_IBM_Grouped(2)_Recon_4" xfId="2103"/>
    <cellStyle name="_Arrears 2 (Raj)_Detailed BS Jan 09_IBM_Grouped(2)_Reconciliation" xfId="2104"/>
    <cellStyle name="_Arrears 2 (Raj)_Detailed BS Jan 09_IBM_Grouped(2)_Reconciliation_1" xfId="2105"/>
    <cellStyle name="_Arrears 2 (Raj)_Detailed BS Jan 09_IBM_Grouped(2)_Reconciliation_2" xfId="2106"/>
    <cellStyle name="_Arrears 2 (Raj)_Detailed BS Jan 09_IBM_Grouped(2)_Reconciliation_3" xfId="2107"/>
    <cellStyle name="_Arrears 2 (Raj)_Detailed BS Jan 09_Recon" xfId="2108"/>
    <cellStyle name="_Arrears 2 (Raj)_Detailed BS Jan 09_Recon W1" xfId="2109"/>
    <cellStyle name="_Arrears 2 (Raj)_Detailed BS Jan 09_Recon_1" xfId="2110"/>
    <cellStyle name="_Arrears 2 (Raj)_Detailed BS Jan 09_Recon_2" xfId="2111"/>
    <cellStyle name="_Arrears 2 (Raj)_Detailed BS Jan 09_Recon_3" xfId="2112"/>
    <cellStyle name="_Arrears 2 (Raj)_Detailed BS Jan 09_Reconciliation" xfId="2113"/>
    <cellStyle name="_Arrears 2 (Raj)_Detailed BS Jan 09_Reconciliation_1" xfId="2114"/>
    <cellStyle name="_Arrears 2 (Raj)_Detailed BS Jan 09_Reconciliation_2" xfId="2115"/>
    <cellStyle name="_Arrears 2 (Raj)_Detailed BS Jan 09_Reconciliation_3" xfId="2116"/>
    <cellStyle name="_Arrears 2 (Raj)_Detailed BS Jun 09" xfId="2117"/>
    <cellStyle name="_Arrears 2 (Raj)_Detailed BS Jun 09_IBM_Grouped(2)" xfId="2118"/>
    <cellStyle name="_Arrears 2 (Raj)_Detailed BS Jun 09_IBM_Grouped(2)_Recon" xfId="2119"/>
    <cellStyle name="_Arrears 2 (Raj)_Detailed BS Jun 09_IBM_Grouped(2)_Recon to Segmental Report" xfId="2120"/>
    <cellStyle name="_Arrears 2 (Raj)_Detailed BS Jun 09_IBM_Grouped(2)_Recon_1" xfId="2121"/>
    <cellStyle name="_Arrears 2 (Raj)_Detailed BS Jun 09_IBM_Grouped(2)_Recon_2" xfId="2122"/>
    <cellStyle name="_Arrears 2 (Raj)_Detailed BS Jun 09_IBM_Grouped(2)_Recon_3" xfId="2123"/>
    <cellStyle name="_Arrears 2 (Raj)_Detailed BS Jun 09_IBM_Grouped(2)_Recon_4" xfId="2124"/>
    <cellStyle name="_Arrears 2 (Raj)_Detailed BS Jun 09_IBM_Grouped(2)_Reconciliation" xfId="2125"/>
    <cellStyle name="_Arrears 2 (Raj)_Detailed BS Jun 09_IBM_Grouped(2)_Reconciliation_1" xfId="2126"/>
    <cellStyle name="_Arrears 2 (Raj)_Detailed BS Jun 09_IBM_Grouped(2)_Reconciliation_2" xfId="2127"/>
    <cellStyle name="_Arrears 2 (Raj)_Detailed BS Jun 09_IBM_Grouped(2)_Reconciliation_3" xfId="2128"/>
    <cellStyle name="_Arrears 2 (Raj)_Detailed BS Jun 09_Recon" xfId="2129"/>
    <cellStyle name="_Arrears 2 (Raj)_Detailed BS Jun 09_Recon W1" xfId="2130"/>
    <cellStyle name="_Arrears 2 (Raj)_Detailed BS Jun 09_Recon_1" xfId="2131"/>
    <cellStyle name="_Arrears 2 (Raj)_Detailed BS Jun 09_Recon_2" xfId="2132"/>
    <cellStyle name="_Arrears 2 (Raj)_Detailed BS Jun 09_Recon_3" xfId="2133"/>
    <cellStyle name="_Arrears 2 (Raj)_Detailed BS Jun 09_Reconciliation" xfId="2134"/>
    <cellStyle name="_Arrears 2 (Raj)_Detailed BS Jun 09_Reconciliation_1" xfId="2135"/>
    <cellStyle name="_Arrears 2 (Raj)_Detailed BS Jun 09_Reconciliation_2" xfId="2136"/>
    <cellStyle name="_Arrears 2 (Raj)_Detailed BS Jun 09_Reconciliation_3" xfId="2137"/>
    <cellStyle name="_Arrears 2 (Raj)_Detailed BS June08" xfId="2138"/>
    <cellStyle name="_Arrears 2 (Raj)_Detailed BS June08_31.12.09 Mauritius-USD based ledger - Final1" xfId="2139"/>
    <cellStyle name="_Arrears 2 (Raj)_Detailed BS June08_Book4" xfId="2140"/>
    <cellStyle name="_Arrears 2 (Raj)_Detailed BS June08_Book4_IBM_Grouped(2)" xfId="2141"/>
    <cellStyle name="_Arrears 2 (Raj)_Detailed BS June08_Book4_IBM_Grouped(2)_Recon" xfId="2142"/>
    <cellStyle name="_Arrears 2 (Raj)_Detailed BS June08_Book4_IBM_Grouped(2)_Recon to Segmental Report" xfId="2143"/>
    <cellStyle name="_Arrears 2 (Raj)_Detailed BS June08_Book4_IBM_Grouped(2)_Recon_1" xfId="2144"/>
    <cellStyle name="_Arrears 2 (Raj)_Detailed BS June08_Book4_IBM_Grouped(2)_Recon_2" xfId="2145"/>
    <cellStyle name="_Arrears 2 (Raj)_Detailed BS June08_Book4_IBM_Grouped(2)_Recon_3" xfId="2146"/>
    <cellStyle name="_Arrears 2 (Raj)_Detailed BS June08_Book4_IBM_Grouped(2)_Recon_4" xfId="2147"/>
    <cellStyle name="_Arrears 2 (Raj)_Detailed BS June08_Book4_IBM_Grouped(2)_Reconciliation" xfId="2148"/>
    <cellStyle name="_Arrears 2 (Raj)_Detailed BS June08_Book4_IBM_Grouped(2)_Reconciliation_1" xfId="2149"/>
    <cellStyle name="_Arrears 2 (Raj)_Detailed BS June08_Book4_IBM_Grouped(2)_Reconciliation_2" xfId="2150"/>
    <cellStyle name="_Arrears 2 (Raj)_Detailed BS June08_Book4_IBM_Grouped(2)_Reconciliation_3" xfId="2151"/>
    <cellStyle name="_Arrears 2 (Raj)_Detailed BS June08_Book4_Recon" xfId="2152"/>
    <cellStyle name="_Arrears 2 (Raj)_Detailed BS June08_Book4_Recon W1" xfId="2153"/>
    <cellStyle name="_Arrears 2 (Raj)_Detailed BS June08_Book4_Recon_1" xfId="2154"/>
    <cellStyle name="_Arrears 2 (Raj)_Detailed BS June08_Book4_Recon_2" xfId="2155"/>
    <cellStyle name="_Arrears 2 (Raj)_Detailed BS June08_Book4_Recon_3" xfId="2156"/>
    <cellStyle name="_Arrears 2 (Raj)_Detailed BS June08_Book4_Reconciliation" xfId="2157"/>
    <cellStyle name="_Arrears 2 (Raj)_Detailed BS June08_Book4_Reconciliation_1" xfId="2158"/>
    <cellStyle name="_Arrears 2 (Raj)_Detailed BS June08_Book4_Reconciliation_2" xfId="2159"/>
    <cellStyle name="_Arrears 2 (Raj)_Detailed BS June08_Book4_Reconciliation_3" xfId="2160"/>
    <cellStyle name="_Arrears 2 (Raj)_Detailed BS June08_Book5" xfId="2161"/>
    <cellStyle name="_Arrears 2 (Raj)_Detailed BS June08_Book5_(19) Loan Feb-11(Feb-11 figures)" xfId="2162"/>
    <cellStyle name="_Arrears 2 (Raj)_Detailed BS June08_capital adequacy September 2009" xfId="2163"/>
    <cellStyle name="_Arrears 2 (Raj)_Detailed BS June08_capital adequacy September 2009_IBM_Grouped(2)" xfId="2164"/>
    <cellStyle name="_Arrears 2 (Raj)_Detailed BS June08_capital adequacy September 2009_IBM_Grouped(2)_Recon" xfId="2165"/>
    <cellStyle name="_Arrears 2 (Raj)_Detailed BS June08_capital adequacy September 2009_IBM_Grouped(2)_Recon to Segmental Report" xfId="2166"/>
    <cellStyle name="_Arrears 2 (Raj)_Detailed BS June08_capital adequacy September 2009_IBM_Grouped(2)_Recon_1" xfId="2167"/>
    <cellStyle name="_Arrears 2 (Raj)_Detailed BS June08_capital adequacy September 2009_IBM_Grouped(2)_Recon_2" xfId="2168"/>
    <cellStyle name="_Arrears 2 (Raj)_Detailed BS June08_capital adequacy September 2009_IBM_Grouped(2)_Recon_3" xfId="2169"/>
    <cellStyle name="_Arrears 2 (Raj)_Detailed BS June08_capital adequacy September 2009_IBM_Grouped(2)_Recon_4" xfId="2170"/>
    <cellStyle name="_Arrears 2 (Raj)_Detailed BS June08_capital adequacy September 2009_IBM_Grouped(2)_Reconciliation" xfId="2171"/>
    <cellStyle name="_Arrears 2 (Raj)_Detailed BS June08_capital adequacy September 2009_IBM_Grouped(2)_Reconciliation_1" xfId="2172"/>
    <cellStyle name="_Arrears 2 (Raj)_Detailed BS June08_capital adequacy September 2009_IBM_Grouped(2)_Reconciliation_2" xfId="2173"/>
    <cellStyle name="_Arrears 2 (Raj)_Detailed BS June08_capital adequacy September 2009_IBM_Grouped(2)_Reconciliation_3" xfId="2174"/>
    <cellStyle name="_Arrears 2 (Raj)_Detailed BS June08_capital adequacy September 2009_Recon" xfId="2175"/>
    <cellStyle name="_Arrears 2 (Raj)_Detailed BS June08_capital adequacy September 2009_Recon W1" xfId="2176"/>
    <cellStyle name="_Arrears 2 (Raj)_Detailed BS June08_capital adequacy September 2009_Recon_1" xfId="2177"/>
    <cellStyle name="_Arrears 2 (Raj)_Detailed BS June08_capital adequacy September 2009_Recon_2" xfId="2178"/>
    <cellStyle name="_Arrears 2 (Raj)_Detailed BS June08_capital adequacy September 2009_Recon_3" xfId="2179"/>
    <cellStyle name="_Arrears 2 (Raj)_Detailed BS June08_capital adequacy September 2009_Reconciliation" xfId="2180"/>
    <cellStyle name="_Arrears 2 (Raj)_Detailed BS June08_capital adequacy September 2009_Reconciliation_1" xfId="2181"/>
    <cellStyle name="_Arrears 2 (Raj)_Detailed BS June08_capital adequacy September 2009_Reconciliation_2" xfId="2182"/>
    <cellStyle name="_Arrears 2 (Raj)_Detailed BS June08_capital adequacy September 2009_Reconciliation_3" xfId="2183"/>
    <cellStyle name="_Arrears 2 (Raj)_Detailed BS June08_Copy of Mauritius-USD based ledger" xfId="2184"/>
    <cellStyle name="_Arrears 2 (Raj)_Detailed BS June08_Copy of Mauritius-USD based ledger_Recon" xfId="2185"/>
    <cellStyle name="_Arrears 2 (Raj)_Detailed BS June08_Copy of Mauritius-USD based ledger_Recon W1" xfId="2186"/>
    <cellStyle name="_Arrears 2 (Raj)_Detailed BS June08_Copy of Mauritius-USD based ledger_Recon_1" xfId="2187"/>
    <cellStyle name="_Arrears 2 (Raj)_Detailed BS June08_Copy of Mauritius-USD based ledger_Recon_2" xfId="2188"/>
    <cellStyle name="_Arrears 2 (Raj)_Detailed BS June08_Copy of Mauritius-USD based ledger_Recon_3" xfId="2189"/>
    <cellStyle name="_Arrears 2 (Raj)_Detailed BS June08_Copy of Mauritius-USD based ledger_Reconciliation" xfId="2190"/>
    <cellStyle name="_Arrears 2 (Raj)_Detailed BS June08_Copy of Mauritius-USD based ledger_Reconciliation_1" xfId="2191"/>
    <cellStyle name="_Arrears 2 (Raj)_Detailed BS June08_Copy of Mauritius-USD based ledger_Reconciliation_2" xfId="2192"/>
    <cellStyle name="_Arrears 2 (Raj)_Detailed BS June08_Copy of Mauritius-USD based ledger_Reconciliation_3" xfId="2193"/>
    <cellStyle name="_Arrears 2 (Raj)_Detailed BS June08_Ops risk Mauritius - Sep 09 split stephanie after adjusment conversion" xfId="2194"/>
    <cellStyle name="_Arrears 2 (Raj)_Detailed BS June08_Ops risk Mauritius - Sep 09 split stephanie after adjusment conversion_IBM_Grouped(2)" xfId="2195"/>
    <cellStyle name="_Arrears 2 (Raj)_Detailed BS June08_Ops risk Mauritius - Sep 09 split stephanie after adjusment conversion_IBM_Grouped(2)_Recon" xfId="2196"/>
    <cellStyle name="_Arrears 2 (Raj)_Detailed BS June08_Ops risk Mauritius - Sep 09 split stephanie after adjusment conversion_IBM_Grouped(2)_Recon to Segmental Report" xfId="2197"/>
    <cellStyle name="_Arrears 2 (Raj)_Detailed BS June08_Ops risk Mauritius - Sep 09 split stephanie after adjusment conversion_IBM_Grouped(2)_Recon_1" xfId="2198"/>
    <cellStyle name="_Arrears 2 (Raj)_Detailed BS June08_Ops risk Mauritius - Sep 09 split stephanie after adjusment conversion_IBM_Grouped(2)_Recon_2" xfId="2199"/>
    <cellStyle name="_Arrears 2 (Raj)_Detailed BS June08_Ops risk Mauritius - Sep 09 split stephanie after adjusment conversion_IBM_Grouped(2)_Recon_3" xfId="2200"/>
    <cellStyle name="_Arrears 2 (Raj)_Detailed BS June08_Ops risk Mauritius - Sep 09 split stephanie after adjusment conversion_IBM_Grouped(2)_Recon_4" xfId="2201"/>
    <cellStyle name="_Arrears 2 (Raj)_Detailed BS June08_Ops risk Mauritius - Sep 09 split stephanie after adjusment conversion_IBM_Grouped(2)_Reconciliation" xfId="2202"/>
    <cellStyle name="_Arrears 2 (Raj)_Detailed BS June08_Ops risk Mauritius - Sep 09 split stephanie after adjusment conversion_IBM_Grouped(2)_Reconciliation_1" xfId="2203"/>
    <cellStyle name="_Arrears 2 (Raj)_Detailed BS June08_Ops risk Mauritius - Sep 09 split stephanie after adjusment conversion_IBM_Grouped(2)_Reconciliation_2" xfId="2204"/>
    <cellStyle name="_Arrears 2 (Raj)_Detailed BS June08_Ops risk Mauritius - Sep 09 split stephanie after adjusment conversion_IBM_Grouped(2)_Reconciliation_3" xfId="2205"/>
    <cellStyle name="_Arrears 2 (Raj)_Detailed BS June08_Ops risk Mauritius - Sep 09 split stephanie after adjusment conversion_Recon" xfId="2206"/>
    <cellStyle name="_Arrears 2 (Raj)_Detailed BS June08_Ops risk Mauritius - Sep 09 split stephanie after adjusment conversion_Recon W1" xfId="2207"/>
    <cellStyle name="_Arrears 2 (Raj)_Detailed BS June08_Ops risk Mauritius - Sep 09 split stephanie after adjusment conversion_Recon_1" xfId="2208"/>
    <cellStyle name="_Arrears 2 (Raj)_Detailed BS June08_Ops risk Mauritius - Sep 09 split stephanie after adjusment conversion_Recon_2" xfId="2209"/>
    <cellStyle name="_Arrears 2 (Raj)_Detailed BS June08_Ops risk Mauritius - Sep 09 split stephanie after adjusment conversion_Recon_3" xfId="2210"/>
    <cellStyle name="_Arrears 2 (Raj)_Detailed BS June08_Ops risk Mauritius - Sep 09 split stephanie after adjusment conversion_Reconciliation" xfId="2211"/>
    <cellStyle name="_Arrears 2 (Raj)_Detailed BS June08_Ops risk Mauritius - Sep 09 split stephanie after adjusment conversion_Reconciliation_1" xfId="2212"/>
    <cellStyle name="_Arrears 2 (Raj)_Detailed BS June08_Ops risk Mauritius - Sep 09 split stephanie after adjusment conversion_Reconciliation_2" xfId="2213"/>
    <cellStyle name="_Arrears 2 (Raj)_Detailed BS June08_Ops risk Mauritius - Sep 09 split stephanie after adjusment conversion_Reconciliation_3" xfId="2214"/>
    <cellStyle name="_Arrears 2 (Raj)_Detailed BS June08_Recon" xfId="2215"/>
    <cellStyle name="_Arrears 2 (Raj)_Detailed BS June08_Recon W1" xfId="2216"/>
    <cellStyle name="_Arrears 2 (Raj)_Detailed BS June08_Recon_1" xfId="2217"/>
    <cellStyle name="_Arrears 2 (Raj)_Detailed BS June08_Recon_2" xfId="2218"/>
    <cellStyle name="_Arrears 2 (Raj)_Detailed BS June08_Recon_3" xfId="2219"/>
    <cellStyle name="_Arrears 2 (Raj)_Detailed BS June08_Reconciliation" xfId="2220"/>
    <cellStyle name="_Arrears 2 (Raj)_Detailed BS June08_Reconciliation_1" xfId="2221"/>
    <cellStyle name="_Arrears 2 (Raj)_Detailed BS June08_Reconciliation_2" xfId="2222"/>
    <cellStyle name="_Arrears 2 (Raj)_Detailed BS June08_Reconciliation_3" xfId="2223"/>
    <cellStyle name="_Arrears 2 (Raj)_Detailed BS June08_RELATED PARTY-2010 05 31" xfId="2224"/>
    <cellStyle name="_Arrears 2 (Raj)_Detailed BS June08_RELATED PARTY-2010 05 31_(19) Loan Feb-11(Feb-11 figures)" xfId="2225"/>
    <cellStyle name="_Arrears 2 (Raj)_Detailed BS June08_Sheet1" xfId="2226"/>
    <cellStyle name="_Arrears 2 (Raj)_Detailed BS March 08(1)" xfId="2227"/>
    <cellStyle name="_Arrears 2 (Raj)_Detailed BS March 08(1)_31.12.09 Mauritius-USD based ledger - Final1" xfId="2228"/>
    <cellStyle name="_Arrears 2 (Raj)_Detailed BS March 08(1)_Book4" xfId="2229"/>
    <cellStyle name="_Arrears 2 (Raj)_Detailed BS March 08(1)_Book4_IBM_Grouped(2)" xfId="2230"/>
    <cellStyle name="_Arrears 2 (Raj)_Detailed BS March 08(1)_Book4_IBM_Grouped(2)_Recon" xfId="2231"/>
    <cellStyle name="_Arrears 2 (Raj)_Detailed BS March 08(1)_Book4_IBM_Grouped(2)_Recon to Segmental Report" xfId="2232"/>
    <cellStyle name="_Arrears 2 (Raj)_Detailed BS March 08(1)_Book4_IBM_Grouped(2)_Recon_1" xfId="2233"/>
    <cellStyle name="_Arrears 2 (Raj)_Detailed BS March 08(1)_Book4_IBM_Grouped(2)_Recon_2" xfId="2234"/>
    <cellStyle name="_Arrears 2 (Raj)_Detailed BS March 08(1)_Book4_IBM_Grouped(2)_Recon_3" xfId="2235"/>
    <cellStyle name="_Arrears 2 (Raj)_Detailed BS March 08(1)_Book4_IBM_Grouped(2)_Recon_4" xfId="2236"/>
    <cellStyle name="_Arrears 2 (Raj)_Detailed BS March 08(1)_Book4_IBM_Grouped(2)_Reconciliation" xfId="2237"/>
    <cellStyle name="_Arrears 2 (Raj)_Detailed BS March 08(1)_Book4_IBM_Grouped(2)_Reconciliation_1" xfId="2238"/>
    <cellStyle name="_Arrears 2 (Raj)_Detailed BS March 08(1)_Book4_IBM_Grouped(2)_Reconciliation_2" xfId="2239"/>
    <cellStyle name="_Arrears 2 (Raj)_Detailed BS March 08(1)_Book4_IBM_Grouped(2)_Reconciliation_3" xfId="2240"/>
    <cellStyle name="_Arrears 2 (Raj)_Detailed BS March 08(1)_Book4_Recon" xfId="2241"/>
    <cellStyle name="_Arrears 2 (Raj)_Detailed BS March 08(1)_Book4_Recon W1" xfId="2242"/>
    <cellStyle name="_Arrears 2 (Raj)_Detailed BS March 08(1)_Book4_Recon_1" xfId="2243"/>
    <cellStyle name="_Arrears 2 (Raj)_Detailed BS March 08(1)_Book4_Recon_2" xfId="2244"/>
    <cellStyle name="_Arrears 2 (Raj)_Detailed BS March 08(1)_Book4_Recon_3" xfId="2245"/>
    <cellStyle name="_Arrears 2 (Raj)_Detailed BS March 08(1)_Book4_Reconciliation" xfId="2246"/>
    <cellStyle name="_Arrears 2 (Raj)_Detailed BS March 08(1)_Book4_Reconciliation_1" xfId="2247"/>
    <cellStyle name="_Arrears 2 (Raj)_Detailed BS March 08(1)_Book4_Reconciliation_2" xfId="2248"/>
    <cellStyle name="_Arrears 2 (Raj)_Detailed BS March 08(1)_Book4_Reconciliation_3" xfId="2249"/>
    <cellStyle name="_Arrears 2 (Raj)_Detailed BS March 08(1)_Book5" xfId="2250"/>
    <cellStyle name="_Arrears 2 (Raj)_Detailed BS March 08(1)_Book5_(19) Loan Feb-11(Feb-11 figures)" xfId="2251"/>
    <cellStyle name="_Arrears 2 (Raj)_Detailed BS March 08(1)_capital adequacy September 2009" xfId="2252"/>
    <cellStyle name="_Arrears 2 (Raj)_Detailed BS March 08(1)_capital adequacy September 2009_IBM_Grouped(2)" xfId="2253"/>
    <cellStyle name="_Arrears 2 (Raj)_Detailed BS March 08(1)_capital adequacy September 2009_IBM_Grouped(2)_Recon" xfId="2254"/>
    <cellStyle name="_Arrears 2 (Raj)_Detailed BS March 08(1)_capital adequacy September 2009_IBM_Grouped(2)_Recon to Segmental Report" xfId="2255"/>
    <cellStyle name="_Arrears 2 (Raj)_Detailed BS March 08(1)_capital adequacy September 2009_IBM_Grouped(2)_Recon_1" xfId="2256"/>
    <cellStyle name="_Arrears 2 (Raj)_Detailed BS March 08(1)_capital adequacy September 2009_IBM_Grouped(2)_Recon_2" xfId="2257"/>
    <cellStyle name="_Arrears 2 (Raj)_Detailed BS March 08(1)_capital adequacy September 2009_IBM_Grouped(2)_Recon_3" xfId="2258"/>
    <cellStyle name="_Arrears 2 (Raj)_Detailed BS March 08(1)_capital adequacy September 2009_IBM_Grouped(2)_Recon_4" xfId="2259"/>
    <cellStyle name="_Arrears 2 (Raj)_Detailed BS March 08(1)_capital adequacy September 2009_IBM_Grouped(2)_Reconciliation" xfId="2260"/>
    <cellStyle name="_Arrears 2 (Raj)_Detailed BS March 08(1)_capital adequacy September 2009_IBM_Grouped(2)_Reconciliation_1" xfId="2261"/>
    <cellStyle name="_Arrears 2 (Raj)_Detailed BS March 08(1)_capital adequacy September 2009_IBM_Grouped(2)_Reconciliation_2" xfId="2262"/>
    <cellStyle name="_Arrears 2 (Raj)_Detailed BS March 08(1)_capital adequacy September 2009_IBM_Grouped(2)_Reconciliation_3" xfId="2263"/>
    <cellStyle name="_Arrears 2 (Raj)_Detailed BS March 08(1)_capital adequacy September 2009_Recon" xfId="2264"/>
    <cellStyle name="_Arrears 2 (Raj)_Detailed BS March 08(1)_capital adequacy September 2009_Recon W1" xfId="2265"/>
    <cellStyle name="_Arrears 2 (Raj)_Detailed BS March 08(1)_capital adequacy September 2009_Recon_1" xfId="2266"/>
    <cellStyle name="_Arrears 2 (Raj)_Detailed BS March 08(1)_capital adequacy September 2009_Recon_2" xfId="2267"/>
    <cellStyle name="_Arrears 2 (Raj)_Detailed BS March 08(1)_capital adequacy September 2009_Recon_3" xfId="2268"/>
    <cellStyle name="_Arrears 2 (Raj)_Detailed BS March 08(1)_capital adequacy September 2009_Reconciliation" xfId="2269"/>
    <cellStyle name="_Arrears 2 (Raj)_Detailed BS March 08(1)_capital adequacy September 2009_Reconciliation_1" xfId="2270"/>
    <cellStyle name="_Arrears 2 (Raj)_Detailed BS March 08(1)_capital adequacy September 2009_Reconciliation_2" xfId="2271"/>
    <cellStyle name="_Arrears 2 (Raj)_Detailed BS March 08(1)_capital adequacy September 2009_Reconciliation_3" xfId="2272"/>
    <cellStyle name="_Arrears 2 (Raj)_Detailed BS March 08(1)_Copy of Mauritius-USD based ledger" xfId="2273"/>
    <cellStyle name="_Arrears 2 (Raj)_Detailed BS March 08(1)_Copy of Mauritius-USD based ledger_Recon" xfId="2274"/>
    <cellStyle name="_Arrears 2 (Raj)_Detailed BS March 08(1)_Copy of Mauritius-USD based ledger_Recon W1" xfId="2275"/>
    <cellStyle name="_Arrears 2 (Raj)_Detailed BS March 08(1)_Copy of Mauritius-USD based ledger_Recon_1" xfId="2276"/>
    <cellStyle name="_Arrears 2 (Raj)_Detailed BS March 08(1)_Copy of Mauritius-USD based ledger_Recon_2" xfId="2277"/>
    <cellStyle name="_Arrears 2 (Raj)_Detailed BS March 08(1)_Copy of Mauritius-USD based ledger_Recon_3" xfId="2278"/>
    <cellStyle name="_Arrears 2 (Raj)_Detailed BS March 08(1)_Copy of Mauritius-USD based ledger_Reconciliation" xfId="2279"/>
    <cellStyle name="_Arrears 2 (Raj)_Detailed BS March 08(1)_Copy of Mauritius-USD based ledger_Reconciliation_1" xfId="2280"/>
    <cellStyle name="_Arrears 2 (Raj)_Detailed BS March 08(1)_Copy of Mauritius-USD based ledger_Reconciliation_2" xfId="2281"/>
    <cellStyle name="_Arrears 2 (Raj)_Detailed BS March 08(1)_Copy of Mauritius-USD based ledger_Reconciliation_3" xfId="2282"/>
    <cellStyle name="_Arrears 2 (Raj)_Detailed BS March 08(1)_Limits" xfId="2283"/>
    <cellStyle name="_Arrears 2 (Raj)_Detailed BS March 08(1)_Limits_IBM_Grouped(2)" xfId="2284"/>
    <cellStyle name="_Arrears 2 (Raj)_Detailed BS March 08(1)_Limits_IBM_Grouped(2)_Recon" xfId="2285"/>
    <cellStyle name="_Arrears 2 (Raj)_Detailed BS March 08(1)_Limits_IBM_Grouped(2)_Recon to Segmental Report" xfId="2286"/>
    <cellStyle name="_Arrears 2 (Raj)_Detailed BS March 08(1)_Limits_IBM_Grouped(2)_Recon_1" xfId="2287"/>
    <cellStyle name="_Arrears 2 (Raj)_Detailed BS March 08(1)_Limits_IBM_Grouped(2)_Recon_2" xfId="2288"/>
    <cellStyle name="_Arrears 2 (Raj)_Detailed BS March 08(1)_Limits_IBM_Grouped(2)_Recon_3" xfId="2289"/>
    <cellStyle name="_Arrears 2 (Raj)_Detailed BS March 08(1)_Limits_IBM_Grouped(2)_Recon_4" xfId="2290"/>
    <cellStyle name="_Arrears 2 (Raj)_Detailed BS March 08(1)_Limits_IBM_Grouped(2)_Reconciliation" xfId="2291"/>
    <cellStyle name="_Arrears 2 (Raj)_Detailed BS March 08(1)_Limits_IBM_Grouped(2)_Reconciliation_1" xfId="2292"/>
    <cellStyle name="_Arrears 2 (Raj)_Detailed BS March 08(1)_Limits_IBM_Grouped(2)_Reconciliation_2" xfId="2293"/>
    <cellStyle name="_Arrears 2 (Raj)_Detailed BS March 08(1)_Limits_IBM_Grouped(2)_Reconciliation_3" xfId="2294"/>
    <cellStyle name="_Arrears 2 (Raj)_Detailed BS March 08(1)_Limits_Recon" xfId="2295"/>
    <cellStyle name="_Arrears 2 (Raj)_Detailed BS March 08(1)_Limits_Recon W1" xfId="2296"/>
    <cellStyle name="_Arrears 2 (Raj)_Detailed BS March 08(1)_Limits_Recon_1" xfId="2297"/>
    <cellStyle name="_Arrears 2 (Raj)_Detailed BS March 08(1)_Limits_Recon_2" xfId="2298"/>
    <cellStyle name="_Arrears 2 (Raj)_Detailed BS March 08(1)_Limits_Recon_3" xfId="2299"/>
    <cellStyle name="_Arrears 2 (Raj)_Detailed BS March 08(1)_Limits_Reconciliation" xfId="2300"/>
    <cellStyle name="_Arrears 2 (Raj)_Detailed BS March 08(1)_Limits_Reconciliation_1" xfId="2301"/>
    <cellStyle name="_Arrears 2 (Raj)_Detailed BS March 08(1)_Limits_Reconciliation_2" xfId="2302"/>
    <cellStyle name="_Arrears 2 (Raj)_Detailed BS March 08(1)_Limits_Reconciliation_3" xfId="2303"/>
    <cellStyle name="_Arrears 2 (Raj)_Detailed BS March 08(1)_Ops risk Mauritius - Sep 09 split stephanie after adjusment conversion" xfId="2304"/>
    <cellStyle name="_Arrears 2 (Raj)_Detailed BS March 08(1)_Ops risk Mauritius - Sep 09 split stephanie after adjusment conversion_IBM_Grouped(2)" xfId="2305"/>
    <cellStyle name="_Arrears 2 (Raj)_Detailed BS March 08(1)_Ops risk Mauritius - Sep 09 split stephanie after adjusment conversion_IBM_Grouped(2)_Recon" xfId="2306"/>
    <cellStyle name="_Arrears 2 (Raj)_Detailed BS March 08(1)_Ops risk Mauritius - Sep 09 split stephanie after adjusment conversion_IBM_Grouped(2)_Recon to Segmental Report" xfId="2307"/>
    <cellStyle name="_Arrears 2 (Raj)_Detailed BS March 08(1)_Ops risk Mauritius - Sep 09 split stephanie after adjusment conversion_IBM_Grouped(2)_Recon_1" xfId="2308"/>
    <cellStyle name="_Arrears 2 (Raj)_Detailed BS March 08(1)_Ops risk Mauritius - Sep 09 split stephanie after adjusment conversion_IBM_Grouped(2)_Recon_2" xfId="2309"/>
    <cellStyle name="_Arrears 2 (Raj)_Detailed BS March 08(1)_Ops risk Mauritius - Sep 09 split stephanie after adjusment conversion_IBM_Grouped(2)_Recon_3" xfId="2310"/>
    <cellStyle name="_Arrears 2 (Raj)_Detailed BS March 08(1)_Ops risk Mauritius - Sep 09 split stephanie after adjusment conversion_IBM_Grouped(2)_Recon_4" xfId="2311"/>
    <cellStyle name="_Arrears 2 (Raj)_Detailed BS March 08(1)_Ops risk Mauritius - Sep 09 split stephanie after adjusment conversion_IBM_Grouped(2)_Reconciliation" xfId="2312"/>
    <cellStyle name="_Arrears 2 (Raj)_Detailed BS March 08(1)_Ops risk Mauritius - Sep 09 split stephanie after adjusment conversion_IBM_Grouped(2)_Reconciliation_1" xfId="2313"/>
    <cellStyle name="_Arrears 2 (Raj)_Detailed BS March 08(1)_Ops risk Mauritius - Sep 09 split stephanie after adjusment conversion_IBM_Grouped(2)_Reconciliation_2" xfId="2314"/>
    <cellStyle name="_Arrears 2 (Raj)_Detailed BS March 08(1)_Ops risk Mauritius - Sep 09 split stephanie after adjusment conversion_IBM_Grouped(2)_Reconciliation_3" xfId="2315"/>
    <cellStyle name="_Arrears 2 (Raj)_Detailed BS March 08(1)_Ops risk Mauritius - Sep 09 split stephanie after adjusment conversion_Recon" xfId="2316"/>
    <cellStyle name="_Arrears 2 (Raj)_Detailed BS March 08(1)_Ops risk Mauritius - Sep 09 split stephanie after adjusment conversion_Recon W1" xfId="2317"/>
    <cellStyle name="_Arrears 2 (Raj)_Detailed BS March 08(1)_Ops risk Mauritius - Sep 09 split stephanie after adjusment conversion_Recon_1" xfId="2318"/>
    <cellStyle name="_Arrears 2 (Raj)_Detailed BS March 08(1)_Ops risk Mauritius - Sep 09 split stephanie after adjusment conversion_Recon_2" xfId="2319"/>
    <cellStyle name="_Arrears 2 (Raj)_Detailed BS March 08(1)_Ops risk Mauritius - Sep 09 split stephanie after adjusment conversion_Recon_3" xfId="2320"/>
    <cellStyle name="_Arrears 2 (Raj)_Detailed BS March 08(1)_Ops risk Mauritius - Sep 09 split stephanie after adjusment conversion_Reconciliation" xfId="2321"/>
    <cellStyle name="_Arrears 2 (Raj)_Detailed BS March 08(1)_Ops risk Mauritius - Sep 09 split stephanie after adjusment conversion_Reconciliation_1" xfId="2322"/>
    <cellStyle name="_Arrears 2 (Raj)_Detailed BS March 08(1)_Ops risk Mauritius - Sep 09 split stephanie after adjusment conversion_Reconciliation_2" xfId="2323"/>
    <cellStyle name="_Arrears 2 (Raj)_Detailed BS March 08(1)_Ops risk Mauritius - Sep 09 split stephanie after adjusment conversion_Reconciliation_3" xfId="2324"/>
    <cellStyle name="_Arrears 2 (Raj)_Detailed BS March 08(1)_Recon" xfId="2325"/>
    <cellStyle name="_Arrears 2 (Raj)_Detailed BS March 08(1)_Recon W1" xfId="2326"/>
    <cellStyle name="_Arrears 2 (Raj)_Detailed BS March 08(1)_Recon_1" xfId="2327"/>
    <cellStyle name="_Arrears 2 (Raj)_Detailed BS March 08(1)_Recon_2" xfId="2328"/>
    <cellStyle name="_Arrears 2 (Raj)_Detailed BS March 08(1)_Recon_3" xfId="2329"/>
    <cellStyle name="_Arrears 2 (Raj)_Detailed BS March 08(1)_Reconciliation" xfId="2330"/>
    <cellStyle name="_Arrears 2 (Raj)_Detailed BS March 08(1)_Reconciliation_1" xfId="2331"/>
    <cellStyle name="_Arrears 2 (Raj)_Detailed BS March 08(1)_Reconciliation_2" xfId="2332"/>
    <cellStyle name="_Arrears 2 (Raj)_Detailed BS March 08(1)_Reconciliation_3" xfId="2333"/>
    <cellStyle name="_Arrears 2 (Raj)_Detailed BS March 08(1)_RELATED PARTY-2010 05 31" xfId="2334"/>
    <cellStyle name="_Arrears 2 (Raj)_Detailed BS March 08(1)_RELATED PARTY-2010 05 31_(19) Loan Feb-11(Feb-11 figures)" xfId="2335"/>
    <cellStyle name="_Arrears 2 (Raj)_Detailed BS March 08(1)_Sheet1" xfId="2336"/>
    <cellStyle name="_Arrears 2 (Raj)_Detailed BS March 09" xfId="2337"/>
    <cellStyle name="_Arrears 2 (Raj)_Detailed BS March 09_IBM_Grouped(2)" xfId="2338"/>
    <cellStyle name="_Arrears 2 (Raj)_Detailed BS March 09_IBM_Grouped(2)_Recon" xfId="2339"/>
    <cellStyle name="_Arrears 2 (Raj)_Detailed BS March 09_IBM_Grouped(2)_Recon to Segmental Report" xfId="2340"/>
    <cellStyle name="_Arrears 2 (Raj)_Detailed BS March 09_IBM_Grouped(2)_Recon_1" xfId="2341"/>
    <cellStyle name="_Arrears 2 (Raj)_Detailed BS March 09_IBM_Grouped(2)_Recon_2" xfId="2342"/>
    <cellStyle name="_Arrears 2 (Raj)_Detailed BS March 09_IBM_Grouped(2)_Recon_3" xfId="2343"/>
    <cellStyle name="_Arrears 2 (Raj)_Detailed BS March 09_IBM_Grouped(2)_Recon_4" xfId="2344"/>
    <cellStyle name="_Arrears 2 (Raj)_Detailed BS March 09_IBM_Grouped(2)_Reconciliation" xfId="2345"/>
    <cellStyle name="_Arrears 2 (Raj)_Detailed BS March 09_IBM_Grouped(2)_Reconciliation_1" xfId="2346"/>
    <cellStyle name="_Arrears 2 (Raj)_Detailed BS March 09_IBM_Grouped(2)_Reconciliation_2" xfId="2347"/>
    <cellStyle name="_Arrears 2 (Raj)_Detailed BS March 09_IBM_Grouped(2)_Reconciliation_3" xfId="2348"/>
    <cellStyle name="_Arrears 2 (Raj)_Detailed BS March 09_Recon" xfId="2349"/>
    <cellStyle name="_Arrears 2 (Raj)_Detailed BS March 09_Recon W1" xfId="2350"/>
    <cellStyle name="_Arrears 2 (Raj)_Detailed BS March 09_Recon_1" xfId="2351"/>
    <cellStyle name="_Arrears 2 (Raj)_Detailed BS March 09_Recon_2" xfId="2352"/>
    <cellStyle name="_Arrears 2 (Raj)_Detailed BS March 09_Recon_3" xfId="2353"/>
    <cellStyle name="_Arrears 2 (Raj)_Detailed BS March 09_Reconciliation" xfId="2354"/>
    <cellStyle name="_Arrears 2 (Raj)_Detailed BS March 09_Reconciliation_1" xfId="2355"/>
    <cellStyle name="_Arrears 2 (Raj)_Detailed BS March 09_Reconciliation_2" xfId="2356"/>
    <cellStyle name="_Arrears 2 (Raj)_Detailed BS March 09_Reconciliation_3" xfId="2357"/>
    <cellStyle name="_Arrears 2 (Raj)_Essbase 30-Jun-08" xfId="2358"/>
    <cellStyle name="_Arrears 2 (Raj)_Essbase 30-Jun-08_Recon" xfId="2359"/>
    <cellStyle name="_Arrears 2 (Raj)_Essbase 30-Jun-08_Recon W1" xfId="2360"/>
    <cellStyle name="_Arrears 2 (Raj)_Essbase 30-Jun-08_Recon_1" xfId="2361"/>
    <cellStyle name="_Arrears 2 (Raj)_Essbase 30-Jun-08_Recon_2" xfId="2362"/>
    <cellStyle name="_Arrears 2 (Raj)_Essbase 30-Jun-08_Recon_3" xfId="2363"/>
    <cellStyle name="_Arrears 2 (Raj)_Essbase 30-Jun-08_Reconciliation" xfId="2364"/>
    <cellStyle name="_Arrears 2 (Raj)_Essbase 30-Jun-08_Reconciliation_1" xfId="2365"/>
    <cellStyle name="_Arrears 2 (Raj)_Essbase 30-Jun-08_Reconciliation_2" xfId="2366"/>
    <cellStyle name="_Arrears 2 (Raj)_Essbase 30-Jun-08_Reconciliation_3" xfId="2367"/>
    <cellStyle name="_Arrears 2 (Raj)_Essbase 30-Jun-08_Sheet1" xfId="2368"/>
    <cellStyle name="_Arrears 2 (Raj)_Essbase 31-Jan-09" xfId="2369"/>
    <cellStyle name="_Arrears 2 (Raj)_Essbase 31-Jan-09_Recon" xfId="2370"/>
    <cellStyle name="_Arrears 2 (Raj)_Essbase 31-Jan-09_Recon W1" xfId="2371"/>
    <cellStyle name="_Arrears 2 (Raj)_Essbase 31-Jan-09_Recon_1" xfId="2372"/>
    <cellStyle name="_Arrears 2 (Raj)_Essbase 31-Jan-09_Recon_2" xfId="2373"/>
    <cellStyle name="_Arrears 2 (Raj)_Essbase 31-Jan-09_Recon_3" xfId="2374"/>
    <cellStyle name="_Arrears 2 (Raj)_Essbase 31-Jan-09_Reconciliation" xfId="2375"/>
    <cellStyle name="_Arrears 2 (Raj)_Essbase 31-Jan-09_Reconciliation_1" xfId="2376"/>
    <cellStyle name="_Arrears 2 (Raj)_Essbase 31-Jan-09_Reconciliation_2" xfId="2377"/>
    <cellStyle name="_Arrears 2 (Raj)_Essbase 31-Jan-09_Reconciliation_3" xfId="2378"/>
    <cellStyle name="_Arrears 2 (Raj)_Essbase 31-Jan-09_Sheet1" xfId="2379"/>
    <cellStyle name="_Arrears 2 (Raj)_Essbase 31-Mar-09" xfId="2380"/>
    <cellStyle name="_Arrears 2 (Raj)_Essbase 31-Mar-09_Recon" xfId="2381"/>
    <cellStyle name="_Arrears 2 (Raj)_Essbase 31-Mar-09_Recon W1" xfId="2382"/>
    <cellStyle name="_Arrears 2 (Raj)_Essbase 31-Mar-09_Recon_1" xfId="2383"/>
    <cellStyle name="_Arrears 2 (Raj)_Essbase 31-Mar-09_Recon_2" xfId="2384"/>
    <cellStyle name="_Arrears 2 (Raj)_Essbase 31-Mar-09_Recon_3" xfId="2385"/>
    <cellStyle name="_Arrears 2 (Raj)_Essbase 31-Mar-09_Reconciliation" xfId="2386"/>
    <cellStyle name="_Arrears 2 (Raj)_Essbase 31-Mar-09_Reconciliation_1" xfId="2387"/>
    <cellStyle name="_Arrears 2 (Raj)_Essbase 31-Mar-09_Reconciliation_2" xfId="2388"/>
    <cellStyle name="_Arrears 2 (Raj)_Essbase 31-Mar-09_Reconciliation_3" xfId="2389"/>
    <cellStyle name="_Arrears 2 (Raj)_Essbase 31-Mar-09_Sheet1" xfId="2390"/>
    <cellStyle name="_Arrears 2 (Raj)_Essbase April 2008" xfId="2391"/>
    <cellStyle name="_Arrears 2 (Raj)_Essbase April 2008_Recon" xfId="2392"/>
    <cellStyle name="_Arrears 2 (Raj)_Essbase April 2008_Recon W1" xfId="2393"/>
    <cellStyle name="_Arrears 2 (Raj)_Essbase April 2008_Recon_1" xfId="2394"/>
    <cellStyle name="_Arrears 2 (Raj)_Essbase April 2008_Recon_2" xfId="2395"/>
    <cellStyle name="_Arrears 2 (Raj)_Essbase April 2008_Recon_3" xfId="2396"/>
    <cellStyle name="_Arrears 2 (Raj)_Essbase April 2008_Reconciliation" xfId="2397"/>
    <cellStyle name="_Arrears 2 (Raj)_Essbase April 2008_Reconciliation_1" xfId="2398"/>
    <cellStyle name="_Arrears 2 (Raj)_Essbase April 2008_Reconciliation_2" xfId="2399"/>
    <cellStyle name="_Arrears 2 (Raj)_Essbase April 2008_Reconciliation_3" xfId="2400"/>
    <cellStyle name="_Arrears 2 (Raj)_Essbase April 2008_Sheet1" xfId="2401"/>
    <cellStyle name="_Arrears 2 (Raj)_Essbase March 2008" xfId="2402"/>
    <cellStyle name="_Arrears 2 (Raj)_Essbase March 2008_Recon" xfId="2403"/>
    <cellStyle name="_Arrears 2 (Raj)_Essbase March 2008_Recon W1" xfId="2404"/>
    <cellStyle name="_Arrears 2 (Raj)_Essbase March 2008_Recon_1" xfId="2405"/>
    <cellStyle name="_Arrears 2 (Raj)_Essbase March 2008_Recon_2" xfId="2406"/>
    <cellStyle name="_Arrears 2 (Raj)_Essbase March 2008_Recon_3" xfId="2407"/>
    <cellStyle name="_Arrears 2 (Raj)_Essbase March 2008_Reconciliation" xfId="2408"/>
    <cellStyle name="_Arrears 2 (Raj)_Essbase March 2008_Reconciliation_1" xfId="2409"/>
    <cellStyle name="_Arrears 2 (Raj)_Essbase March 2008_Reconciliation_2" xfId="2410"/>
    <cellStyle name="_Arrears 2 (Raj)_Essbase March 2008_Reconciliation_3" xfId="2411"/>
    <cellStyle name="_Arrears 2 (Raj)_Essbase March 2008_Sheet1" xfId="2412"/>
    <cellStyle name="_Arrears 2 (Raj)_Essbase May 2008" xfId="2413"/>
    <cellStyle name="_Arrears 2 (Raj)_Essbase May 2008_Recon" xfId="2414"/>
    <cellStyle name="_Arrears 2 (Raj)_Essbase May 2008_Recon W1" xfId="2415"/>
    <cellStyle name="_Arrears 2 (Raj)_Essbase May 2008_Recon_1" xfId="2416"/>
    <cellStyle name="_Arrears 2 (Raj)_Essbase May 2008_Recon_2" xfId="2417"/>
    <cellStyle name="_Arrears 2 (Raj)_Essbase May 2008_Recon_3" xfId="2418"/>
    <cellStyle name="_Arrears 2 (Raj)_Essbase May 2008_Reconciliation" xfId="2419"/>
    <cellStyle name="_Arrears 2 (Raj)_Essbase May 2008_Reconciliation_1" xfId="2420"/>
    <cellStyle name="_Arrears 2 (Raj)_Essbase May 2008_Reconciliation_2" xfId="2421"/>
    <cellStyle name="_Arrears 2 (Raj)_Essbase May 2008_Reconciliation_3" xfId="2422"/>
    <cellStyle name="_Arrears 2 (Raj)_Essbase May 2008_Sheet1" xfId="2423"/>
    <cellStyle name="_Arrears 2 (Raj)_Essbase YTD Summary 31-Mar-09" xfId="2424"/>
    <cellStyle name="_Arrears 2 (Raj)_Essbase YTD Summary 31-Mar-09_Recon" xfId="2425"/>
    <cellStyle name="_Arrears 2 (Raj)_Essbase YTD Summary 31-Mar-09_Recon W1" xfId="2426"/>
    <cellStyle name="_Arrears 2 (Raj)_Essbase YTD Summary 31-Mar-09_Recon_1" xfId="2427"/>
    <cellStyle name="_Arrears 2 (Raj)_Essbase YTD Summary 31-Mar-09_Recon_2" xfId="2428"/>
    <cellStyle name="_Arrears 2 (Raj)_Essbase YTD Summary 31-Mar-09_Recon_3" xfId="2429"/>
    <cellStyle name="_Arrears 2 (Raj)_Essbase YTD Summary 31-Mar-09_Reconciliation" xfId="2430"/>
    <cellStyle name="_Arrears 2 (Raj)_Essbase YTD Summary 31-Mar-09_Reconciliation_1" xfId="2431"/>
    <cellStyle name="_Arrears 2 (Raj)_Essbase YTD Summary 31-Mar-09_Reconciliation_2" xfId="2432"/>
    <cellStyle name="_Arrears 2 (Raj)_Essbase YTD Summary 31-Mar-09_Reconciliation_3" xfId="2433"/>
    <cellStyle name="_Arrears 2 (Raj)_Essbase YTD Summary 31-Mar-09_Sheet1" xfId="2434"/>
    <cellStyle name="_Arrears 2 (Raj)_FINANCIALS 30-JUN-08-New Format-Auditors-Reformated" xfId="2435"/>
    <cellStyle name="_Arrears 2 (Raj)_FINANCIALS 30-JUN-08-New Format-Auditors-Reformated_Recon" xfId="2436"/>
    <cellStyle name="_Arrears 2 (Raj)_FINANCIALS 30-JUN-08-New Format-Auditors-Reformated_Recon W1" xfId="2437"/>
    <cellStyle name="_Arrears 2 (Raj)_FINANCIALS 30-JUN-08-New Format-Auditors-Reformated_Recon_1" xfId="2438"/>
    <cellStyle name="_Arrears 2 (Raj)_FINANCIALS 30-JUN-08-New Format-Auditors-Reformated_Recon_2" xfId="2439"/>
    <cellStyle name="_Arrears 2 (Raj)_FINANCIALS 30-JUN-08-New Format-Auditors-Reformated_Recon_3" xfId="2440"/>
    <cellStyle name="_Arrears 2 (Raj)_FINANCIALS 30-JUN-08-New Format-Auditors-Reformated_Reconciliation" xfId="2441"/>
    <cellStyle name="_Arrears 2 (Raj)_FINANCIALS 30-JUN-08-New Format-Auditors-Reformated_Reconciliation_1" xfId="2442"/>
    <cellStyle name="_Arrears 2 (Raj)_FINANCIALS 30-JUN-08-New Format-Auditors-Reformated_Reconciliation_2" xfId="2443"/>
    <cellStyle name="_Arrears 2 (Raj)_FINANCIALS 30-JUN-08-New Format-Auditors-Reformated_Reconciliation_3" xfId="2444"/>
    <cellStyle name="_Arrears 2 (Raj)_FINANCIALS 30-JUN-08-New Format-Auditors-Reformated_Sheet1" xfId="2445"/>
    <cellStyle name="_Arrears 2 (Raj)_Fixed Assets Register 11 Feb10" xfId="2446"/>
    <cellStyle name="_Arrears 2 (Raj)_Fixed Assets Register 11 Feb10_(19) Loan Feb-11(Feb-11 figures)" xfId="2447"/>
    <cellStyle name="_Arrears 2 (Raj)_Fixed Assets Register 12 Mar10.xls" xfId="2448"/>
    <cellStyle name="_Arrears 2 (Raj)_Fixed Assets Register 12 Mar10.xls_(19) Loan Feb-11(Feb-11 figures)" xfId="2449"/>
    <cellStyle name="_Arrears 2 (Raj)_FV of Derivatives - 30 06 09" xfId="2450"/>
    <cellStyle name="_Arrears 2 (Raj)_FV of Derivatives - 30 06 09_IBM_Grouped(2)" xfId="2451"/>
    <cellStyle name="_Arrears 2 (Raj)_FV of Derivatives - 30 06 09_IBM_Grouped(2)_Recon" xfId="2452"/>
    <cellStyle name="_Arrears 2 (Raj)_FV of Derivatives - 30 06 09_IBM_Grouped(2)_Recon to Segmental Report" xfId="2453"/>
    <cellStyle name="_Arrears 2 (Raj)_FV of Derivatives - 30 06 09_IBM_Grouped(2)_Recon_1" xfId="2454"/>
    <cellStyle name="_Arrears 2 (Raj)_FV of Derivatives - 30 06 09_IBM_Grouped(2)_Recon_2" xfId="2455"/>
    <cellStyle name="_Arrears 2 (Raj)_FV of Derivatives - 30 06 09_IBM_Grouped(2)_Recon_3" xfId="2456"/>
    <cellStyle name="_Arrears 2 (Raj)_FV of Derivatives - 30 06 09_IBM_Grouped(2)_Recon_4" xfId="2457"/>
    <cellStyle name="_Arrears 2 (Raj)_FV of Derivatives - 30 06 09_IBM_Grouped(2)_Reconciliation" xfId="2458"/>
    <cellStyle name="_Arrears 2 (Raj)_FV of Derivatives - 30 06 09_IBM_Grouped(2)_Reconciliation_1" xfId="2459"/>
    <cellStyle name="_Arrears 2 (Raj)_FV of Derivatives - 30 06 09_IBM_Grouped(2)_Reconciliation_2" xfId="2460"/>
    <cellStyle name="_Arrears 2 (Raj)_FV of Derivatives - 30 06 09_IBM_Grouped(2)_Reconciliation_3" xfId="2461"/>
    <cellStyle name="_Arrears 2 (Raj)_FV of Derivatives - 30 06 09_Recon" xfId="2462"/>
    <cellStyle name="_Arrears 2 (Raj)_FV of Derivatives - 30 06 09_Recon W1" xfId="2463"/>
    <cellStyle name="_Arrears 2 (Raj)_FV of Derivatives - 30 06 09_Recon_1" xfId="2464"/>
    <cellStyle name="_Arrears 2 (Raj)_FV of Derivatives - 30 06 09_Recon_2" xfId="2465"/>
    <cellStyle name="_Arrears 2 (Raj)_FV of Derivatives - 30 06 09_Recon_3" xfId="2466"/>
    <cellStyle name="_Arrears 2 (Raj)_FV of Derivatives - 30 06 09_Reconciliation" xfId="2467"/>
    <cellStyle name="_Arrears 2 (Raj)_FV of Derivatives - 30 06 09_Reconciliation_1" xfId="2468"/>
    <cellStyle name="_Arrears 2 (Raj)_FV of Derivatives - 30 06 09_Reconciliation_2" xfId="2469"/>
    <cellStyle name="_Arrears 2 (Raj)_FV of Derivatives - 30 06 09_Reconciliation_3" xfId="2470"/>
    <cellStyle name="_Arrears 2 (Raj)_IBM Input Sheet 31.03.2010 v0.4" xfId="2471"/>
    <cellStyle name="_Arrears 2 (Raj)_IBM Input Sheet 31.03.2010 v0.4_(19) Loan Feb-11(Feb-11 figures)" xfId="2472"/>
    <cellStyle name="_Arrears 2 (Raj)_IBM_Grouped(2)" xfId="2473"/>
    <cellStyle name="_Arrears 2 (Raj)_IBM_Grouped(2)_Recon" xfId="2474"/>
    <cellStyle name="_Arrears 2 (Raj)_IBM_Grouped(2)_Recon W1" xfId="2475"/>
    <cellStyle name="_Arrears 2 (Raj)_IBM_Grouped(2)_Recon_1" xfId="2476"/>
    <cellStyle name="_Arrears 2 (Raj)_IBM_Grouped(2)_Recon_2" xfId="2477"/>
    <cellStyle name="_Arrears 2 (Raj)_IBM_Grouped(2)_Recon_3" xfId="2478"/>
    <cellStyle name="_Arrears 2 (Raj)_IBM_Grouped(2)_Reconciliation" xfId="2479"/>
    <cellStyle name="_Arrears 2 (Raj)_IBM_Grouped(2)_Reconciliation_1" xfId="2480"/>
    <cellStyle name="_Arrears 2 (Raj)_IBM_Grouped_USD" xfId="2481"/>
    <cellStyle name="_Arrears 2 (Raj)_IBM_Grouped_ZAR" xfId="2482"/>
    <cellStyle name="_Arrears 2 (Raj)_Income statement projection - 31 March 2009" xfId="2483"/>
    <cellStyle name="_Arrears 2 (Raj)_investec additions" xfId="2484"/>
    <cellStyle name="_Arrears 2 (Raj)_investec additions_Book1 (4)" xfId="2485"/>
    <cellStyle name="_Arrears 2 (Raj)_Journal entries MTM adjustment - Aug 08" xfId="2486"/>
    <cellStyle name="_Arrears 2 (Raj)_Journal entries MTM adjustment - Aug 08_(29) Jan-10 (AL)" xfId="2487"/>
    <cellStyle name="_Arrears 2 (Raj)_Journal entries MTM adjustment - Aug 08_(30) Feb-10 (AL)" xfId="2488"/>
    <cellStyle name="_Arrears 2 (Raj)_Journal entries MTM adjustment - Aug 08_(30) Mar-10 (AL)" xfId="2489"/>
    <cellStyle name="_Arrears 2 (Raj)_Journal entries MTM adjustment - Aug 08_(31) Apr-10 (AL)" xfId="2490"/>
    <cellStyle name="_Arrears 2 (Raj)_Journal entries MTM adjustment - Aug 08_(31) Mar-10 Deposit" xfId="2491"/>
    <cellStyle name="_Arrears 2 (Raj)_Journal entries MTM adjustment - Aug 08_(32) Apr-10 Deposit" xfId="2492"/>
    <cellStyle name="_Arrears 2 (Raj)_Journal entries MTM adjustment - Aug 08_31.12.09 Mauritius-USD based ledger - Final1" xfId="2493"/>
    <cellStyle name="_Arrears 2 (Raj)_Journal entries MTM adjustment - Aug 08_Book1" xfId="2494"/>
    <cellStyle name="_Arrears 2 (Raj)_Journal entries MTM adjustment - Aug 08_Book10" xfId="2495"/>
    <cellStyle name="_Arrears 2 (Raj)_Journal entries MTM adjustment - Aug 08_Book13" xfId="2496"/>
    <cellStyle name="_Arrears 2 (Raj)_Journal entries MTM adjustment - Aug 08_Book16" xfId="2497"/>
    <cellStyle name="_Arrears 2 (Raj)_Journal entries MTM adjustment - Aug 08_Book18" xfId="2498"/>
    <cellStyle name="_Arrears 2 (Raj)_Journal entries MTM adjustment - Aug 08_Book19" xfId="2499"/>
    <cellStyle name="_Arrears 2 (Raj)_Journal entries MTM adjustment - Aug 08_Book4" xfId="2500"/>
    <cellStyle name="_Arrears 2 (Raj)_Journal entries MTM adjustment - Aug 08_Book4_(13) Mar-10-Concentration" xfId="2501"/>
    <cellStyle name="_Arrears 2 (Raj)_Journal entries MTM adjustment - Aug 08_Book4_Book17" xfId="2502"/>
    <cellStyle name="_Arrears 2 (Raj)_Journal entries MTM adjustment - Aug 08_Book4_Book18" xfId="2503"/>
    <cellStyle name="_Arrears 2 (Raj)_Journal entries MTM adjustment - Aug 08_Book4_Book19" xfId="2504"/>
    <cellStyle name="_Arrears 2 (Raj)_Journal entries MTM adjustment - Aug 08_Book4_Book5" xfId="2505"/>
    <cellStyle name="_Arrears 2 (Raj)_Journal entries MTM adjustment - Aug 08_Book5" xfId="2506"/>
    <cellStyle name="_Arrears 2 (Raj)_Journal entries MTM adjustment - Aug 08_Book5_(31) Apr-10 (AL)" xfId="2507"/>
    <cellStyle name="_Arrears 2 (Raj)_Journal entries MTM adjustment - Aug 08_Book6" xfId="2508"/>
    <cellStyle name="_Arrears 2 (Raj)_Journal entries MTM adjustment - Aug 08_Book7" xfId="2509"/>
    <cellStyle name="_Arrears 2 (Raj)_Journal entries MTM adjustment - Aug 08_Book7_(11) Sources of Funds Mar-10" xfId="2510"/>
    <cellStyle name="_Arrears 2 (Raj)_Journal entries MTM adjustment - Aug 08_Book7_(30) Mar-10 (AL)" xfId="2511"/>
    <cellStyle name="_Arrears 2 (Raj)_Journal entries MTM adjustment - Aug 08_Book7_(31) Apr-10 (AL)" xfId="2512"/>
    <cellStyle name="_Arrears 2 (Raj)_Journal entries MTM adjustment - Aug 08_Book7_(31) Mar-10 Deposit" xfId="2513"/>
    <cellStyle name="_Arrears 2 (Raj)_Journal entries MTM adjustment - Aug 08_Book7_(32) Apr-10 Deposit" xfId="2514"/>
    <cellStyle name="_Arrears 2 (Raj)_Journal entries MTM adjustment - Aug 08_Book7_1" xfId="2515"/>
    <cellStyle name="_Arrears 2 (Raj)_Journal entries MTM adjustment - Aug 08_Book7_Book17" xfId="2516"/>
    <cellStyle name="_Arrears 2 (Raj)_Journal entries MTM adjustment - Aug 08_Book7_Book18" xfId="2517"/>
    <cellStyle name="_Arrears 2 (Raj)_Journal entries MTM adjustment - Aug 08_Book7_Book19" xfId="2518"/>
    <cellStyle name="_Arrears 2 (Raj)_Journal entries MTM adjustment - Aug 08_Book9" xfId="2519"/>
    <cellStyle name="_Arrears 2 (Raj)_Journal entries MTM adjustment - Aug 08_capital adequacy September 2009" xfId="2520"/>
    <cellStyle name="_Arrears 2 (Raj)_Journal entries MTM adjustment - Aug 08_Copy of Mauritius-USD based ledger" xfId="2521"/>
    <cellStyle name="_Arrears 2 (Raj)_Journal entries MTM adjustment - Aug 08_FV of Investment - 28 Feb 2010 (2)" xfId="2522"/>
    <cellStyle name="_Arrears 2 (Raj)_Journal entries MTM adjustment - Aug 08_FV of Investment - 30 April 2010 (2)" xfId="2523"/>
    <cellStyle name="_Arrears 2 (Raj)_Journal entries MTM adjustment - Aug 08_FV of Investment - 30 April 2010 (2)_(19) Loan Feb-11(Feb-11 figures)" xfId="2524"/>
    <cellStyle name="_Arrears 2 (Raj)_Journal entries MTM adjustment - Aug 08_FV of Investment - 31 Jan 2010" xfId="2525"/>
    <cellStyle name="_Arrears 2 (Raj)_Journal entries MTM adjustment - Aug 08_FV of Investment - 31 March 2010" xfId="2526"/>
    <cellStyle name="_Arrears 2 (Raj)_Journal entries MTM adjustment - Aug 08_Ops risk Mauritius - Sep 09 split stephanie after adjusment conversion" xfId="2527"/>
    <cellStyle name="_Arrears 2 (Raj)_Journal entries MTM adjustment - Aug 08_RELATED PARTY-2010 05 31" xfId="2528"/>
    <cellStyle name="_Arrears 2 (Raj)_Journal entries MTM adjustment - Aug 08_RELATED PARTY-2010 05 31_(19) Loan Feb-11(Feb-11 figures)" xfId="2529"/>
    <cellStyle name="_Arrears 2 (Raj)_Liquidity and repricing" xfId="2530"/>
    <cellStyle name="_Arrears 2 (Raj)_MUR position" xfId="2531"/>
    <cellStyle name="_Arrears 2 (Raj)_NOP 2010 01 31 USD BASED" xfId="2532"/>
    <cellStyle name="_Arrears 2 (Raj)_NOP 2010 01 31 USD BASED_Report Finance" xfId="2533"/>
    <cellStyle name="_Arrears 2 (Raj)_NOP 2010 02 28 USD BASED Final" xfId="2534"/>
    <cellStyle name="_Arrears 2 (Raj)_NOP 2010 02 28 USD BASED Final_Report Finance" xfId="2535"/>
    <cellStyle name="_Arrears 2 (Raj)_NOP 2010 03 31 USD BASEDrevised" xfId="2536"/>
    <cellStyle name="_Arrears 2 (Raj)_NOP 2010 03 31 USD BASEDrevised_Report Finance" xfId="2537"/>
    <cellStyle name="_Arrears 2 (Raj)_NOP 2010 04 30" xfId="2538"/>
    <cellStyle name="_Arrears 2 (Raj)_NOP 2010 04 30_Report Finance" xfId="2539"/>
    <cellStyle name="_Arrears 2 (Raj)_Opeartional Risk sept 2009" xfId="2540"/>
    <cellStyle name="_Arrears 2 (Raj)_Ops risk Mauritius - Sep 09 split stephanie after adjusment conversion" xfId="2541"/>
    <cellStyle name="_Arrears 2 (Raj)_ORIGINAL NOP 2009 12 31 USD BASED" xfId="2542"/>
    <cellStyle name="_Arrears 2 (Raj)_ORIGINAL NOP 2009 12 31 USD BASED_Report Finance" xfId="2543"/>
    <cellStyle name="_Arrears 2 (Raj)_Poornimah workings" xfId="2544"/>
    <cellStyle name="_Arrears 2 (Raj)_Poornimah workings_Book1 (4)" xfId="2545"/>
    <cellStyle name="_Arrears 2 (Raj)_Provisional tax computation - 31-Mar-09 from Deven" xfId="2546"/>
    <cellStyle name="_Arrears 2 (Raj)_Related Party Dec-08" xfId="2547"/>
    <cellStyle name="_Arrears 2 (Raj)_Report Finance" xfId="2548"/>
    <cellStyle name="_Arrears 2 (Raj)_SARB BOM Comparison 20081231 v3 0" xfId="2549"/>
    <cellStyle name="_Arrears 2 (Raj)_SARB BOM Comparison 20081231 v3 0v from Mahen" xfId="2550"/>
    <cellStyle name="_Arrears 2 (Raj)_SARBResults_1101" xfId="2551"/>
    <cellStyle name="_Arrears 2 (Raj)_SARBResults_1101_31.12.09 Mauritius-USD based ledger - Final1" xfId="2552"/>
    <cellStyle name="_Arrears 2 (Raj)_SARBResults_1101_Book4" xfId="2553"/>
    <cellStyle name="_Arrears 2 (Raj)_SARBResults_1101_Book5" xfId="2554"/>
    <cellStyle name="_Arrears 2 (Raj)_SARBResults_1101_Book5_(19) Loan Feb-11(Feb-11 figures)" xfId="2555"/>
    <cellStyle name="_Arrears 2 (Raj)_SARBResults_1101_capital adequacy September 2009" xfId="2556"/>
    <cellStyle name="_Arrears 2 (Raj)_SARBResults_1101_Copy of Mauritius-USD based ledger" xfId="2557"/>
    <cellStyle name="_Arrears 2 (Raj)_SARBResults_1101_Ops risk Mauritius - Sep 09 split stephanie after adjusment conversion" xfId="2558"/>
    <cellStyle name="_Arrears 2 (Raj)_SARBResults_1101_RELATED PARTY-2010 05 31" xfId="2559"/>
    <cellStyle name="_Arrears 2 (Raj)_SARBResults_1101_RELATED PARTY-2010 05 31_(19) Loan Feb-11(Feb-11 figures)" xfId="2560"/>
    <cellStyle name="_Arrears 2 (Raj)_SARBResults_2697 (vanessa board2)" xfId="2561"/>
    <cellStyle name="_Arrears 2 (Raj)_Segment A and Segment B" xfId="2562"/>
    <cellStyle name="_Arrears 2 (Raj)_Segment A and Segment B_Book1 (4)" xfId="2563"/>
    <cellStyle name="_Arrears 2 (Raj)_Sheet1" xfId="2564"/>
    <cellStyle name="_Arrears 2 (Raj)_Sheet1_1" xfId="2565"/>
    <cellStyle name="_Arrears 2 (Raj)_Statutory Annual Report - 31 03 08" xfId="2566"/>
    <cellStyle name="_Arrears 2 (Raj)_Statutory Annual Report - 31 03 08_31.12.09 Mauritius-USD based ledger - Final1" xfId="2567"/>
    <cellStyle name="_Arrears 2 (Raj)_Statutory Annual Report - 31 03 08_Book4" xfId="2568"/>
    <cellStyle name="_Arrears 2 (Raj)_Statutory Annual Report - 31 03 08_Book5" xfId="2569"/>
    <cellStyle name="_Arrears 2 (Raj)_Statutory Annual Report - 31 03 08_Book5_(19) Loan Feb-11(Feb-11 figures)" xfId="2570"/>
    <cellStyle name="_Arrears 2 (Raj)_Statutory Annual Report - 31 03 08_capital adequacy September 2009" xfId="2571"/>
    <cellStyle name="_Arrears 2 (Raj)_Statutory Annual Report - 31 03 08_Copy of Mauritius-USD based ledger" xfId="2572"/>
    <cellStyle name="_Arrears 2 (Raj)_Statutory Annual Report - 31 03 08_Ops risk Mauritius - Sep 09 split stephanie after adjusment conversion" xfId="2573"/>
    <cellStyle name="_Arrears 2 (Raj)_Statutory Annual Report - 31 03 08_RELATED PARTY-2010 05 31" xfId="2574"/>
    <cellStyle name="_Arrears 2 (Raj)_Statutory Annual Report - 31 03 08_RELATED PARTY-2010 05 31_(19) Loan Feb-11(Feb-11 figures)" xfId="2575"/>
    <cellStyle name="_Arrears 3 - (rAJ)- dd130808" xfId="2576"/>
    <cellStyle name="_Arrears 3 - (rAJ)- dd130808_(26) Oct-09 (AL)" xfId="2577"/>
    <cellStyle name="_Arrears 3 - (rAJ)- dd130808_(27) Nov-09 (AL)" xfId="2578"/>
    <cellStyle name="_Arrears 3 - (rAJ)- dd130808_31.12.09 Mauritius-USD based ledger - Final1" xfId="2579"/>
    <cellStyle name="_Arrears 3 - (rAJ)- dd130808_Book1 (4)" xfId="2580"/>
    <cellStyle name="_Arrears 3 - (rAJ)- dd130808_Book4" xfId="2581"/>
    <cellStyle name="_Arrears 3 - (rAJ)- dd130808_capital adequacy September 2009" xfId="2582"/>
    <cellStyle name="_Arrears 3 - (rAJ)- dd130808_Copy of Mauritius-USD based ledger" xfId="2583"/>
    <cellStyle name="_Arrears 3 - (rAJ)- dd130808_IBM_Grouped(2)" xfId="2584"/>
    <cellStyle name="_Arrears 3 - (rAJ)- dd130808_IBM_Grouped_USD" xfId="2585"/>
    <cellStyle name="_Arrears 3 - (rAJ)- dd130808_IBM_Grouped_ZAR" xfId="2586"/>
    <cellStyle name="_Arrears 3 - (rAJ)- dd130808_Liquidity and repricing" xfId="2587"/>
    <cellStyle name="_Arrears 3 - (rAJ)- dd130808_MUR position" xfId="2588"/>
    <cellStyle name="_Arrears 3 - (rAJ)- dd130808_NOP 2010 01 31 USD BASED" xfId="2589"/>
    <cellStyle name="_Arrears 3 - (rAJ)- dd130808_NOP 2010 01 31 USD BASED_Report Finance" xfId="2590"/>
    <cellStyle name="_Arrears 3 - (rAJ)- dd130808_NOP 2010 02 28 USD BASED Final" xfId="2591"/>
    <cellStyle name="_Arrears 3 - (rAJ)- dd130808_NOP 2010 02 28 USD BASED Final_Report Finance" xfId="2592"/>
    <cellStyle name="_Arrears 3 - (rAJ)- dd130808_NOP 2010 03 31 USD BASEDrevised" xfId="2593"/>
    <cellStyle name="_Arrears 3 - (rAJ)- dd130808_NOP 2010 03 31 USD BASEDrevised_Report Finance" xfId="2594"/>
    <cellStyle name="_Arrears 3 - (rAJ)- dd130808_NOP 2010 04 30" xfId="2595"/>
    <cellStyle name="_Arrears 3 - (rAJ)- dd130808_NOP 2010 04 30_Report Finance" xfId="2596"/>
    <cellStyle name="_Arrears 3 - (rAJ)- dd130808_ORIGINAL NOP 2009 12 31 USD BASED" xfId="2597"/>
    <cellStyle name="_Arrears 3 - (rAJ)- dd130808_ORIGINAL NOP 2009 12 31 USD BASED_Report Finance" xfId="2598"/>
    <cellStyle name="_Arrears 3 - (rAJ)- dd130808_Report Finance" xfId="2599"/>
    <cellStyle name="_Arrears 3 - (rAJ)- dd130808_Sheet1" xfId="2600"/>
    <cellStyle name="_Arrears 3 - (rAJ)- dd130808_Sheet1_1" xfId="2601"/>
    <cellStyle name="_Arrears 4 -Raj" xfId="2602"/>
    <cellStyle name="_Arrears 4 -Raj_(26) Oct-09 (AL)" xfId="2603"/>
    <cellStyle name="_Arrears 4 -Raj_(27) Nov-09 (AL)" xfId="2604"/>
    <cellStyle name="_Arrears 4 -Raj_31.12.09 Mauritius-USD based ledger - Final1" xfId="2605"/>
    <cellStyle name="_Arrears 4 -Raj_Book1 (4)" xfId="2606"/>
    <cellStyle name="_Arrears 4 -Raj_Book4" xfId="2607"/>
    <cellStyle name="_Arrears 4 -Raj_capital adequacy September 2009" xfId="2608"/>
    <cellStyle name="_Arrears 4 -Raj_Copy of Mauritius-USD based ledger" xfId="2609"/>
    <cellStyle name="_Arrears 4 -Raj_IBM_Grouped(2)" xfId="2610"/>
    <cellStyle name="_Arrears 4 -Raj_IBM_Grouped_USD" xfId="2611"/>
    <cellStyle name="_Arrears 4 -Raj_IBM_Grouped_ZAR" xfId="2612"/>
    <cellStyle name="_Arrears 4 -Raj_Liquidity and repricing" xfId="2613"/>
    <cellStyle name="_Arrears 4 -Raj_MUR position" xfId="2614"/>
    <cellStyle name="_Arrears 4 -Raj_NOP 2010 01 31 USD BASED" xfId="2615"/>
    <cellStyle name="_Arrears 4 -Raj_NOP 2010 01 31 USD BASED_Report Finance" xfId="2616"/>
    <cellStyle name="_Arrears 4 -Raj_NOP 2010 02 28 USD BASED Final" xfId="2617"/>
    <cellStyle name="_Arrears 4 -Raj_NOP 2010 02 28 USD BASED Final_Report Finance" xfId="2618"/>
    <cellStyle name="_Arrears 4 -Raj_NOP 2010 03 31 USD BASEDrevised" xfId="2619"/>
    <cellStyle name="_Arrears 4 -Raj_NOP 2010 03 31 USD BASEDrevised_Report Finance" xfId="2620"/>
    <cellStyle name="_Arrears 4 -Raj_NOP 2010 04 30" xfId="2621"/>
    <cellStyle name="_Arrears 4 -Raj_NOP 2010 04 30_Report Finance" xfId="2622"/>
    <cellStyle name="_Arrears 4 -Raj_ORIGINAL NOP 2009 12 31 USD BASED" xfId="2623"/>
    <cellStyle name="_Arrears 4 -Raj_ORIGINAL NOP 2009 12 31 USD BASED_Report Finance" xfId="2624"/>
    <cellStyle name="_Arrears 4 -Raj_Report Finance" xfId="2625"/>
    <cellStyle name="_Arrears 4 -Raj_Sheet1" xfId="2626"/>
    <cellStyle name="_Arrears 4 -Raj_Sheet1_1" xfId="2627"/>
    <cellStyle name="_Assets" xfId="2628"/>
    <cellStyle name="_Assets_Sheet1" xfId="2629"/>
    <cellStyle name="_ATG1 - CTD4 conversion" xfId="2630"/>
    <cellStyle name="_ATG1 - CTD4 conversion_Sheet1" xfId="2631"/>
    <cellStyle name="_ATG5_JPG1trfr" xfId="2632"/>
    <cellStyle name="_ATG5_JPG1trfr_Sheet1" xfId="2633"/>
    <cellStyle name="_Aus Arrears Special Mention" xfId="2634"/>
    <cellStyle name="_Aus Arrears Special Mention_(32) Mar-10 Breakdown of Credit" xfId="2635"/>
    <cellStyle name="_Aus Arrears Special Mention_(32) Mar-10 Loan" xfId="2636"/>
    <cellStyle name="_Aus Arrears Special Mention_(33) Apr-10 Breakdown of Credit" xfId="2637"/>
    <cellStyle name="_Aus Arrears Special Mention_(33) Apr-10 Loan" xfId="2638"/>
    <cellStyle name="_Aus Arrears Special Mention_Book15" xfId="2639"/>
    <cellStyle name="_Aus Arrears Special Mention_Book16" xfId="2640"/>
    <cellStyle name="_Aus Arrears Special Mention_Book17" xfId="2641"/>
    <cellStyle name="_Aus Arrears Special Mention_Book17_(19) Loan Feb-11(Feb-11 figures)" xfId="2642"/>
    <cellStyle name="_Aus Arrears Special Mention_Book19" xfId="2643"/>
    <cellStyle name="_Aus Arrears Special Mention_Book19_(19) Loan Feb-11(Feb-11 figures)" xfId="2644"/>
    <cellStyle name="_Aus Arrears Special Mention_Book20" xfId="2645"/>
    <cellStyle name="_Aus Arrears Special Mention_Book8" xfId="2646"/>
    <cellStyle name="_Aus Arrears Special Mention_Book8_(19) Loan Feb-11(Feb-11 figures)" xfId="2647"/>
    <cellStyle name="_Aus Arrears Special Mention_Book9" xfId="2648"/>
    <cellStyle name="_Aus Arrears Special Mention_Book9_(19) Loan Feb-11(Feb-11 figures)" xfId="2649"/>
    <cellStyle name="_Aus Arrears Special Mention_CM - Overview" xfId="2650"/>
    <cellStyle name="_Aus Arrears Special Mention_CM - Overview_(19) Loan Feb-11(Feb-11 figures)" xfId="2651"/>
    <cellStyle name="_AUS management accounts - FEB 08 - FINAL" xfId="2652"/>
    <cellStyle name="_AUS management accounts - FEB 08 - FINAL_(19) Loan Feb-11(Feb-11 figures)" xfId="2653"/>
    <cellStyle name="_AUS management accounts - FEB 08 - FINAL_(32) Mar-10 Breakdown of Credit" xfId="2654"/>
    <cellStyle name="_AUS management accounts - FEB 08 - FINAL_(32) Mar-10 Loan" xfId="2655"/>
    <cellStyle name="_AUS management accounts - FEB 08 - FINAL_(33) Apr-10 Breakdown of Credit" xfId="2656"/>
    <cellStyle name="_AUS management accounts - FEB 08 - FINAL_(33) Apr-10 Loan" xfId="2657"/>
    <cellStyle name="_AUS management accounts - FEB 08 - FINAL_Book15" xfId="2658"/>
    <cellStyle name="_AUS management accounts - FEB 08 - FINAL_Book16" xfId="2659"/>
    <cellStyle name="_AUS management accounts - FEB 08 - FINAL_Book17" xfId="2660"/>
    <cellStyle name="_AUS management accounts - FEB 08 - FINAL_Book19" xfId="2661"/>
    <cellStyle name="_AUS management accounts - FEB 08 - FINAL_Book20" xfId="2662"/>
    <cellStyle name="_AUS management accounts - FEB 08 - FINAL_Book8" xfId="2663"/>
    <cellStyle name="_AUS management accounts - FEB 08 - FINAL_Book9" xfId="2664"/>
    <cellStyle name="_AUS management accounts - FEB 08 - FINAL_CM - Overview" xfId="2665"/>
    <cellStyle name="_B Vandy2" xfId="2666"/>
    <cellStyle name="_B Vandy2_Sheet1" xfId="2667"/>
    <cellStyle name="_Base Case Analysis" xfId="2668"/>
    <cellStyle name="_Base Case Analysis_Report Finance" xfId="2669"/>
    <cellStyle name="_Base Case Analysis_Sheet1" xfId="2670"/>
    <cellStyle name="_Bond Search" xfId="2671"/>
    <cellStyle name="_Bond Search_Report Finance" xfId="2672"/>
    <cellStyle name="_Bond Search_Sheet1" xfId="2673"/>
    <cellStyle name="_Book1 (3)" xfId="2674"/>
    <cellStyle name="_Book10" xfId="2675"/>
    <cellStyle name="_Book10_Report Finance" xfId="2676"/>
    <cellStyle name="_Book10_Sheet1" xfId="2677"/>
    <cellStyle name="_Book11" xfId="2678"/>
    <cellStyle name="_Book11_Sheet1" xfId="2679"/>
    <cellStyle name="_Book4" xfId="2680"/>
    <cellStyle name="_Book4_Report Finance" xfId="2681"/>
    <cellStyle name="_Book4_Sheet1" xfId="2682"/>
    <cellStyle name="_Calculator" xfId="2683"/>
    <cellStyle name="_CDO Bucket" xfId="2684"/>
    <cellStyle name="_CDO of CDO" xfId="2685"/>
    <cellStyle name="_CDO of CDO_Sheet1" xfId="2686"/>
    <cellStyle name="_CDO_surveillance_-_arranger_and_trustee_contact_details(1)" xfId="2687"/>
    <cellStyle name="_CDO_surveillance_-_arranger_and_trustee_contact_details(1)_Sheet1" xfId="2688"/>
    <cellStyle name="_CDO_Warehouse" xfId="2689"/>
    <cellStyle name="_CDS Trades" xfId="2690"/>
    <cellStyle name="_CDS Trades_(05) CAR Dec-07" xfId="2691"/>
    <cellStyle name="_CDS Trades_(05) CAR Dec-07_(26) Oct-09 (AL)" xfId="2692"/>
    <cellStyle name="_CDS Trades_(05) CAR Dec-07_(27) Nov-09 (AL)" xfId="2693"/>
    <cellStyle name="_CDS Trades_(05) CAR Dec-07_31.12.09 Mauritius-USD based ledger - Final1" xfId="2694"/>
    <cellStyle name="_CDS Trades_(05) CAR Dec-07_Book1 (4)" xfId="2695"/>
    <cellStyle name="_CDS Trades_(05) CAR Dec-07_Book4" xfId="2696"/>
    <cellStyle name="_CDS Trades_(05) CAR Dec-07_capital adequacy September 2009" xfId="2697"/>
    <cellStyle name="_CDS Trades_(05) CAR Dec-07_Copy of Mauritius-USD based ledger" xfId="2698"/>
    <cellStyle name="_CDS Trades_(05) CAR Dec-07_IBM_Grouped(2)" xfId="2699"/>
    <cellStyle name="_CDS Trades_(05) CAR Dec-07_IBM_Grouped_USD" xfId="2700"/>
    <cellStyle name="_CDS Trades_(05) CAR Dec-07_IBM_Grouped_ZAR" xfId="2701"/>
    <cellStyle name="_CDS Trades_(05) CAR Dec-07_Liquidity and repricing" xfId="2702"/>
    <cellStyle name="_CDS Trades_(05) CAR Dec-07_NOP 2010 01 31 USD BASED" xfId="2703"/>
    <cellStyle name="_CDS Trades_(05) CAR Dec-07_NOP 2010 01 31 USD BASED_Report Finance" xfId="2704"/>
    <cellStyle name="_CDS Trades_(05) CAR Dec-07_NOP 2010 02 28 USD BASED Final" xfId="2705"/>
    <cellStyle name="_CDS Trades_(05) CAR Dec-07_NOP 2010 02 28 USD BASED Final_Report Finance" xfId="2706"/>
    <cellStyle name="_CDS Trades_(05) CAR Dec-07_NOP 2010 03 31 USD BASEDrevised" xfId="2707"/>
    <cellStyle name="_CDS Trades_(05) CAR Dec-07_NOP 2010 03 31 USD BASEDrevised_Report Finance" xfId="2708"/>
    <cellStyle name="_CDS Trades_(05) CAR Dec-07_NOP 2010 04 30" xfId="2709"/>
    <cellStyle name="_CDS Trades_(05) CAR Dec-07_NOP 2010 04 30_Report Finance" xfId="2710"/>
    <cellStyle name="_CDS Trades_(05) CAR Dec-07_ORIGINAL NOP 2009 12 31 USD BASED" xfId="2711"/>
    <cellStyle name="_CDS Trades_(05) CAR Dec-07_ORIGINAL NOP 2009 12 31 USD BASED_Report Finance" xfId="2712"/>
    <cellStyle name="_CDS Trades_(05) CAR Dec-07_Sheet1" xfId="2713"/>
    <cellStyle name="_CDS Trades_(26) Oct-09 (AL)" xfId="2714"/>
    <cellStyle name="_CDS Trades_(27) Nov-09 (AL)" xfId="2715"/>
    <cellStyle name="_CDS Trades_08_IBM_A2.2.1 to A2.2.15_Statutory workings - 31 03 08" xfId="2716"/>
    <cellStyle name="_CDS Trades_08_IBM_A2.2.1 to A2.2.15_Statutory workings - 31 03 08_31.12.09 Mauritius-USD based ledger - Final1" xfId="2717"/>
    <cellStyle name="_CDS Trades_08_IBM_A2.2.1 to A2.2.15_Statutory workings - 31 03 08_Book4" xfId="2718"/>
    <cellStyle name="_CDS Trades_08_IBM_A2.2.1 to A2.2.15_Statutory workings - 31 03 08_Book5" xfId="2719"/>
    <cellStyle name="_CDS Trades_08_IBM_A2.2.1 to A2.2.15_Statutory workings - 31 03 08_Book5_(19) Loan Feb-11(Feb-11 figures)" xfId="2720"/>
    <cellStyle name="_CDS Trades_08_IBM_A2.2.1 to A2.2.15_Statutory workings - 31 03 08_RELATED PARTY-2010 05 31" xfId="2721"/>
    <cellStyle name="_CDS Trades_08_IBM_A2.2.1 to A2.2.15_Statutory workings - 31 03 08_RELATED PARTY-2010 05 31_(19) Loan Feb-11(Feb-11 figures)" xfId="2722"/>
    <cellStyle name="_CDS Trades_31.12.09 Mauritius-USD based ledger - Final1" xfId="2723"/>
    <cellStyle name="_CDS Trades_audit adjustment 2007" xfId="2724"/>
    <cellStyle name="_CDS Trades_audit adjustment 2007_(26) Oct-09 (AL)" xfId="2725"/>
    <cellStyle name="_CDS Trades_audit adjustment 2007_(27) Nov-09 (AL)" xfId="2726"/>
    <cellStyle name="_CDS Trades_audit adjustment 2007_31.12.09 Mauritius-USD based ledger - Final1" xfId="2727"/>
    <cellStyle name="_CDS Trades_audit adjustment 2007_Book1 (4)" xfId="2728"/>
    <cellStyle name="_CDS Trades_audit adjustment 2007_Book4" xfId="2729"/>
    <cellStyle name="_CDS Trades_audit adjustment 2007_capital adequacy September 2009" xfId="2730"/>
    <cellStyle name="_CDS Trades_audit adjustment 2007_Copy of Mauritius-USD based ledger" xfId="2731"/>
    <cellStyle name="_CDS Trades_audit adjustment 2007_IBM_Grouped(2)" xfId="2732"/>
    <cellStyle name="_CDS Trades_audit adjustment 2007_IBM_Grouped_USD" xfId="2733"/>
    <cellStyle name="_CDS Trades_audit adjustment 2007_IBM_Grouped_ZAR" xfId="2734"/>
    <cellStyle name="_CDS Trades_audit adjustment 2007_Liquidity and repricing" xfId="2735"/>
    <cellStyle name="_CDS Trades_audit adjustment 2007_NOP 2010 01 31 USD BASED" xfId="2736"/>
    <cellStyle name="_CDS Trades_audit adjustment 2007_NOP 2010 01 31 USD BASED_Report Finance" xfId="2737"/>
    <cellStyle name="_CDS Trades_audit adjustment 2007_NOP 2010 02 28 USD BASED Final" xfId="2738"/>
    <cellStyle name="_CDS Trades_audit adjustment 2007_NOP 2010 02 28 USD BASED Final_Report Finance" xfId="2739"/>
    <cellStyle name="_CDS Trades_audit adjustment 2007_NOP 2010 03 31 USD BASEDrevised" xfId="2740"/>
    <cellStyle name="_CDS Trades_audit adjustment 2007_NOP 2010 03 31 USD BASEDrevised_Report Finance" xfId="2741"/>
    <cellStyle name="_CDS Trades_audit adjustment 2007_NOP 2010 04 30" xfId="2742"/>
    <cellStyle name="_CDS Trades_audit adjustment 2007_NOP 2010 04 30_Report Finance" xfId="2743"/>
    <cellStyle name="_CDS Trades_audit adjustment 2007_ORIGINAL NOP 2009 12 31 USD BASED" xfId="2744"/>
    <cellStyle name="_CDS Trades_audit adjustment 2007_ORIGINAL NOP 2009 12 31 USD BASED_Report Finance" xfId="2745"/>
    <cellStyle name="_CDS Trades_audit adjustment 2007_Sheet1" xfId="2746"/>
    <cellStyle name="_CDS Trades_BA 610 wkgs &amp; Return - 30 Jun 08" xfId="2747"/>
    <cellStyle name="_CDS Trades_BA 610 wkgs &amp; Return - 30 Sep 08" xfId="2748"/>
    <cellStyle name="_CDS Trades_BA 610 wkgs &amp; Return - 31 Dec 08" xfId="2749"/>
    <cellStyle name="_CDS Trades_BA 610 wkgs &amp; Return - 31 Dec 08 LATEST" xfId="2750"/>
    <cellStyle name="_CDS Trades_BA 610 wkgs -31.03.08(Version 2)" xfId="2751"/>
    <cellStyle name="_CDS Trades_Book1" xfId="2752"/>
    <cellStyle name="_CDS Trades_Book1 (3)" xfId="2753"/>
    <cellStyle name="_CDS Trades_Book1 (4)" xfId="2754"/>
    <cellStyle name="_CDS Trades_Book1_1" xfId="2755"/>
    <cellStyle name="_CDS Trades_Book1_31.12.09 Mauritius-USD based ledger - Final1" xfId="2756"/>
    <cellStyle name="_CDS Trades_Book1_Book4" xfId="2757"/>
    <cellStyle name="_CDS Trades_Book1_Book5" xfId="2758"/>
    <cellStyle name="_CDS Trades_Book1_Book5_(19) Loan Feb-11(Feb-11 figures)" xfId="2759"/>
    <cellStyle name="_CDS Trades_Book1_capital adequacy September 2009" xfId="2760"/>
    <cellStyle name="_CDS Trades_Book1_Copy of Mauritius-USD based ledger" xfId="2761"/>
    <cellStyle name="_CDS Trades_Book1_Ops risk Mauritius - Sep 09 split stephanie after adjusment conversion" xfId="2762"/>
    <cellStyle name="_CDS Trades_Book1_RELATED PARTY-2010 05 31" xfId="2763"/>
    <cellStyle name="_CDS Trades_Book1_RELATED PARTY-2010 05 31_(19) Loan Feb-11(Feb-11 figures)" xfId="2764"/>
    <cellStyle name="_CDS Trades_Book2 (2)" xfId="2765"/>
    <cellStyle name="_CDS Trades_Book3" xfId="2766"/>
    <cellStyle name="_CDS Trades_Book3_31.12.09 Mauritius-USD based ledger - Final1" xfId="2767"/>
    <cellStyle name="_CDS Trades_Book3_Book4" xfId="2768"/>
    <cellStyle name="_CDS Trades_Book3_Book5" xfId="2769"/>
    <cellStyle name="_CDS Trades_Book3_Book5_(19) Loan Feb-11(Feb-11 figures)" xfId="2770"/>
    <cellStyle name="_CDS Trades_Book3_capital adequacy September 2009" xfId="2771"/>
    <cellStyle name="_CDS Trades_Book3_Copy of Mauritius-USD based ledger" xfId="2772"/>
    <cellStyle name="_CDS Trades_Book3_Ops risk Mauritius - Sep 09 split stephanie after adjusment conversion" xfId="2773"/>
    <cellStyle name="_CDS Trades_Book3_RELATED PARTY-2010 05 31" xfId="2774"/>
    <cellStyle name="_CDS Trades_Book3_RELATED PARTY-2010 05 31_(19) Loan Feb-11(Feb-11 figures)" xfId="2775"/>
    <cellStyle name="_CDS Trades_Book4" xfId="2776"/>
    <cellStyle name="_CDS Trades_Book5 (2)" xfId="2777"/>
    <cellStyle name="_CDS Trades_Book5 (2)_Sheet1" xfId="2778"/>
    <cellStyle name="_CDS Trades_Book6" xfId="2779"/>
    <cellStyle name="_CDS Trades_Book6_31.12.09 Mauritius-USD based ledger - Final1" xfId="2780"/>
    <cellStyle name="_CDS Trades_Book6_Book4" xfId="2781"/>
    <cellStyle name="_CDS Trades_Book6_Book5" xfId="2782"/>
    <cellStyle name="_CDS Trades_Book6_Book5_(19) Loan Feb-11(Feb-11 figures)" xfId="2783"/>
    <cellStyle name="_CDS Trades_Book6_capital adequacy September 2009" xfId="2784"/>
    <cellStyle name="_CDS Trades_Book6_Copy of Mauritius-USD based ledger" xfId="2785"/>
    <cellStyle name="_CDS Trades_Book6_Ops risk Mauritius - Sep 09 split stephanie after adjusment conversion" xfId="2786"/>
    <cellStyle name="_CDS Trades_Book6_RELATED PARTY-2010 05 31" xfId="2787"/>
    <cellStyle name="_CDS Trades_Book6_RELATED PARTY-2010 05 31_(19) Loan Feb-11(Feb-11 figures)" xfId="2788"/>
    <cellStyle name="_CDS Trades_BS - Mar 09" xfId="2789"/>
    <cellStyle name="_CDS Trades_capital adequacy September 2009" xfId="2790"/>
    <cellStyle name="_CDS Trades_Detailed BS Dec 07" xfId="2791"/>
    <cellStyle name="_CDS Trades_Detailed BS Dec 07_Avearge retrieval" xfId="2792"/>
    <cellStyle name="_CDS Trades_Detailed BS Dec 07_Avearge retrieval_(26) Oct-09 (AL)" xfId="2793"/>
    <cellStyle name="_CDS Trades_Detailed BS Dec 07_Avearge retrieval_(27) Nov-09 (AL)" xfId="2794"/>
    <cellStyle name="_CDS Trades_Detailed BS Dec 07_Avearge retrieval_31.12.09 Mauritius-USD based ledger - Final1" xfId="2795"/>
    <cellStyle name="_CDS Trades_Detailed BS Dec 07_Avearge retrieval_Book1 (4)" xfId="2796"/>
    <cellStyle name="_CDS Trades_Detailed BS Dec 07_Avearge retrieval_Book4" xfId="2797"/>
    <cellStyle name="_CDS Trades_Detailed BS Dec 07_Avearge retrieval_capital adequacy September 2009" xfId="2798"/>
    <cellStyle name="_CDS Trades_Detailed BS Dec 07_Avearge retrieval_Copy of Mauritius-USD based ledger" xfId="2799"/>
    <cellStyle name="_CDS Trades_Detailed BS Dec 07_Avearge retrieval_IBM_Grouped(2)" xfId="2800"/>
    <cellStyle name="_CDS Trades_Detailed BS Dec 07_Avearge retrieval_IBM_Grouped_USD" xfId="2801"/>
    <cellStyle name="_CDS Trades_Detailed BS Dec 07_Avearge retrieval_IBM_Grouped_ZAR" xfId="2802"/>
    <cellStyle name="_CDS Trades_Detailed BS Dec 07_Avearge retrieval_Liquidity and repricing" xfId="2803"/>
    <cellStyle name="_CDS Trades_Detailed BS Dec 07_Avearge retrieval_NOP 2010 01 31 USD BASED" xfId="2804"/>
    <cellStyle name="_CDS Trades_Detailed BS Dec 07_Avearge retrieval_NOP 2010 01 31 USD BASED_Report Finance" xfId="2805"/>
    <cellStyle name="_CDS Trades_Detailed BS Dec 07_Avearge retrieval_NOP 2010 02 28 USD BASED Final" xfId="2806"/>
    <cellStyle name="_CDS Trades_Detailed BS Dec 07_Avearge retrieval_NOP 2010 02 28 USD BASED Final_Report Finance" xfId="2807"/>
    <cellStyle name="_CDS Trades_Detailed BS Dec 07_Avearge retrieval_NOP 2010 03 31 USD BASEDrevised" xfId="2808"/>
    <cellStyle name="_CDS Trades_Detailed BS Dec 07_Avearge retrieval_NOP 2010 03 31 USD BASEDrevised_Report Finance" xfId="2809"/>
    <cellStyle name="_CDS Trades_Detailed BS Dec 07_Avearge retrieval_NOP 2010 04 30" xfId="2810"/>
    <cellStyle name="_CDS Trades_Detailed BS Dec 07_Avearge retrieval_NOP 2010 04 30_Report Finance" xfId="2811"/>
    <cellStyle name="_CDS Trades_Detailed BS Dec 07_Avearge retrieval_ORIGINAL NOP 2009 12 31 USD BASED" xfId="2812"/>
    <cellStyle name="_CDS Trades_Detailed BS Dec 07_Avearge retrieval_ORIGINAL NOP 2009 12 31 USD BASED_Report Finance" xfId="2813"/>
    <cellStyle name="_CDS Trades_Detailed BS Dec 07_Avearge retrieval_Sheet1" xfId="2814"/>
    <cellStyle name="_CDS Trades_Detailed BS Dec 07_Sheet1" xfId="2815"/>
    <cellStyle name="_CDS Trades_Detailed BS Dec 08" xfId="2816"/>
    <cellStyle name="_CDS Trades_Detailed BS Jun 09" xfId="2817"/>
    <cellStyle name="_CDS Trades_Detailed BS June08" xfId="2818"/>
    <cellStyle name="_CDS Trades_Detailed BS June08_31.12.09 Mauritius-USD based ledger - Final1" xfId="2819"/>
    <cellStyle name="_CDS Trades_Detailed BS June08_Book4" xfId="2820"/>
    <cellStyle name="_CDS Trades_Detailed BS June08_Book5" xfId="2821"/>
    <cellStyle name="_CDS Trades_Detailed BS June08_Book5_(19) Loan Feb-11(Feb-11 figures)" xfId="2822"/>
    <cellStyle name="_CDS Trades_Detailed BS June08_capital adequacy September 2009" xfId="2823"/>
    <cellStyle name="_CDS Trades_Detailed BS June08_Copy of Mauritius-USD based ledger" xfId="2824"/>
    <cellStyle name="_CDS Trades_Detailed BS June08_Ops risk Mauritius - Sep 09 split stephanie after adjusment conversion" xfId="2825"/>
    <cellStyle name="_CDS Trades_Detailed BS June08_RELATED PARTY-2010 05 31" xfId="2826"/>
    <cellStyle name="_CDS Trades_Detailed BS June08_RELATED PARTY-2010 05 31_(19) Loan Feb-11(Feb-11 figures)" xfId="2827"/>
    <cellStyle name="_CDS Trades_Detailed BS March 08(1)" xfId="2828"/>
    <cellStyle name="_CDS Trades_Detailed BS March 08(1)_31.12.09 Mauritius-USD based ledger - Final1" xfId="2829"/>
    <cellStyle name="_CDS Trades_Detailed BS March 08(1)_Book4" xfId="2830"/>
    <cellStyle name="_CDS Trades_Detailed BS March 08(1)_Book5" xfId="2831"/>
    <cellStyle name="_CDS Trades_Detailed BS March 08(1)_Book5_(19) Loan Feb-11(Feb-11 figures)" xfId="2832"/>
    <cellStyle name="_CDS Trades_Detailed BS March 08(1)_capital adequacy September 2009" xfId="2833"/>
    <cellStyle name="_CDS Trades_Detailed BS March 08(1)_Copy of Mauritius-USD based ledger" xfId="2834"/>
    <cellStyle name="_CDS Trades_Detailed BS March 08(1)_Ops risk Mauritius - Sep 09 split stephanie after adjusment conversion" xfId="2835"/>
    <cellStyle name="_CDS Trades_Detailed BS March 08(1)_RELATED PARTY-2010 05 31" xfId="2836"/>
    <cellStyle name="_CDS Trades_Detailed BS March 08(1)_RELATED PARTY-2010 05 31_(19) Loan Feb-11(Feb-11 figures)" xfId="2837"/>
    <cellStyle name="_CDS Trades_Detailed BS March 09" xfId="2838"/>
    <cellStyle name="_CDS Trades_Essbase March 2008" xfId="2839"/>
    <cellStyle name="_CDS Trades_Essbase March 2008_31.12.09 Mauritius-USD based ledger - Final1" xfId="2840"/>
    <cellStyle name="_CDS Trades_Essbase March 2008_Book4" xfId="2841"/>
    <cellStyle name="_CDS Trades_Essbase March 2008_Book5" xfId="2842"/>
    <cellStyle name="_CDS Trades_Essbase March 2008_Book5_(19) Loan Feb-11(Feb-11 figures)" xfId="2843"/>
    <cellStyle name="_CDS Trades_Essbase March 2008_capital adequacy September 2009" xfId="2844"/>
    <cellStyle name="_CDS Trades_Essbase March 2008_Copy of Mauritius-USD based ledger" xfId="2845"/>
    <cellStyle name="_CDS Trades_Essbase March 2008_Ops risk Mauritius - Sep 09 split stephanie after adjusment conversion" xfId="2846"/>
    <cellStyle name="_CDS Trades_Essbase March 2008_RELATED PARTY-2010 05 31" xfId="2847"/>
    <cellStyle name="_CDS Trades_Essbase March 2008_RELATED PARTY-2010 05 31_(19) Loan Feb-11(Feb-11 figures)" xfId="2848"/>
    <cellStyle name="_CDS Trades_FINANCIALS 30-JUN-08-New Format-Auditors-Reformated" xfId="2849"/>
    <cellStyle name="_CDS Trades_Fixed Assets Register 11 Feb10" xfId="2850"/>
    <cellStyle name="_CDS Trades_Fixed Assets Register 11 Feb10_(19) Loan Feb-11(Feb-11 figures)" xfId="2851"/>
    <cellStyle name="_CDS Trades_Fixed Assets Register 12 Mar10.xls" xfId="2852"/>
    <cellStyle name="_CDS Trades_Fixed Assets Register 12 Mar10.xls_(19) Loan Feb-11(Feb-11 figures)" xfId="2853"/>
    <cellStyle name="_CDS Trades_FV of Derivatives - 30 06 09" xfId="2854"/>
    <cellStyle name="_CDS Trades_FV of Derivatives - 31.03.08" xfId="2855"/>
    <cellStyle name="_CDS Trades_FV of Derivatives - 31.03.08_31.12.09 Mauritius-USD based ledger - Final1" xfId="2856"/>
    <cellStyle name="_CDS Trades_FV of Derivatives - 31.03.08_Book4" xfId="2857"/>
    <cellStyle name="_CDS Trades_FV of Derivatives - 31.03.08_Book5" xfId="2858"/>
    <cellStyle name="_CDS Trades_FV of Derivatives - 31.03.08_Book5_(19) Loan Feb-11(Feb-11 figures)" xfId="2859"/>
    <cellStyle name="_CDS Trades_FV of Derivatives - 31.03.08_capital adequacy September 2009" xfId="2860"/>
    <cellStyle name="_CDS Trades_FV of Derivatives - 31.03.08_Copy of Mauritius-USD based ledger" xfId="2861"/>
    <cellStyle name="_CDS Trades_FV of Derivatives - 31.03.08_Ops risk Mauritius - Sep 09 split stephanie after adjusment conversion" xfId="2862"/>
    <cellStyle name="_CDS Trades_FV of Derivatives - 31.03.08_RELATED PARTY-2010 05 31" xfId="2863"/>
    <cellStyle name="_CDS Trades_FV of Derivatives - 31.03.08_RELATED PARTY-2010 05 31_(19) Loan Feb-11(Feb-11 figures)" xfId="2864"/>
    <cellStyle name="_CDS Trades_IBM Input Sheet 31.03.2010 v0.4" xfId="2865"/>
    <cellStyle name="_CDS Trades_IBM Input Sheet 31.03.2010 v0.4_(19) Loan Feb-11(Feb-11 figures)" xfId="2866"/>
    <cellStyle name="_CDS Trades_IBM_Grouped(2)" xfId="2867"/>
    <cellStyle name="_CDS Trades_IBM_Grouped_USD" xfId="2868"/>
    <cellStyle name="_CDS Trades_IBM_Grouped_ZAR" xfId="2869"/>
    <cellStyle name="_CDS Trades_Liquidity and repricing" xfId="2870"/>
    <cellStyle name="_CDS Trades_MUR position" xfId="2871"/>
    <cellStyle name="_CDS Trades_NOP 2010 01 31 USD BASED" xfId="2872"/>
    <cellStyle name="_CDS Trades_NOP 2010 01 31 USD BASED_Report Finance" xfId="2873"/>
    <cellStyle name="_CDS Trades_NOP 2010 02 28 USD BASED Final" xfId="2874"/>
    <cellStyle name="_CDS Trades_NOP 2010 02 28 USD BASED Final_Report Finance" xfId="2875"/>
    <cellStyle name="_CDS Trades_NOP 2010 03 31 USD BASEDrevised" xfId="2876"/>
    <cellStyle name="_CDS Trades_NOP 2010 03 31 USD BASEDrevised_Report Finance" xfId="2877"/>
    <cellStyle name="_CDS Trades_NOP 2010 04 30" xfId="2878"/>
    <cellStyle name="_CDS Trades_NOP 2010 04 30_Report Finance" xfId="2879"/>
    <cellStyle name="_CDS Trades_Opeartional Risk sept 2009" xfId="2880"/>
    <cellStyle name="_CDS Trades_Ops risk Mauritius - Sep 09 split stephanie after adjusment conversion" xfId="2881"/>
    <cellStyle name="_CDS Trades_ORIGINAL NOP 2009 12 31 USD BASED" xfId="2882"/>
    <cellStyle name="_CDS Trades_ORIGINAL NOP 2009 12 31 USD BASED_Report Finance" xfId="2883"/>
    <cellStyle name="_CDS Trades_Related Party Dec-08" xfId="2884"/>
    <cellStyle name="_CDS Trades_Report Finance" xfId="2885"/>
    <cellStyle name="_CDS Trades_SARB BOM Comparison 20081231 v3 0" xfId="2886"/>
    <cellStyle name="_CDS Trades_SARB BOM Comparison 20081231 v3 0v from Mahen" xfId="2887"/>
    <cellStyle name="_CDS Trades_SARBResults_1101" xfId="2888"/>
    <cellStyle name="_CDS Trades_SARBResults_1101_31.12.09 Mauritius-USD based ledger - Final1" xfId="2889"/>
    <cellStyle name="_CDS Trades_SARBResults_1101_Book4" xfId="2890"/>
    <cellStyle name="_CDS Trades_SARBResults_1101_Book5" xfId="2891"/>
    <cellStyle name="_CDS Trades_SARBResults_1101_Book5_(19) Loan Feb-11(Feb-11 figures)" xfId="2892"/>
    <cellStyle name="_CDS Trades_SARBResults_1101_capital adequacy September 2009" xfId="2893"/>
    <cellStyle name="_CDS Trades_SARBResults_1101_Copy of Mauritius-USD based ledger" xfId="2894"/>
    <cellStyle name="_CDS Trades_SARBResults_1101_Ops risk Mauritius - Sep 09 split stephanie after adjusment conversion" xfId="2895"/>
    <cellStyle name="_CDS Trades_SARBResults_1101_RELATED PARTY-2010 05 31" xfId="2896"/>
    <cellStyle name="_CDS Trades_SARBResults_1101_RELATED PARTY-2010 05 31_(19) Loan Feb-11(Feb-11 figures)" xfId="2897"/>
    <cellStyle name="_CDS Trades_SARBResults_2697 (vanessa board2)" xfId="2898"/>
    <cellStyle name="_CDS Trades_Sheet1" xfId="2899"/>
    <cellStyle name="_CDS Trades_Sheet1_1" xfId="2900"/>
    <cellStyle name="_CDS Trades_Statutory Annual Report - 31 03 08" xfId="2901"/>
    <cellStyle name="_CDS Trades_Statutory Annual Report - 31 03 08_31.12.09 Mauritius-USD based ledger - Final1" xfId="2902"/>
    <cellStyle name="_CDS Trades_Statutory Annual Report - 31 03 08_Book4" xfId="2903"/>
    <cellStyle name="_CDS Trades_Statutory Annual Report - 31 03 08_Book5" xfId="2904"/>
    <cellStyle name="_CDS Trades_Statutory Annual Report - 31 03 08_Book5_(19) Loan Feb-11(Feb-11 figures)" xfId="2905"/>
    <cellStyle name="_CDS Trades_Statutory Annual Report - 31 03 08_capital adequacy September 2009" xfId="2906"/>
    <cellStyle name="_CDS Trades_Statutory Annual Report - 31 03 08_Copy of Mauritius-USD based ledger" xfId="2907"/>
    <cellStyle name="_CDS Trades_Statutory Annual Report - 31 03 08_Ops risk Mauritius - Sep 09 split stephanie after adjusment conversion" xfId="2908"/>
    <cellStyle name="_CDS Trades_Statutory Annual Report - 31 03 08_RELATED PARTY-2010 05 31" xfId="2909"/>
    <cellStyle name="_CDS Trades_Statutory Annual Report - 31 03 08_RELATED PARTY-2010 05 31_(19) Loan Feb-11(Feb-11 figures)" xfId="2910"/>
    <cellStyle name="_Cf" xfId="2911"/>
    <cellStyle name="_Cf_Sheet1" xfId="2912"/>
    <cellStyle name="_circularisation jeremie" xfId="2913"/>
    <cellStyle name="_circularisation jeremie_(26) Oct-09 (AL)" xfId="2914"/>
    <cellStyle name="_circularisation jeremie_(27) Nov-09 (AL)" xfId="2915"/>
    <cellStyle name="_circularisation jeremie_31.12.09 Mauritius-USD based ledger - Final1" xfId="2916"/>
    <cellStyle name="_circularisation jeremie_Book1 (4)" xfId="2917"/>
    <cellStyle name="_circularisation jeremie_Book4" xfId="2918"/>
    <cellStyle name="_circularisation jeremie_capital adequacy September 2009" xfId="2919"/>
    <cellStyle name="_circularisation jeremie_Copy of Mauritius-USD based ledger" xfId="2920"/>
    <cellStyle name="_circularisation jeremie_Fixed Assets Register 11 Feb10" xfId="2921"/>
    <cellStyle name="_circularisation jeremie_Fixed Assets Register 11 Feb10_(19) Loan Feb-11(Feb-11 figures)" xfId="2922"/>
    <cellStyle name="_circularisation jeremie_Fixed Assets Register 12 Mar10.xls" xfId="2923"/>
    <cellStyle name="_circularisation jeremie_Fixed Assets Register 12 Mar10.xls_(19) Loan Feb-11(Feb-11 figures)" xfId="2924"/>
    <cellStyle name="_circularisation jeremie_IBM Input Sheet 31.03.2010 v0.4" xfId="2925"/>
    <cellStyle name="_circularisation jeremie_IBM Input Sheet 31.03.2010 v0.4_(19) Loan Feb-11(Feb-11 figures)" xfId="2926"/>
    <cellStyle name="_circularisation jeremie_IBM_Grouped(2)" xfId="2927"/>
    <cellStyle name="_circularisation jeremie_IBM_Grouped_USD" xfId="2928"/>
    <cellStyle name="_circularisation jeremie_IBM_Grouped_ZAR" xfId="2929"/>
    <cellStyle name="_circularisation jeremie_Liquidity and repricing" xfId="2930"/>
    <cellStyle name="_circularisation jeremie_MUR position" xfId="2931"/>
    <cellStyle name="_circularisation jeremie_NOP 2010 01 31 USD BASED" xfId="2932"/>
    <cellStyle name="_circularisation jeremie_NOP 2010 01 31 USD BASED_Report Finance" xfId="2933"/>
    <cellStyle name="_circularisation jeremie_NOP 2010 02 28 USD BASED Final" xfId="2934"/>
    <cellStyle name="_circularisation jeremie_NOP 2010 02 28 USD BASED Final_Report Finance" xfId="2935"/>
    <cellStyle name="_circularisation jeremie_NOP 2010 03 31 USD BASEDrevised" xfId="2936"/>
    <cellStyle name="_circularisation jeremie_NOP 2010 03 31 USD BASEDrevised_Report Finance" xfId="2937"/>
    <cellStyle name="_circularisation jeremie_NOP 2010 04 30" xfId="2938"/>
    <cellStyle name="_circularisation jeremie_NOP 2010 04 30_Report Finance" xfId="2939"/>
    <cellStyle name="_circularisation jeremie_ORIGINAL NOP 2009 12 31 USD BASED" xfId="2940"/>
    <cellStyle name="_circularisation jeremie_ORIGINAL NOP 2009 12 31 USD BASED_Report Finance" xfId="2941"/>
    <cellStyle name="_circularisation jeremie_Report Finance" xfId="2942"/>
    <cellStyle name="_circularisation jeremie_Sheet1" xfId="2943"/>
    <cellStyle name="_circularisation jeremie_Sheet1_1" xfId="2944"/>
    <cellStyle name="_Circularisation status_22.04.2008 Musarrat" xfId="2945"/>
    <cellStyle name="_Circularisation status_22.04.2008 Musarrat_(26) Oct-09 (AL)" xfId="2946"/>
    <cellStyle name="_Circularisation status_22.04.2008 Musarrat_(27) Nov-09 (AL)" xfId="2947"/>
    <cellStyle name="_Circularisation status_22.04.2008 Musarrat_31.12.09 Mauritius-USD based ledger - Final1" xfId="2948"/>
    <cellStyle name="_Circularisation status_22.04.2008 Musarrat_Book1 (4)" xfId="2949"/>
    <cellStyle name="_Circularisation status_22.04.2008 Musarrat_Book4" xfId="2950"/>
    <cellStyle name="_Circularisation status_22.04.2008 Musarrat_capital adequacy September 2009" xfId="2951"/>
    <cellStyle name="_Circularisation status_22.04.2008 Musarrat_Copy of Mauritius-USD based ledger" xfId="2952"/>
    <cellStyle name="_Circularisation status_22.04.2008 Musarrat_Fixed Assets Register 11 Feb10" xfId="2953"/>
    <cellStyle name="_Circularisation status_22.04.2008 Musarrat_Fixed Assets Register 11 Feb10_(19) Loan Feb-11(Feb-11 figures)" xfId="2954"/>
    <cellStyle name="_Circularisation status_22.04.2008 Musarrat_Fixed Assets Register 12 Mar10.xls" xfId="2955"/>
    <cellStyle name="_Circularisation status_22.04.2008 Musarrat_Fixed Assets Register 12 Mar10.xls_(19) Loan Feb-11(Feb-11 figures)" xfId="2956"/>
    <cellStyle name="_Circularisation status_22.04.2008 Musarrat_IBM Input Sheet 31.03.2010 v0.4" xfId="2957"/>
    <cellStyle name="_Circularisation status_22.04.2008 Musarrat_IBM Input Sheet 31.03.2010 v0.4_(19) Loan Feb-11(Feb-11 figures)" xfId="2958"/>
    <cellStyle name="_Circularisation status_22.04.2008 Musarrat_IBM_Grouped(2)" xfId="2959"/>
    <cellStyle name="_Circularisation status_22.04.2008 Musarrat_IBM_Grouped_USD" xfId="2960"/>
    <cellStyle name="_Circularisation status_22.04.2008 Musarrat_IBM_Grouped_ZAR" xfId="2961"/>
    <cellStyle name="_Circularisation status_22.04.2008 Musarrat_Liquidity and repricing" xfId="2962"/>
    <cellStyle name="_Circularisation status_22.04.2008 Musarrat_MUR position" xfId="2963"/>
    <cellStyle name="_Circularisation status_22.04.2008 Musarrat_NOP 2010 01 31 USD BASED" xfId="2964"/>
    <cellStyle name="_Circularisation status_22.04.2008 Musarrat_NOP 2010 01 31 USD BASED_Report Finance" xfId="2965"/>
    <cellStyle name="_Circularisation status_22.04.2008 Musarrat_NOP 2010 02 28 USD BASED Final" xfId="2966"/>
    <cellStyle name="_Circularisation status_22.04.2008 Musarrat_NOP 2010 02 28 USD BASED Final_Report Finance" xfId="2967"/>
    <cellStyle name="_Circularisation status_22.04.2008 Musarrat_NOP 2010 03 31 USD BASEDrevised" xfId="2968"/>
    <cellStyle name="_Circularisation status_22.04.2008 Musarrat_NOP 2010 03 31 USD BASEDrevised_Report Finance" xfId="2969"/>
    <cellStyle name="_Circularisation status_22.04.2008 Musarrat_NOP 2010 04 30" xfId="2970"/>
    <cellStyle name="_Circularisation status_22.04.2008 Musarrat_NOP 2010 04 30_Report Finance" xfId="2971"/>
    <cellStyle name="_Circularisation status_22.04.2008 Musarrat_ORIGINAL NOP 2009 12 31 USD BASED" xfId="2972"/>
    <cellStyle name="_Circularisation status_22.04.2008 Musarrat_ORIGINAL NOP 2009 12 31 USD BASED_Report Finance" xfId="2973"/>
    <cellStyle name="_Circularisation status_22.04.2008 Musarrat_Report Finance" xfId="2974"/>
    <cellStyle name="_Circularisation status_22.04.2008 Musarrat_Sheet1" xfId="2975"/>
    <cellStyle name="_Circularisation status_22.04.2008 Musarrat_Sheet1_1" xfId="2976"/>
    <cellStyle name="_CLO Deal Template" xfId="2977"/>
    <cellStyle name="_CLO Deal Template_Sheet1" xfId="2978"/>
    <cellStyle name="_CLOs" xfId="2979"/>
    <cellStyle name="_CLOs_Sheet1" xfId="2980"/>
    <cellStyle name="_ColdWater Portfolio (Termsheet)- 06-08-06" xfId="2981"/>
    <cellStyle name="_ColdWater Portfolio (Termsheet)- 06-08-06_Sheet1" xfId="2982"/>
    <cellStyle name="_Collateral Detail+Summary" xfId="2983"/>
    <cellStyle name="_Collateral Generator" xfId="2984"/>
    <cellStyle name="_Collateral Input" xfId="2985"/>
    <cellStyle name="_Comma" xfId="2986"/>
    <cellStyle name="_Compare All-NEW" xfId="2987"/>
    <cellStyle name="_Copy of excel website_Sept08 plc 2" xfId="2988"/>
    <cellStyle name="_Copy of excel website_Sept08 plc 2_(19) Loan Feb-11(Feb-11 figures)" xfId="2989"/>
    <cellStyle name="_Copy of Springdale 2006-1 Sources and Uses 07-17-2006" xfId="2990"/>
    <cellStyle name="_Copy of Springdale 2006-1 Sources and Uses 07-17-2006_Sheet1" xfId="2991"/>
    <cellStyle name="_Correlation Matrix" xfId="2992"/>
    <cellStyle name="_Correlation Matrix_Sheet1" xfId="2993"/>
    <cellStyle name="_Country credit exposure_30 Sep 08" xfId="2994"/>
    <cellStyle name="_Country credit exposure_30 Sep 08_(19) Loan Feb-11(Feb-11 figures)" xfId="2995"/>
    <cellStyle name="_Country credit exposure_30 Sep 08_(32) Mar-10 Breakdown of Credit" xfId="2996"/>
    <cellStyle name="_Country credit exposure_30 Sep 08_(32) Mar-10 Loan" xfId="2997"/>
    <cellStyle name="_Country credit exposure_30 Sep 08_(33) Apr-10 Breakdown of Credit" xfId="2998"/>
    <cellStyle name="_Country credit exposure_30 Sep 08_(33) Apr-10 Loan" xfId="2999"/>
    <cellStyle name="_Country credit exposure_30 Sep 08_Book15" xfId="3000"/>
    <cellStyle name="_Country credit exposure_30 Sep 08_Book16" xfId="3001"/>
    <cellStyle name="_Country credit exposure_30 Sep 08_Book17" xfId="3002"/>
    <cellStyle name="_Country credit exposure_30 Sep 08_Book19" xfId="3003"/>
    <cellStyle name="_Country credit exposure_30 Sep 08_Book20" xfId="3004"/>
    <cellStyle name="_Country credit exposure_30 Sep 08_Book8" xfId="3005"/>
    <cellStyle name="_Country credit exposure_30 Sep 08_Book9" xfId="3006"/>
    <cellStyle name="_Country credit exposure_30 Sep 08_CM - Overview" xfId="3007"/>
    <cellStyle name="_Cover" xfId="3008"/>
    <cellStyle name="_Cover_(19) Loan Feb-11(Feb-11 figures)" xfId="3009"/>
    <cellStyle name="_CRE CDOs" xfId="3010"/>
    <cellStyle name="_CRE CDOs_Sheet1" xfId="3011"/>
    <cellStyle name="_CreditBonds" xfId="3012"/>
    <cellStyle name="_CreditBonds_Sheet1" xfId="3013"/>
    <cellStyle name="_Credits" xfId="3014"/>
    <cellStyle name="_Credits_Sheet1" xfId="3015"/>
    <cellStyle name="_CSV Menu" xfId="3016"/>
    <cellStyle name="_CSV Menu_Sheet1" xfId="3017"/>
    <cellStyle name="_Currency" xfId="3018"/>
    <cellStyle name="_CurrencySpace" xfId="3019"/>
    <cellStyle name="_Current Exposures" xfId="3020"/>
    <cellStyle name="_Curves" xfId="3021"/>
    <cellStyle name="_Curves_Sheet1" xfId="3022"/>
    <cellStyle name="_CUSIPS" xfId="3023"/>
    <cellStyle name="_CUSIPS_Sheet1" xfId="3024"/>
    <cellStyle name="_DA" xfId="3025"/>
    <cellStyle name="_DA_Sheet1" xfId="3026"/>
    <cellStyle name="_Data" xfId="3027"/>
    <cellStyle name="_Data_Sheet1" xfId="3028"/>
    <cellStyle name="_Deal Summary" xfId="3029"/>
    <cellStyle name="_Deal Summary_Sheet1" xfId="3030"/>
    <cellStyle name="_Detailed BS Jan 08" xfId="3031"/>
    <cellStyle name="_Detailed BS Jan 08_Sheet1" xfId="3032"/>
    <cellStyle name="_Disclaimer" xfId="3033"/>
    <cellStyle name="_Disclaimer_Ratings action BLP links" xfId="3034"/>
    <cellStyle name="_Disclaimer_Ratings action BLP links_Sheet1" xfId="3035"/>
    <cellStyle name="_Disclaimer_Report Finance" xfId="3036"/>
    <cellStyle name="_Disclaimer_Sheet1" xfId="3037"/>
    <cellStyle name="_Disclosure Workings - Pack MAR08 PB" xfId="3038"/>
    <cellStyle name="_Disclosure Workings - Pack MAR08 PB_(26) Oct-09 (AL)" xfId="3039"/>
    <cellStyle name="_Disclosure Workings - Pack MAR08 PB_(27) Nov-09 (AL)" xfId="3040"/>
    <cellStyle name="_Disclosure Workings - Pack MAR08 PB_31.12.09 Mauritius-USD based ledger - Final1" xfId="3041"/>
    <cellStyle name="_Disclosure Workings - Pack MAR08 PB_Book1 (4)" xfId="3042"/>
    <cellStyle name="_Disclosure Workings - Pack MAR08 PB_Book4" xfId="3043"/>
    <cellStyle name="_Disclosure Workings - Pack MAR08 PB_capital adequacy September 2009" xfId="3044"/>
    <cellStyle name="_Disclosure Workings - Pack MAR08 PB_Copy of Mauritius-USD based ledger" xfId="3045"/>
    <cellStyle name="_Disclosure Workings - Pack MAR08 PB_IBM_Grouped(2)" xfId="3046"/>
    <cellStyle name="_Disclosure Workings - Pack MAR08 PB_IBM_Grouped_USD" xfId="3047"/>
    <cellStyle name="_Disclosure Workings - Pack MAR08 PB_IBM_Grouped_ZAR" xfId="3048"/>
    <cellStyle name="_Disclosure Workings - Pack MAR08 PB_Liquidity and repricing" xfId="3049"/>
    <cellStyle name="_Disclosure Workings - Pack MAR08 PB_NOP 2010 01 31 USD BASED" xfId="3050"/>
    <cellStyle name="_Disclosure Workings - Pack MAR08 PB_NOP 2010 01 31 USD BASED_Report Finance" xfId="3051"/>
    <cellStyle name="_Disclosure Workings - Pack MAR08 PB_NOP 2010 02 28 USD BASED Final" xfId="3052"/>
    <cellStyle name="_Disclosure Workings - Pack MAR08 PB_NOP 2010 02 28 USD BASED Final_Report Finance" xfId="3053"/>
    <cellStyle name="_Disclosure Workings - Pack MAR08 PB_NOP 2010 03 31 USD BASEDrevised" xfId="3054"/>
    <cellStyle name="_Disclosure Workings - Pack MAR08 PB_NOP 2010 03 31 USD BASEDrevised_Report Finance" xfId="3055"/>
    <cellStyle name="_Disclosure Workings - Pack MAR08 PB_NOP 2010 04 30" xfId="3056"/>
    <cellStyle name="_Disclosure Workings - Pack MAR08 PB_NOP 2010 04 30_Report Finance" xfId="3057"/>
    <cellStyle name="_Disclosure Workings - Pack MAR08 PB_ORIGINAL NOP 2009 12 31 USD BASED" xfId="3058"/>
    <cellStyle name="_Disclosure Workings - Pack MAR08 PB_ORIGINAL NOP 2009 12 31 USD BASED_Report Finance" xfId="3059"/>
    <cellStyle name="_Disclosure Workings - Pack MAR08 PB_Sheet1" xfId="3060"/>
    <cellStyle name="_Disclosure Workings - Pack MAR08 PL" xfId="3061"/>
    <cellStyle name="_Disclosure Workings - Pack MAR08 PL_(26) Oct-09 (AL)" xfId="3062"/>
    <cellStyle name="_Disclosure Workings - Pack MAR08 PL_(27) Nov-09 (AL)" xfId="3063"/>
    <cellStyle name="_Disclosure Workings - Pack MAR08 PL_31.12.09 Mauritius-USD based ledger - Final1" xfId="3064"/>
    <cellStyle name="_Disclosure Workings - Pack MAR08 PL_Book1 (4)" xfId="3065"/>
    <cellStyle name="_Disclosure Workings - Pack MAR08 PL_Book4" xfId="3066"/>
    <cellStyle name="_Disclosure Workings - Pack MAR08 PL_capital adequacy September 2009" xfId="3067"/>
    <cellStyle name="_Disclosure Workings - Pack MAR08 PL_Copy of Mauritius-USD based ledger" xfId="3068"/>
    <cellStyle name="_Disclosure Workings - Pack MAR08 PL_IBM_Grouped(2)" xfId="3069"/>
    <cellStyle name="_Disclosure Workings - Pack MAR08 PL_IBM_Grouped_USD" xfId="3070"/>
    <cellStyle name="_Disclosure Workings - Pack MAR08 PL_IBM_Grouped_ZAR" xfId="3071"/>
    <cellStyle name="_Disclosure Workings - Pack MAR08 PL_Liquidity and repricing" xfId="3072"/>
    <cellStyle name="_Disclosure Workings - Pack MAR08 PL_NOP 2010 01 31 USD BASED" xfId="3073"/>
    <cellStyle name="_Disclosure Workings - Pack MAR08 PL_NOP 2010 01 31 USD BASED_Report Finance" xfId="3074"/>
    <cellStyle name="_Disclosure Workings - Pack MAR08 PL_NOP 2010 02 28 USD BASED Final" xfId="3075"/>
    <cellStyle name="_Disclosure Workings - Pack MAR08 PL_NOP 2010 02 28 USD BASED Final_Report Finance" xfId="3076"/>
    <cellStyle name="_Disclosure Workings - Pack MAR08 PL_NOP 2010 03 31 USD BASEDrevised" xfId="3077"/>
    <cellStyle name="_Disclosure Workings - Pack MAR08 PL_NOP 2010 03 31 USD BASEDrevised_Report Finance" xfId="3078"/>
    <cellStyle name="_Disclosure Workings - Pack MAR08 PL_NOP 2010 04 30" xfId="3079"/>
    <cellStyle name="_Disclosure Workings - Pack MAR08 PL_NOP 2010 04 30_Report Finance" xfId="3080"/>
    <cellStyle name="_Disclosure Workings - Pack MAR08 PL_ORIGINAL NOP 2009 12 31 USD BASED" xfId="3081"/>
    <cellStyle name="_Disclosure Workings - Pack MAR08 PL_ORIGINAL NOP 2009 12 31 USD BASED_Report Finance" xfId="3082"/>
    <cellStyle name="_Disclosure Workings - Pack MAR08 PL_Sheet1" xfId="3083"/>
    <cellStyle name="_DV01" xfId="3084"/>
    <cellStyle name="_DV01_Sheet1" xfId="3085"/>
    <cellStyle name="_ems10223_my" xfId="3086"/>
    <cellStyle name="_ems10223_my_Sheet1" xfId="3087"/>
    <cellStyle name="_ET ABS CDO III Portfolio" xfId="3088"/>
    <cellStyle name="_ET ABS CDO III Portfolio-closing" xfId="3089"/>
    <cellStyle name="_Euro" xfId="3090"/>
    <cellStyle name="_Example 1" xfId="3091"/>
    <cellStyle name="_Example 1_Sheet1" xfId="3092"/>
    <cellStyle name="_example inv disposalNikanor" xfId="3093"/>
    <cellStyle name="_example inv disposalNikanor_Sheet1" xfId="3094"/>
    <cellStyle name="_F Lakes3" xfId="3095"/>
    <cellStyle name="_F Lakes3_Sheet1" xfId="3096"/>
    <cellStyle name="_f_in" xfId="3097"/>
    <cellStyle name="_f_tbl" xfId="3098"/>
    <cellStyle name="_Factor Exposure" xfId="3099"/>
    <cellStyle name="_Factor Exposure_Sheet1" xfId="3100"/>
    <cellStyle name="_Feuil1" xfId="3101"/>
    <cellStyle name="_Feuil1_Sheet1" xfId="3102"/>
    <cellStyle name="_FIFES" xfId="3103"/>
    <cellStyle name="_Fitch Input" xfId="3104"/>
    <cellStyle name="_Fitch Inputs" xfId="3105"/>
    <cellStyle name="_Fitch VECTOR" xfId="3106"/>
    <cellStyle name="_Fitch_MATRIX" xfId="3107"/>
    <cellStyle name="_Fitch_VECTOR_Model" xfId="3108"/>
    <cellStyle name="_Fitch_VECTOR_Model_Correlation Matrix" xfId="3109"/>
    <cellStyle name="_Fitch_VECTOR_Model_Factor Exposure" xfId="3110"/>
    <cellStyle name="_Fitch_VECTOR_Model_Portfolio Definition" xfId="3111"/>
    <cellStyle name="_Fitch_VECTOR_Model_Recovery Rates" xfId="3112"/>
    <cellStyle name="_Fitch_VECTOR_Model2.0" xfId="3113"/>
    <cellStyle name="_FP BS Audit Schedules - Apr 07" xfId="3114"/>
    <cellStyle name="_FP BS Audit Schedules - Aug 07" xfId="3115"/>
    <cellStyle name="_FP BS Audit Schedules - Jun 07" xfId="3116"/>
    <cellStyle name="_FP BS Audit Schedules - Mar 07" xfId="3117"/>
    <cellStyle name="_FP BS Audit Schedules - May 07" xfId="3118"/>
    <cellStyle name="_FP BS Audit Schedules - Nov 07" xfId="3119"/>
    <cellStyle name="_FP BS Audit Schedules - SepV1 07" xfId="3120"/>
    <cellStyle name="_Funded-CDX-DG-013105" xfId="3121"/>
    <cellStyle name="_Funded-CDX-DG-013105_Sheet1" xfId="3122"/>
    <cellStyle name="_General Prov IBM Jan 08" xfId="3123"/>
    <cellStyle name="_General Prov IBM Jan 08_Sheet1" xfId="3124"/>
    <cellStyle name="_getdata" xfId="3125"/>
    <cellStyle name="_getdata_Sheet1" xfId="3126"/>
    <cellStyle name="_GLACIER III" xfId="3127"/>
    <cellStyle name="_GLACIER III_Sheet1" xfId="3128"/>
    <cellStyle name="_Groups" xfId="3129"/>
    <cellStyle name="_H-" xfId="3130"/>
    <cellStyle name="_H - Scenario" xfId="3131"/>
    <cellStyle name="_H-_Sheet1" xfId="3132"/>
    <cellStyle name="_headers" xfId="3133"/>
    <cellStyle name="_headers_Sheet1" xfId="3134"/>
    <cellStyle name="_Heading" xfId="3135"/>
    <cellStyle name="_Highlight" xfId="3136"/>
    <cellStyle name="_IBL Consol March 2009 15.05" xfId="3137"/>
    <cellStyle name="_IBM_MAR 08 INCLUDING clos" xfId="3138"/>
    <cellStyle name="_IBM_MAR 08 INCLUDING clos_Report Finance" xfId="3139"/>
    <cellStyle name="_IBM_MAR 08 INCLUDING clos_Sheet1" xfId="3140"/>
    <cellStyle name="_IBP Mar09" xfId="3141"/>
    <cellStyle name="_Info Sheet" xfId="3142"/>
    <cellStyle name="_Info Sheet_Sheet1" xfId="3143"/>
    <cellStyle name="_Inman  - Static ABS Deal" xfId="3144"/>
    <cellStyle name="_Inman  - Static ABS Deal_Sheet1" xfId="3145"/>
    <cellStyle name="_Inputs" xfId="3146"/>
    <cellStyle name="_interdiv" xfId="3147"/>
    <cellStyle name="_interdiv P&amp;L" xfId="3148"/>
    <cellStyle name="_interdiv P&amp;L_Sheet1" xfId="3149"/>
    <cellStyle name="_interdiv_scap" xfId="3150"/>
    <cellStyle name="_interdiv_scap_Sheet1" xfId="3151"/>
    <cellStyle name="_interdiv_Sheet1" xfId="3152"/>
    <cellStyle name="_InterdivInterco_PLT" xfId="3153"/>
    <cellStyle name="_InterdivInterco_PLT_Sheet1" xfId="3154"/>
    <cellStyle name="_Interims - Kensington template_300907v1" xfId="3155"/>
    <cellStyle name="_ITML YP 0809" xfId="3156"/>
    <cellStyle name="_ITML YP 0809_(19) Loan Feb-11(Feb-11 figures)" xfId="3157"/>
    <cellStyle name="_ITML YP 0809_Book1 (4)" xfId="3158"/>
    <cellStyle name="_IVY Detailed Collateral CDO sheet" xfId="3159"/>
    <cellStyle name="_junk" xfId="3160"/>
    <cellStyle name="_junk_Sheet1" xfId="3161"/>
    <cellStyle name="_Kefton CDO Detail File" xfId="3162"/>
    <cellStyle name="_LatAm" xfId="3163"/>
    <cellStyle name="_LatAm_Sheet1" xfId="3164"/>
    <cellStyle name="_Liabilities" xfId="3165"/>
    <cellStyle name="_Liabilities_Sheet1" xfId="3166"/>
    <cellStyle name="_Loan by DI sector" xfId="3167"/>
    <cellStyle name="_Loan by DI sector_Sheet1" xfId="3168"/>
    <cellStyle name="_Loan by DI sectors" xfId="3169"/>
    <cellStyle name="_Loan by DI sectors_Report Finance" xfId="3170"/>
    <cellStyle name="_Loan by DI sectors_Sheet1" xfId="3171"/>
    <cellStyle name="_Loan by DI sectors-Original" xfId="3172"/>
    <cellStyle name="_Loan by DI sectors-Original_Report Finance" xfId="3173"/>
    <cellStyle name="_Loan by DI sectors-Original_Sheet1" xfId="3174"/>
    <cellStyle name="_Loans after decision has been taken" xfId="3175"/>
    <cellStyle name="_Loans after decision has been taken_Sheet1" xfId="3176"/>
    <cellStyle name="_LOOKUP" xfId="3177"/>
    <cellStyle name="_lookup sheet" xfId="3178"/>
    <cellStyle name="_lookup sheet_Report Finance" xfId="3179"/>
    <cellStyle name="_lookup sheet_Sheet1" xfId="3180"/>
    <cellStyle name="_LOOKUP_(05) CAR Dec-07" xfId="3181"/>
    <cellStyle name="_LOOKUP_(05) CAR Dec-07_(26) Oct-09 (AL)" xfId="3182"/>
    <cellStyle name="_LOOKUP_(05) CAR Dec-07_(27) Nov-09 (AL)" xfId="3183"/>
    <cellStyle name="_LOOKUP_(05) CAR Dec-07_31.12.09 Mauritius-USD based ledger - Final1" xfId="3184"/>
    <cellStyle name="_LOOKUP_(05) CAR Dec-07_Book1 (4)" xfId="3185"/>
    <cellStyle name="_LOOKUP_(05) CAR Dec-07_Book4" xfId="3186"/>
    <cellStyle name="_LOOKUP_(05) CAR Dec-07_capital adequacy September 2009" xfId="3187"/>
    <cellStyle name="_LOOKUP_(05) CAR Dec-07_Copy of Mauritius-USD based ledger" xfId="3188"/>
    <cellStyle name="_LOOKUP_(05) CAR Dec-07_IBM_Grouped(2)" xfId="3189"/>
    <cellStyle name="_LOOKUP_(05) CAR Dec-07_IBM_Grouped_USD" xfId="3190"/>
    <cellStyle name="_LOOKUP_(05) CAR Dec-07_IBM_Grouped_ZAR" xfId="3191"/>
    <cellStyle name="_LOOKUP_(05) CAR Dec-07_Liquidity and repricing" xfId="3192"/>
    <cellStyle name="_LOOKUP_(05) CAR Dec-07_NOP 2010 01 31 USD BASED" xfId="3193"/>
    <cellStyle name="_LOOKUP_(05) CAR Dec-07_NOP 2010 01 31 USD BASED_Report Finance" xfId="3194"/>
    <cellStyle name="_LOOKUP_(05) CAR Dec-07_NOP 2010 02 28 USD BASED Final" xfId="3195"/>
    <cellStyle name="_LOOKUP_(05) CAR Dec-07_NOP 2010 02 28 USD BASED Final_Report Finance" xfId="3196"/>
    <cellStyle name="_LOOKUP_(05) CAR Dec-07_NOP 2010 03 31 USD BASEDrevised" xfId="3197"/>
    <cellStyle name="_LOOKUP_(05) CAR Dec-07_NOP 2010 03 31 USD BASEDrevised_Report Finance" xfId="3198"/>
    <cellStyle name="_LOOKUP_(05) CAR Dec-07_NOP 2010 04 30" xfId="3199"/>
    <cellStyle name="_LOOKUP_(05) CAR Dec-07_NOP 2010 04 30_Report Finance" xfId="3200"/>
    <cellStyle name="_LOOKUP_(05) CAR Dec-07_ORIGINAL NOP 2009 12 31 USD BASED" xfId="3201"/>
    <cellStyle name="_LOOKUP_(05) CAR Dec-07_ORIGINAL NOP 2009 12 31 USD BASED_Report Finance" xfId="3202"/>
    <cellStyle name="_LOOKUP_(05) CAR Dec-07_Sheet1" xfId="3203"/>
    <cellStyle name="_LOOKUP_(26) Oct-09 (AL)" xfId="3204"/>
    <cellStyle name="_LOOKUP_(27) Nov-09 (AL)" xfId="3205"/>
    <cellStyle name="_LOOKUP_08_IBM_A2.2.1 to A2.2.15_Statutory workings - 31 03 08" xfId="3206"/>
    <cellStyle name="_LOOKUP_08_IBM_A2.2.1 to A2.2.15_Statutory workings - 31 03 08_31.12.09 Mauritius-USD based ledger - Final1" xfId="3207"/>
    <cellStyle name="_LOOKUP_08_IBM_A2.2.1 to A2.2.15_Statutory workings - 31 03 08_Book4" xfId="3208"/>
    <cellStyle name="_LOOKUP_08_IBM_A2.2.1 to A2.2.15_Statutory workings - 31 03 08_Book5" xfId="3209"/>
    <cellStyle name="_LOOKUP_08_IBM_A2.2.1 to A2.2.15_Statutory workings - 31 03 08_Book5_(19) Loan Feb-11(Feb-11 figures)" xfId="3210"/>
    <cellStyle name="_LOOKUP_08_IBM_A2.2.1 to A2.2.15_Statutory workings - 31 03 08_RELATED PARTY-2010 05 31" xfId="3211"/>
    <cellStyle name="_LOOKUP_08_IBM_A2.2.1 to A2.2.15_Statutory workings - 31 03 08_RELATED PARTY-2010 05 31_(19) Loan Feb-11(Feb-11 figures)" xfId="3212"/>
    <cellStyle name="_LOOKUP_31.12.09 Mauritius-USD based ledger - Final1" xfId="3213"/>
    <cellStyle name="_LOOKUP_audit adjustment 2007" xfId="3214"/>
    <cellStyle name="_LOOKUP_audit adjustment 2007_(26) Oct-09 (AL)" xfId="3215"/>
    <cellStyle name="_LOOKUP_audit adjustment 2007_(27) Nov-09 (AL)" xfId="3216"/>
    <cellStyle name="_LOOKUP_audit adjustment 2007_31.12.09 Mauritius-USD based ledger - Final1" xfId="3217"/>
    <cellStyle name="_LOOKUP_audit adjustment 2007_Book1 (4)" xfId="3218"/>
    <cellStyle name="_LOOKUP_audit adjustment 2007_Book4" xfId="3219"/>
    <cellStyle name="_LOOKUP_audit adjustment 2007_capital adequacy September 2009" xfId="3220"/>
    <cellStyle name="_LOOKUP_audit adjustment 2007_Copy of Mauritius-USD based ledger" xfId="3221"/>
    <cellStyle name="_LOOKUP_audit adjustment 2007_IBM_Grouped(2)" xfId="3222"/>
    <cellStyle name="_LOOKUP_audit adjustment 2007_IBM_Grouped_USD" xfId="3223"/>
    <cellStyle name="_LOOKUP_audit adjustment 2007_IBM_Grouped_ZAR" xfId="3224"/>
    <cellStyle name="_LOOKUP_audit adjustment 2007_Liquidity and repricing" xfId="3225"/>
    <cellStyle name="_LOOKUP_audit adjustment 2007_NOP 2010 01 31 USD BASED" xfId="3226"/>
    <cellStyle name="_LOOKUP_audit adjustment 2007_NOP 2010 01 31 USD BASED_Report Finance" xfId="3227"/>
    <cellStyle name="_LOOKUP_audit adjustment 2007_NOP 2010 02 28 USD BASED Final" xfId="3228"/>
    <cellStyle name="_LOOKUP_audit adjustment 2007_NOP 2010 02 28 USD BASED Final_Report Finance" xfId="3229"/>
    <cellStyle name="_LOOKUP_audit adjustment 2007_NOP 2010 03 31 USD BASEDrevised" xfId="3230"/>
    <cellStyle name="_LOOKUP_audit adjustment 2007_NOP 2010 03 31 USD BASEDrevised_Report Finance" xfId="3231"/>
    <cellStyle name="_LOOKUP_audit adjustment 2007_NOP 2010 04 30" xfId="3232"/>
    <cellStyle name="_LOOKUP_audit adjustment 2007_NOP 2010 04 30_Report Finance" xfId="3233"/>
    <cellStyle name="_LOOKUP_audit adjustment 2007_ORIGINAL NOP 2009 12 31 USD BASED" xfId="3234"/>
    <cellStyle name="_LOOKUP_audit adjustment 2007_ORIGINAL NOP 2009 12 31 USD BASED_Report Finance" xfId="3235"/>
    <cellStyle name="_LOOKUP_audit adjustment 2007_Sheet1" xfId="3236"/>
    <cellStyle name="_LOOKUP_BA 610 wkgs &amp; Return - 30 Jun 08" xfId="3237"/>
    <cellStyle name="_LOOKUP_BA 610 wkgs &amp; Return - 30 Sep 08" xfId="3238"/>
    <cellStyle name="_LOOKUP_BA 610 wkgs &amp; Return - 31 Dec 08" xfId="3239"/>
    <cellStyle name="_LOOKUP_BA 610 wkgs &amp; Return - 31 Dec 08 LATEST" xfId="3240"/>
    <cellStyle name="_LOOKUP_BA 610 wkgs -31.03.08(Version 2)" xfId="3241"/>
    <cellStyle name="_LOOKUP_Book1" xfId="3242"/>
    <cellStyle name="_LOOKUP_Book1 (3)" xfId="3243"/>
    <cellStyle name="_LOOKUP_Book1 (4)" xfId="3244"/>
    <cellStyle name="_LOOKUP_Book1_1" xfId="3245"/>
    <cellStyle name="_LOOKUP_Book1_31.12.09 Mauritius-USD based ledger - Final1" xfId="3246"/>
    <cellStyle name="_LOOKUP_Book1_Book4" xfId="3247"/>
    <cellStyle name="_LOOKUP_Book1_Book5" xfId="3248"/>
    <cellStyle name="_LOOKUP_Book1_Book5_(19) Loan Feb-11(Feb-11 figures)" xfId="3249"/>
    <cellStyle name="_LOOKUP_Book1_capital adequacy September 2009" xfId="3250"/>
    <cellStyle name="_LOOKUP_Book1_Copy of Mauritius-USD based ledger" xfId="3251"/>
    <cellStyle name="_LOOKUP_Book1_Ops risk Mauritius - Sep 09 split stephanie after adjusment conversion" xfId="3252"/>
    <cellStyle name="_LOOKUP_Book1_RELATED PARTY-2010 05 31" xfId="3253"/>
    <cellStyle name="_LOOKUP_Book1_RELATED PARTY-2010 05 31_(19) Loan Feb-11(Feb-11 figures)" xfId="3254"/>
    <cellStyle name="_LOOKUP_Book2 (2)" xfId="3255"/>
    <cellStyle name="_LOOKUP_Book3" xfId="3256"/>
    <cellStyle name="_LOOKUP_Book3_31.12.09 Mauritius-USD based ledger - Final1" xfId="3257"/>
    <cellStyle name="_LOOKUP_Book3_Book4" xfId="3258"/>
    <cellStyle name="_LOOKUP_Book3_Book5" xfId="3259"/>
    <cellStyle name="_LOOKUP_Book3_Book5_(19) Loan Feb-11(Feb-11 figures)" xfId="3260"/>
    <cellStyle name="_LOOKUP_Book3_capital adequacy September 2009" xfId="3261"/>
    <cellStyle name="_LOOKUP_Book3_Copy of Mauritius-USD based ledger" xfId="3262"/>
    <cellStyle name="_LOOKUP_Book3_Ops risk Mauritius - Sep 09 split stephanie after adjusment conversion" xfId="3263"/>
    <cellStyle name="_LOOKUP_Book3_RELATED PARTY-2010 05 31" xfId="3264"/>
    <cellStyle name="_LOOKUP_Book3_RELATED PARTY-2010 05 31_(19) Loan Feb-11(Feb-11 figures)" xfId="3265"/>
    <cellStyle name="_LOOKUP_Book4" xfId="3266"/>
    <cellStyle name="_LOOKUP_Book5 (2)" xfId="3267"/>
    <cellStyle name="_LOOKUP_Book5 (2)_Sheet1" xfId="3268"/>
    <cellStyle name="_LOOKUP_Book6" xfId="3269"/>
    <cellStyle name="_LOOKUP_Book6_31.12.09 Mauritius-USD based ledger - Final1" xfId="3270"/>
    <cellStyle name="_LOOKUP_Book6_Book4" xfId="3271"/>
    <cellStyle name="_LOOKUP_Book6_Book5" xfId="3272"/>
    <cellStyle name="_LOOKUP_Book6_Book5_(19) Loan Feb-11(Feb-11 figures)" xfId="3273"/>
    <cellStyle name="_LOOKUP_Book6_capital adequacy September 2009" xfId="3274"/>
    <cellStyle name="_LOOKUP_Book6_Copy of Mauritius-USD based ledger" xfId="3275"/>
    <cellStyle name="_LOOKUP_Book6_Ops risk Mauritius - Sep 09 split stephanie after adjusment conversion" xfId="3276"/>
    <cellStyle name="_LOOKUP_Book6_RELATED PARTY-2010 05 31" xfId="3277"/>
    <cellStyle name="_LOOKUP_Book6_RELATED PARTY-2010 05 31_(19) Loan Feb-11(Feb-11 figures)" xfId="3278"/>
    <cellStyle name="_LOOKUP_BS - Mar 09" xfId="3279"/>
    <cellStyle name="_LOOKUP_capital adequacy September 2009" xfId="3280"/>
    <cellStyle name="_LOOKUP_Detailed BS Dec 07" xfId="3281"/>
    <cellStyle name="_LOOKUP_Detailed BS Dec 07_Avearge retrieval" xfId="3282"/>
    <cellStyle name="_LOOKUP_Detailed BS Dec 07_Avearge retrieval_(26) Oct-09 (AL)" xfId="3283"/>
    <cellStyle name="_LOOKUP_Detailed BS Dec 07_Avearge retrieval_(27) Nov-09 (AL)" xfId="3284"/>
    <cellStyle name="_LOOKUP_Detailed BS Dec 07_Avearge retrieval_31.12.09 Mauritius-USD based ledger - Final1" xfId="3285"/>
    <cellStyle name="_LOOKUP_Detailed BS Dec 07_Avearge retrieval_Book1 (4)" xfId="3286"/>
    <cellStyle name="_LOOKUP_Detailed BS Dec 07_Avearge retrieval_Book4" xfId="3287"/>
    <cellStyle name="_LOOKUP_Detailed BS Dec 07_Avearge retrieval_capital adequacy September 2009" xfId="3288"/>
    <cellStyle name="_LOOKUP_Detailed BS Dec 07_Avearge retrieval_Copy of Mauritius-USD based ledger" xfId="3289"/>
    <cellStyle name="_LOOKUP_Detailed BS Dec 07_Avearge retrieval_IBM_Grouped(2)" xfId="3290"/>
    <cellStyle name="_LOOKUP_Detailed BS Dec 07_Avearge retrieval_IBM_Grouped_USD" xfId="3291"/>
    <cellStyle name="_LOOKUP_Detailed BS Dec 07_Avearge retrieval_IBM_Grouped_ZAR" xfId="3292"/>
    <cellStyle name="_LOOKUP_Detailed BS Dec 07_Avearge retrieval_Liquidity and repricing" xfId="3293"/>
    <cellStyle name="_LOOKUP_Detailed BS Dec 07_Avearge retrieval_NOP 2010 01 31 USD BASED" xfId="3294"/>
    <cellStyle name="_LOOKUP_Detailed BS Dec 07_Avearge retrieval_NOP 2010 01 31 USD BASED_Report Finance" xfId="3295"/>
    <cellStyle name="_LOOKUP_Detailed BS Dec 07_Avearge retrieval_NOP 2010 02 28 USD BASED Final" xfId="3296"/>
    <cellStyle name="_LOOKUP_Detailed BS Dec 07_Avearge retrieval_NOP 2010 02 28 USD BASED Final_Report Finance" xfId="3297"/>
    <cellStyle name="_LOOKUP_Detailed BS Dec 07_Avearge retrieval_NOP 2010 03 31 USD BASEDrevised" xfId="3298"/>
    <cellStyle name="_LOOKUP_Detailed BS Dec 07_Avearge retrieval_NOP 2010 03 31 USD BASEDrevised_Report Finance" xfId="3299"/>
    <cellStyle name="_LOOKUP_Detailed BS Dec 07_Avearge retrieval_NOP 2010 04 30" xfId="3300"/>
    <cellStyle name="_LOOKUP_Detailed BS Dec 07_Avearge retrieval_NOP 2010 04 30_Report Finance" xfId="3301"/>
    <cellStyle name="_LOOKUP_Detailed BS Dec 07_Avearge retrieval_ORIGINAL NOP 2009 12 31 USD BASED" xfId="3302"/>
    <cellStyle name="_LOOKUP_Detailed BS Dec 07_Avearge retrieval_ORIGINAL NOP 2009 12 31 USD BASED_Report Finance" xfId="3303"/>
    <cellStyle name="_LOOKUP_Detailed BS Dec 07_Avearge retrieval_Sheet1" xfId="3304"/>
    <cellStyle name="_LOOKUP_Detailed BS Dec 07_Sheet1" xfId="3305"/>
    <cellStyle name="_LOOKUP_Detailed BS Dec 08" xfId="3306"/>
    <cellStyle name="_LOOKUP_Detailed BS Jun 09" xfId="3307"/>
    <cellStyle name="_LOOKUP_Detailed BS June08" xfId="3308"/>
    <cellStyle name="_LOOKUP_Detailed BS June08_31.12.09 Mauritius-USD based ledger - Final1" xfId="3309"/>
    <cellStyle name="_LOOKUP_Detailed BS June08_Book4" xfId="3310"/>
    <cellStyle name="_LOOKUP_Detailed BS June08_Book5" xfId="3311"/>
    <cellStyle name="_LOOKUP_Detailed BS June08_Book5_(19) Loan Feb-11(Feb-11 figures)" xfId="3312"/>
    <cellStyle name="_LOOKUP_Detailed BS June08_capital adequacy September 2009" xfId="3313"/>
    <cellStyle name="_LOOKUP_Detailed BS June08_Copy of Mauritius-USD based ledger" xfId="3314"/>
    <cellStyle name="_LOOKUP_Detailed BS June08_Ops risk Mauritius - Sep 09 split stephanie after adjusment conversion" xfId="3315"/>
    <cellStyle name="_LOOKUP_Detailed BS June08_RELATED PARTY-2010 05 31" xfId="3316"/>
    <cellStyle name="_LOOKUP_Detailed BS June08_RELATED PARTY-2010 05 31_(19) Loan Feb-11(Feb-11 figures)" xfId="3317"/>
    <cellStyle name="_LOOKUP_Detailed BS March 08(1)" xfId="3318"/>
    <cellStyle name="_LOOKUP_Detailed BS March 08(1)_31.12.09 Mauritius-USD based ledger - Final1" xfId="3319"/>
    <cellStyle name="_LOOKUP_Detailed BS March 08(1)_Book4" xfId="3320"/>
    <cellStyle name="_LOOKUP_Detailed BS March 08(1)_Book5" xfId="3321"/>
    <cellStyle name="_LOOKUP_Detailed BS March 08(1)_Book5_(19) Loan Feb-11(Feb-11 figures)" xfId="3322"/>
    <cellStyle name="_LOOKUP_Detailed BS March 08(1)_capital adequacy September 2009" xfId="3323"/>
    <cellStyle name="_LOOKUP_Detailed BS March 08(1)_Copy of Mauritius-USD based ledger" xfId="3324"/>
    <cellStyle name="_LOOKUP_Detailed BS March 08(1)_Ops risk Mauritius - Sep 09 split stephanie after adjusment conversion" xfId="3325"/>
    <cellStyle name="_LOOKUP_Detailed BS March 08(1)_RELATED PARTY-2010 05 31" xfId="3326"/>
    <cellStyle name="_LOOKUP_Detailed BS March 08(1)_RELATED PARTY-2010 05 31_(19) Loan Feb-11(Feb-11 figures)" xfId="3327"/>
    <cellStyle name="_LOOKUP_Detailed BS March 09" xfId="3328"/>
    <cellStyle name="_LOOKUP_Essbase March 2008" xfId="3329"/>
    <cellStyle name="_LOOKUP_Essbase March 2008_31.12.09 Mauritius-USD based ledger - Final1" xfId="3330"/>
    <cellStyle name="_LOOKUP_Essbase March 2008_Book4" xfId="3331"/>
    <cellStyle name="_LOOKUP_Essbase March 2008_Book5" xfId="3332"/>
    <cellStyle name="_LOOKUP_Essbase March 2008_Book5_(19) Loan Feb-11(Feb-11 figures)" xfId="3333"/>
    <cellStyle name="_LOOKUP_Essbase March 2008_capital adequacy September 2009" xfId="3334"/>
    <cellStyle name="_LOOKUP_Essbase March 2008_Copy of Mauritius-USD based ledger" xfId="3335"/>
    <cellStyle name="_LOOKUP_Essbase March 2008_Ops risk Mauritius - Sep 09 split stephanie after adjusment conversion" xfId="3336"/>
    <cellStyle name="_LOOKUP_Essbase March 2008_RELATED PARTY-2010 05 31" xfId="3337"/>
    <cellStyle name="_LOOKUP_Essbase March 2008_RELATED PARTY-2010 05 31_(19) Loan Feb-11(Feb-11 figures)" xfId="3338"/>
    <cellStyle name="_LOOKUP_FINANCIALS 30-JUN-08-New Format-Auditors-Reformated" xfId="3339"/>
    <cellStyle name="_LOOKUP_Fixed Assets Register 11 Feb10" xfId="3340"/>
    <cellStyle name="_LOOKUP_Fixed Assets Register 11 Feb10_(19) Loan Feb-11(Feb-11 figures)" xfId="3341"/>
    <cellStyle name="_LOOKUP_Fixed Assets Register 12 Mar10.xls" xfId="3342"/>
    <cellStyle name="_LOOKUP_Fixed Assets Register 12 Mar10.xls_(19) Loan Feb-11(Feb-11 figures)" xfId="3343"/>
    <cellStyle name="_LOOKUP_FV of Derivatives - 30 06 09" xfId="3344"/>
    <cellStyle name="_LOOKUP_FV of Derivatives - 31.03.08" xfId="3345"/>
    <cellStyle name="_LOOKUP_FV of Derivatives - 31.03.08_31.12.09 Mauritius-USD based ledger - Final1" xfId="3346"/>
    <cellStyle name="_LOOKUP_FV of Derivatives - 31.03.08_Book4" xfId="3347"/>
    <cellStyle name="_LOOKUP_FV of Derivatives - 31.03.08_Book5" xfId="3348"/>
    <cellStyle name="_LOOKUP_FV of Derivatives - 31.03.08_Book5_(19) Loan Feb-11(Feb-11 figures)" xfId="3349"/>
    <cellStyle name="_LOOKUP_FV of Derivatives - 31.03.08_capital adequacy September 2009" xfId="3350"/>
    <cellStyle name="_LOOKUP_FV of Derivatives - 31.03.08_Copy of Mauritius-USD based ledger" xfId="3351"/>
    <cellStyle name="_LOOKUP_FV of Derivatives - 31.03.08_Ops risk Mauritius - Sep 09 split stephanie after adjusment conversion" xfId="3352"/>
    <cellStyle name="_LOOKUP_FV of Derivatives - 31.03.08_RELATED PARTY-2010 05 31" xfId="3353"/>
    <cellStyle name="_LOOKUP_FV of Derivatives - 31.03.08_RELATED PARTY-2010 05 31_(19) Loan Feb-11(Feb-11 figures)" xfId="3354"/>
    <cellStyle name="_LOOKUP_IBM Input Sheet 31.03.2010 v0.4" xfId="3355"/>
    <cellStyle name="_LOOKUP_IBM Input Sheet 31.03.2010 v0.4_(19) Loan Feb-11(Feb-11 figures)" xfId="3356"/>
    <cellStyle name="_LOOKUP_IBM_Grouped(2)" xfId="3357"/>
    <cellStyle name="_LOOKUP_IBM_Grouped_USD" xfId="3358"/>
    <cellStyle name="_LOOKUP_IBM_Grouped_ZAR" xfId="3359"/>
    <cellStyle name="_LOOKUP_Liquidity and repricing" xfId="3360"/>
    <cellStyle name="_LOOKUP_MUR position" xfId="3361"/>
    <cellStyle name="_LOOKUP_NOP 2010 01 31 USD BASED" xfId="3362"/>
    <cellStyle name="_LOOKUP_NOP 2010 01 31 USD BASED_Report Finance" xfId="3363"/>
    <cellStyle name="_LOOKUP_NOP 2010 02 28 USD BASED Final" xfId="3364"/>
    <cellStyle name="_LOOKUP_NOP 2010 02 28 USD BASED Final_Report Finance" xfId="3365"/>
    <cellStyle name="_LOOKUP_NOP 2010 03 31 USD BASEDrevised" xfId="3366"/>
    <cellStyle name="_LOOKUP_NOP 2010 03 31 USD BASEDrevised_Report Finance" xfId="3367"/>
    <cellStyle name="_LOOKUP_NOP 2010 04 30" xfId="3368"/>
    <cellStyle name="_LOOKUP_NOP 2010 04 30_Report Finance" xfId="3369"/>
    <cellStyle name="_LOOKUP_Opeartional Risk sept 2009" xfId="3370"/>
    <cellStyle name="_LOOKUP_Ops risk Mauritius - Sep 09 split stephanie after adjusment conversion" xfId="3371"/>
    <cellStyle name="_LOOKUP_ORIGINAL NOP 2009 12 31 USD BASED" xfId="3372"/>
    <cellStyle name="_LOOKUP_ORIGINAL NOP 2009 12 31 USD BASED_Report Finance" xfId="3373"/>
    <cellStyle name="_LOOKUP_Related Party Dec-08" xfId="3374"/>
    <cellStyle name="_LOOKUP_Report Finance" xfId="3375"/>
    <cellStyle name="_LOOKUP_SARB BOM Comparison 20081231 v3 0" xfId="3376"/>
    <cellStyle name="_LOOKUP_SARB BOM Comparison 20081231 v3 0v from Mahen" xfId="3377"/>
    <cellStyle name="_LOOKUP_SARBResults_1101" xfId="3378"/>
    <cellStyle name="_LOOKUP_SARBResults_1101_31.12.09 Mauritius-USD based ledger - Final1" xfId="3379"/>
    <cellStyle name="_LOOKUP_SARBResults_1101_Book4" xfId="3380"/>
    <cellStyle name="_LOOKUP_SARBResults_1101_Book5" xfId="3381"/>
    <cellStyle name="_LOOKUP_SARBResults_1101_Book5_(19) Loan Feb-11(Feb-11 figures)" xfId="3382"/>
    <cellStyle name="_LOOKUP_SARBResults_1101_capital adequacy September 2009" xfId="3383"/>
    <cellStyle name="_LOOKUP_SARBResults_1101_Copy of Mauritius-USD based ledger" xfId="3384"/>
    <cellStyle name="_LOOKUP_SARBResults_1101_Ops risk Mauritius - Sep 09 split stephanie after adjusment conversion" xfId="3385"/>
    <cellStyle name="_LOOKUP_SARBResults_1101_RELATED PARTY-2010 05 31" xfId="3386"/>
    <cellStyle name="_LOOKUP_SARBResults_1101_RELATED PARTY-2010 05 31_(19) Loan Feb-11(Feb-11 figures)" xfId="3387"/>
    <cellStyle name="_LOOKUP_SARBResults_2697 (vanessa board2)" xfId="3388"/>
    <cellStyle name="_LOOKUP_Sheet1" xfId="3389"/>
    <cellStyle name="_LOOKUP_Sheet1_1" xfId="3390"/>
    <cellStyle name="_LOOKUP_Statutory Annual Report - 31 03 08" xfId="3391"/>
    <cellStyle name="_LOOKUP_Statutory Annual Report - 31 03 08_31.12.09 Mauritius-USD based ledger - Final1" xfId="3392"/>
    <cellStyle name="_LOOKUP_Statutory Annual Report - 31 03 08_Book4" xfId="3393"/>
    <cellStyle name="_LOOKUP_Statutory Annual Report - 31 03 08_Book5" xfId="3394"/>
    <cellStyle name="_LOOKUP_Statutory Annual Report - 31 03 08_Book5_(19) Loan Feb-11(Feb-11 figures)" xfId="3395"/>
    <cellStyle name="_LOOKUP_Statutory Annual Report - 31 03 08_capital adequacy September 2009" xfId="3396"/>
    <cellStyle name="_LOOKUP_Statutory Annual Report - 31 03 08_Copy of Mauritius-USD based ledger" xfId="3397"/>
    <cellStyle name="_LOOKUP_Statutory Annual Report - 31 03 08_Ops risk Mauritius - Sep 09 split stephanie after adjusment conversion" xfId="3398"/>
    <cellStyle name="_LOOKUP_Statutory Annual Report - 31 03 08_RELATED PARTY-2010 05 31" xfId="3399"/>
    <cellStyle name="_LOOKUP_Statutory Annual Report - 31 03 08_RELATED PARTY-2010 05 31_(19) Loan Feb-11(Feb-11 figures)" xfId="3400"/>
    <cellStyle name="_LTD Consol March 2009 15.05" xfId="3401"/>
    <cellStyle name="_man swaps" xfId="3402"/>
    <cellStyle name="_man swaps_Sheet1" xfId="3403"/>
    <cellStyle name="_Manual Tkts" xfId="3404"/>
    <cellStyle name="_Manual Tkts_Sheet1" xfId="3405"/>
    <cellStyle name="_Mapping" xfId="3406"/>
    <cellStyle name="_Mapping_Sheet1" xfId="3407"/>
    <cellStyle name="_mir-2000-Nov-03_eod " xfId="3408"/>
    <cellStyle name="_mir-2000-Nov-03_eod _Sheet1" xfId="3409"/>
    <cellStyle name="_ML HG LIST" xfId="3410"/>
    <cellStyle name="_MRS Consol March 2009 (4)" xfId="3411"/>
    <cellStyle name="_Multiple" xfId="3412"/>
    <cellStyle name="_MultipleSpace" xfId="3413"/>
    <cellStyle name="_Nf" xfId="3414"/>
    <cellStyle name="_Nf_Sheet1" xfId="3415"/>
    <cellStyle name="_Ng" xfId="3416"/>
    <cellStyle name="_Ng_Sheet1" xfId="3417"/>
    <cellStyle name="_o trade" xfId="3418"/>
    <cellStyle name="_o trade_Sheet1" xfId="3419"/>
    <cellStyle name="_Oa" xfId="3420"/>
    <cellStyle name="_Oa_Sheet1" xfId="3421"/>
    <cellStyle name="_Ob" xfId="3422"/>
    <cellStyle name="_Ob_Sheet1" xfId="3423"/>
    <cellStyle name="_Oc" xfId="3424"/>
    <cellStyle name="_Oc_Sheet1" xfId="3425"/>
    <cellStyle name="_Offer Sheet" xfId="3426"/>
    <cellStyle name="_Offer Sheet_Sheet1" xfId="3427"/>
    <cellStyle name="_Output" xfId="3428"/>
    <cellStyle name="_Pa" xfId="3429"/>
    <cellStyle name="_Pa_Sheet1" xfId="3430"/>
    <cellStyle name="_Pack supporting info 31 Jan 09" xfId="3431"/>
    <cellStyle name="_Pack supporting info 31 Jan 09_(19) Loan Feb-11(Feb-11 figures)" xfId="3432"/>
    <cellStyle name="_Pack supporting info 31 Jan 09_(32) Mar-10 Breakdown of Credit" xfId="3433"/>
    <cellStyle name="_Pack supporting info 31 Jan 09_(32) Mar-10 Loan" xfId="3434"/>
    <cellStyle name="_Pack supporting info 31 Jan 09_(33) Apr-10 Breakdown of Credit" xfId="3435"/>
    <cellStyle name="_Pack supporting info 31 Jan 09_(33) Apr-10 Loan" xfId="3436"/>
    <cellStyle name="_Pack supporting info 31 Jan 09_Book15" xfId="3437"/>
    <cellStyle name="_Pack supporting info 31 Jan 09_Book16" xfId="3438"/>
    <cellStyle name="_Pack supporting info 31 Jan 09_Book17" xfId="3439"/>
    <cellStyle name="_Pack supporting info 31 Jan 09_Book19" xfId="3440"/>
    <cellStyle name="_Pack supporting info 31 Jan 09_Book20" xfId="3441"/>
    <cellStyle name="_Pack supporting info 31 Jan 09_Book8" xfId="3442"/>
    <cellStyle name="_Pack supporting info 31 Jan 09_Book9" xfId="3443"/>
    <cellStyle name="_page q 2" xfId="3444"/>
    <cellStyle name="_page q 2_Sheet1" xfId="3445"/>
    <cellStyle name="_pageO" xfId="3446"/>
    <cellStyle name="_pageO_Sheet1" xfId="3447"/>
    <cellStyle name="_PB Consol September (5)" xfId="3448"/>
    <cellStyle name="_Pine Mountain 2_Omnicron Request_10.15.06" xfId="3449"/>
    <cellStyle name="_Pine Mountain 2_Omnicron Request_10.15.06_Report Finance" xfId="3450"/>
    <cellStyle name="_Pine Mountain 2_Omnicron Request_10.15.06_Sheet1" xfId="3451"/>
    <cellStyle name="_PLT interdiv" xfId="3452"/>
    <cellStyle name="_PLT interdiv_Sheet1" xfId="3453"/>
    <cellStyle name="_PM2_CDO Stress Runs for Ischus_10.12.06" xfId="3454"/>
    <cellStyle name="_PM2_CDO Stress Runs for Ischus_10.12.06_Sheet1" xfId="3455"/>
    <cellStyle name="_Portfolio" xfId="3456"/>
    <cellStyle name="_Portfolio Data Spreadsheet (2006-08-21)" xfId="3457"/>
    <cellStyle name="_Portfolio Definition" xfId="3458"/>
    <cellStyle name="_Portfolio Definition_1" xfId="3459"/>
    <cellStyle name="_Portfolio Definition_1_Sheet1" xfId="3460"/>
    <cellStyle name="_Portfolio Definition_Correlation Matrix" xfId="3461"/>
    <cellStyle name="_Portfolio Definition_Factor Exposure" xfId="3462"/>
    <cellStyle name="_Portfolio Definition_Portfolio Definition" xfId="3463"/>
    <cellStyle name="_Portfolio Definition_Recovery Rates" xfId="3464"/>
    <cellStyle name="_Portfolio Lookup" xfId="3465"/>
    <cellStyle name="_Portfolio_(05) CAR Dec-07" xfId="3466"/>
    <cellStyle name="_Portfolio_(05) CAR Dec-07_(26) Oct-09 (AL)" xfId="3467"/>
    <cellStyle name="_Portfolio_(05) CAR Dec-07_(27) Nov-09 (AL)" xfId="3468"/>
    <cellStyle name="_Portfolio_(05) CAR Dec-07_31.12.09 Mauritius-USD based ledger - Final1" xfId="3469"/>
    <cellStyle name="_Portfolio_(05) CAR Dec-07_Book1 (4)" xfId="3470"/>
    <cellStyle name="_Portfolio_(05) CAR Dec-07_Book4" xfId="3471"/>
    <cellStyle name="_Portfolio_(05) CAR Dec-07_capital adequacy September 2009" xfId="3472"/>
    <cellStyle name="_Portfolio_(05) CAR Dec-07_Copy of Mauritius-USD based ledger" xfId="3473"/>
    <cellStyle name="_Portfolio_(05) CAR Dec-07_IBM_Grouped(2)" xfId="3474"/>
    <cellStyle name="_Portfolio_(05) CAR Dec-07_IBM_Grouped_USD" xfId="3475"/>
    <cellStyle name="_Portfolio_(05) CAR Dec-07_IBM_Grouped_ZAR" xfId="3476"/>
    <cellStyle name="_Portfolio_(05) CAR Dec-07_Liquidity and repricing" xfId="3477"/>
    <cellStyle name="_Portfolio_(05) CAR Dec-07_NOP 2010 01 31 USD BASED" xfId="3478"/>
    <cellStyle name="_Portfolio_(05) CAR Dec-07_NOP 2010 01 31 USD BASED_Report Finance" xfId="3479"/>
    <cellStyle name="_Portfolio_(05) CAR Dec-07_NOP 2010 02 28 USD BASED Final" xfId="3480"/>
    <cellStyle name="_Portfolio_(05) CAR Dec-07_NOP 2010 02 28 USD BASED Final_Report Finance" xfId="3481"/>
    <cellStyle name="_Portfolio_(05) CAR Dec-07_NOP 2010 03 31 USD BASEDrevised" xfId="3482"/>
    <cellStyle name="_Portfolio_(05) CAR Dec-07_NOP 2010 03 31 USD BASEDrevised_Report Finance" xfId="3483"/>
    <cellStyle name="_Portfolio_(05) CAR Dec-07_NOP 2010 04 30" xfId="3484"/>
    <cellStyle name="_Portfolio_(05) CAR Dec-07_NOP 2010 04 30_Report Finance" xfId="3485"/>
    <cellStyle name="_Portfolio_(05) CAR Dec-07_ORIGINAL NOP 2009 12 31 USD BASED" xfId="3486"/>
    <cellStyle name="_Portfolio_(05) CAR Dec-07_ORIGINAL NOP 2009 12 31 USD BASED_Report Finance" xfId="3487"/>
    <cellStyle name="_Portfolio_(05) CAR Dec-07_Sheet1" xfId="3488"/>
    <cellStyle name="_Portfolio_(26) Oct-09 (AL)" xfId="3489"/>
    <cellStyle name="_Portfolio_(27) Nov-09 (AL)" xfId="3490"/>
    <cellStyle name="_Portfolio_08_IBM_A2.2.1 to A2.2.15_Statutory workings - 31 03 08" xfId="3491"/>
    <cellStyle name="_Portfolio_08_IBM_A2.2.1 to A2.2.15_Statutory workings - 31 03 08_31.12.09 Mauritius-USD based ledger - Final1" xfId="3492"/>
    <cellStyle name="_Portfolio_08_IBM_A2.2.1 to A2.2.15_Statutory workings - 31 03 08_Book4" xfId="3493"/>
    <cellStyle name="_Portfolio_08_IBM_A2.2.1 to A2.2.15_Statutory workings - 31 03 08_Book5" xfId="3494"/>
    <cellStyle name="_Portfolio_08_IBM_A2.2.1 to A2.2.15_Statutory workings - 31 03 08_Book5_(19) Loan Feb-11(Feb-11 figures)" xfId="3495"/>
    <cellStyle name="_Portfolio_08_IBM_A2.2.1 to A2.2.15_Statutory workings - 31 03 08_RELATED PARTY-2010 05 31" xfId="3496"/>
    <cellStyle name="_Portfolio_08_IBM_A2.2.1 to A2.2.15_Statutory workings - 31 03 08_RELATED PARTY-2010 05 31_(19) Loan Feb-11(Feb-11 figures)" xfId="3497"/>
    <cellStyle name="_Portfolio_31.12.09 Mauritius-USD based ledger - Final1" xfId="3498"/>
    <cellStyle name="_Portfolio_audit adjustment 2007" xfId="3499"/>
    <cellStyle name="_Portfolio_audit adjustment 2007_(26) Oct-09 (AL)" xfId="3500"/>
    <cellStyle name="_Portfolio_audit adjustment 2007_(27) Nov-09 (AL)" xfId="3501"/>
    <cellStyle name="_Portfolio_audit adjustment 2007_31.12.09 Mauritius-USD based ledger - Final1" xfId="3502"/>
    <cellStyle name="_Portfolio_audit adjustment 2007_Book1 (4)" xfId="3503"/>
    <cellStyle name="_Portfolio_audit adjustment 2007_Book4" xfId="3504"/>
    <cellStyle name="_Portfolio_audit adjustment 2007_capital adequacy September 2009" xfId="3505"/>
    <cellStyle name="_Portfolio_audit adjustment 2007_Copy of Mauritius-USD based ledger" xfId="3506"/>
    <cellStyle name="_Portfolio_audit adjustment 2007_IBM_Grouped(2)" xfId="3507"/>
    <cellStyle name="_Portfolio_audit adjustment 2007_IBM_Grouped_USD" xfId="3508"/>
    <cellStyle name="_Portfolio_audit adjustment 2007_IBM_Grouped_ZAR" xfId="3509"/>
    <cellStyle name="_Portfolio_audit adjustment 2007_Liquidity and repricing" xfId="3510"/>
    <cellStyle name="_Portfolio_audit adjustment 2007_NOP 2010 01 31 USD BASED" xfId="3511"/>
    <cellStyle name="_Portfolio_audit adjustment 2007_NOP 2010 01 31 USD BASED_Report Finance" xfId="3512"/>
    <cellStyle name="_Portfolio_audit adjustment 2007_NOP 2010 02 28 USD BASED Final" xfId="3513"/>
    <cellStyle name="_Portfolio_audit adjustment 2007_NOP 2010 02 28 USD BASED Final_Report Finance" xfId="3514"/>
    <cellStyle name="_Portfolio_audit adjustment 2007_NOP 2010 03 31 USD BASEDrevised" xfId="3515"/>
    <cellStyle name="_Portfolio_audit adjustment 2007_NOP 2010 03 31 USD BASEDrevised_Report Finance" xfId="3516"/>
    <cellStyle name="_Portfolio_audit adjustment 2007_NOP 2010 04 30" xfId="3517"/>
    <cellStyle name="_Portfolio_audit adjustment 2007_NOP 2010 04 30_Report Finance" xfId="3518"/>
    <cellStyle name="_Portfolio_audit adjustment 2007_ORIGINAL NOP 2009 12 31 USD BASED" xfId="3519"/>
    <cellStyle name="_Portfolio_audit adjustment 2007_ORIGINAL NOP 2009 12 31 USD BASED_Report Finance" xfId="3520"/>
    <cellStyle name="_Portfolio_audit adjustment 2007_Sheet1" xfId="3521"/>
    <cellStyle name="_Portfolio_BA 610 wkgs &amp; Return - 30 Jun 08" xfId="3522"/>
    <cellStyle name="_Portfolio_BA 610 wkgs &amp; Return - 30 Sep 08" xfId="3523"/>
    <cellStyle name="_Portfolio_BA 610 wkgs &amp; Return - 31 Dec 08" xfId="3524"/>
    <cellStyle name="_Portfolio_BA 610 wkgs &amp; Return - 31 Dec 08 LATEST" xfId="3525"/>
    <cellStyle name="_Portfolio_BA 610 wkgs -31.03.08(Version 2)" xfId="3526"/>
    <cellStyle name="_Portfolio_Book1" xfId="3527"/>
    <cellStyle name="_Portfolio_Book1 (3)" xfId="3528"/>
    <cellStyle name="_Portfolio_Book1 (4)" xfId="3529"/>
    <cellStyle name="_Portfolio_Book1_1" xfId="3530"/>
    <cellStyle name="_Portfolio_Book1_31.12.09 Mauritius-USD based ledger - Final1" xfId="3531"/>
    <cellStyle name="_Portfolio_Book1_Book4" xfId="3532"/>
    <cellStyle name="_Portfolio_Book1_Book5" xfId="3533"/>
    <cellStyle name="_Portfolio_Book1_Book5_(19) Loan Feb-11(Feb-11 figures)" xfId="3534"/>
    <cellStyle name="_Portfolio_Book1_capital adequacy September 2009" xfId="3535"/>
    <cellStyle name="_Portfolio_Book1_Copy of Mauritius-USD based ledger" xfId="3536"/>
    <cellStyle name="_Portfolio_Book1_Ops risk Mauritius - Sep 09 split stephanie after adjusment conversion" xfId="3537"/>
    <cellStyle name="_Portfolio_Book1_RELATED PARTY-2010 05 31" xfId="3538"/>
    <cellStyle name="_Portfolio_Book1_RELATED PARTY-2010 05 31_(19) Loan Feb-11(Feb-11 figures)" xfId="3539"/>
    <cellStyle name="_Portfolio_Book2 (2)" xfId="3540"/>
    <cellStyle name="_Portfolio_Book3" xfId="3541"/>
    <cellStyle name="_Portfolio_Book3_31.12.09 Mauritius-USD based ledger - Final1" xfId="3542"/>
    <cellStyle name="_Portfolio_Book3_Book4" xfId="3543"/>
    <cellStyle name="_Portfolio_Book3_Book5" xfId="3544"/>
    <cellStyle name="_Portfolio_Book3_Book5_(19) Loan Feb-11(Feb-11 figures)" xfId="3545"/>
    <cellStyle name="_Portfolio_Book3_capital adequacy September 2009" xfId="3546"/>
    <cellStyle name="_Portfolio_Book3_Copy of Mauritius-USD based ledger" xfId="3547"/>
    <cellStyle name="_Portfolio_Book3_Ops risk Mauritius - Sep 09 split stephanie after adjusment conversion" xfId="3548"/>
    <cellStyle name="_Portfolio_Book3_RELATED PARTY-2010 05 31" xfId="3549"/>
    <cellStyle name="_Portfolio_Book3_RELATED PARTY-2010 05 31_(19) Loan Feb-11(Feb-11 figures)" xfId="3550"/>
    <cellStyle name="_Portfolio_Book4" xfId="3551"/>
    <cellStyle name="_Portfolio_Book5 (2)" xfId="3552"/>
    <cellStyle name="_Portfolio_Book5 (2)_Sheet1" xfId="3553"/>
    <cellStyle name="_Portfolio_Book6" xfId="3554"/>
    <cellStyle name="_Portfolio_Book6_31.12.09 Mauritius-USD based ledger - Final1" xfId="3555"/>
    <cellStyle name="_Portfolio_Book6_Book4" xfId="3556"/>
    <cellStyle name="_Portfolio_Book6_Book5" xfId="3557"/>
    <cellStyle name="_Portfolio_Book6_Book5_(19) Loan Feb-11(Feb-11 figures)" xfId="3558"/>
    <cellStyle name="_Portfolio_Book6_capital adequacy September 2009" xfId="3559"/>
    <cellStyle name="_Portfolio_Book6_Copy of Mauritius-USD based ledger" xfId="3560"/>
    <cellStyle name="_Portfolio_Book6_Ops risk Mauritius - Sep 09 split stephanie after adjusment conversion" xfId="3561"/>
    <cellStyle name="_Portfolio_Book6_RELATED PARTY-2010 05 31" xfId="3562"/>
    <cellStyle name="_Portfolio_Book6_RELATED PARTY-2010 05 31_(19) Loan Feb-11(Feb-11 figures)" xfId="3563"/>
    <cellStyle name="_Portfolio_BS - Mar 09" xfId="3564"/>
    <cellStyle name="_Portfolio_capital adequacy September 2009" xfId="3565"/>
    <cellStyle name="_Portfolio_Detailed BS Dec 07" xfId="3566"/>
    <cellStyle name="_Portfolio_Detailed BS Dec 07_Avearge retrieval" xfId="3567"/>
    <cellStyle name="_Portfolio_Detailed BS Dec 07_Avearge retrieval_(26) Oct-09 (AL)" xfId="3568"/>
    <cellStyle name="_Portfolio_Detailed BS Dec 07_Avearge retrieval_(27) Nov-09 (AL)" xfId="3569"/>
    <cellStyle name="_Portfolio_Detailed BS Dec 07_Avearge retrieval_31.12.09 Mauritius-USD based ledger - Final1" xfId="3570"/>
    <cellStyle name="_Portfolio_Detailed BS Dec 07_Avearge retrieval_Book1 (4)" xfId="3571"/>
    <cellStyle name="_Portfolio_Detailed BS Dec 07_Avearge retrieval_Book4" xfId="3572"/>
    <cellStyle name="_Portfolio_Detailed BS Dec 07_Avearge retrieval_capital adequacy September 2009" xfId="3573"/>
    <cellStyle name="_Portfolio_Detailed BS Dec 07_Avearge retrieval_Copy of Mauritius-USD based ledger" xfId="3574"/>
    <cellStyle name="_Portfolio_Detailed BS Dec 07_Avearge retrieval_IBM_Grouped(2)" xfId="3575"/>
    <cellStyle name="_Portfolio_Detailed BS Dec 07_Avearge retrieval_IBM_Grouped_USD" xfId="3576"/>
    <cellStyle name="_Portfolio_Detailed BS Dec 07_Avearge retrieval_IBM_Grouped_ZAR" xfId="3577"/>
    <cellStyle name="_Portfolio_Detailed BS Dec 07_Avearge retrieval_Liquidity and repricing" xfId="3578"/>
    <cellStyle name="_Portfolio_Detailed BS Dec 07_Avearge retrieval_NOP 2010 01 31 USD BASED" xfId="3579"/>
    <cellStyle name="_Portfolio_Detailed BS Dec 07_Avearge retrieval_NOP 2010 01 31 USD BASED_Report Finance" xfId="3580"/>
    <cellStyle name="_Portfolio_Detailed BS Dec 07_Avearge retrieval_NOP 2010 02 28 USD BASED Final" xfId="3581"/>
    <cellStyle name="_Portfolio_Detailed BS Dec 07_Avearge retrieval_NOP 2010 02 28 USD BASED Final_Report Finance" xfId="3582"/>
    <cellStyle name="_Portfolio_Detailed BS Dec 07_Avearge retrieval_NOP 2010 03 31 USD BASEDrevised" xfId="3583"/>
    <cellStyle name="_Portfolio_Detailed BS Dec 07_Avearge retrieval_NOP 2010 03 31 USD BASEDrevised_Report Finance" xfId="3584"/>
    <cellStyle name="_Portfolio_Detailed BS Dec 07_Avearge retrieval_NOP 2010 04 30" xfId="3585"/>
    <cellStyle name="_Portfolio_Detailed BS Dec 07_Avearge retrieval_NOP 2010 04 30_Report Finance" xfId="3586"/>
    <cellStyle name="_Portfolio_Detailed BS Dec 07_Avearge retrieval_ORIGINAL NOP 2009 12 31 USD BASED" xfId="3587"/>
    <cellStyle name="_Portfolio_Detailed BS Dec 07_Avearge retrieval_ORIGINAL NOP 2009 12 31 USD BASED_Report Finance" xfId="3588"/>
    <cellStyle name="_Portfolio_Detailed BS Dec 07_Avearge retrieval_Sheet1" xfId="3589"/>
    <cellStyle name="_Portfolio_Detailed BS Dec 07_Sheet1" xfId="3590"/>
    <cellStyle name="_Portfolio_Detailed BS Dec 08" xfId="3591"/>
    <cellStyle name="_Portfolio_Detailed BS Jun 09" xfId="3592"/>
    <cellStyle name="_Portfolio_Detailed BS June08" xfId="3593"/>
    <cellStyle name="_Portfolio_Detailed BS June08_31.12.09 Mauritius-USD based ledger - Final1" xfId="3594"/>
    <cellStyle name="_Portfolio_Detailed BS June08_Book4" xfId="3595"/>
    <cellStyle name="_Portfolio_Detailed BS June08_Book5" xfId="3596"/>
    <cellStyle name="_Portfolio_Detailed BS June08_Book5_(19) Loan Feb-11(Feb-11 figures)" xfId="3597"/>
    <cellStyle name="_Portfolio_Detailed BS June08_capital adequacy September 2009" xfId="3598"/>
    <cellStyle name="_Portfolio_Detailed BS June08_Copy of Mauritius-USD based ledger" xfId="3599"/>
    <cellStyle name="_Portfolio_Detailed BS June08_Ops risk Mauritius - Sep 09 split stephanie after adjusment conversion" xfId="3600"/>
    <cellStyle name="_Portfolio_Detailed BS June08_RELATED PARTY-2010 05 31" xfId="3601"/>
    <cellStyle name="_Portfolio_Detailed BS June08_RELATED PARTY-2010 05 31_(19) Loan Feb-11(Feb-11 figures)" xfId="3602"/>
    <cellStyle name="_Portfolio_Detailed BS March 08(1)" xfId="3603"/>
    <cellStyle name="_Portfolio_Detailed BS March 08(1)_31.12.09 Mauritius-USD based ledger - Final1" xfId="3604"/>
    <cellStyle name="_Portfolio_Detailed BS March 08(1)_Book4" xfId="3605"/>
    <cellStyle name="_Portfolio_Detailed BS March 08(1)_Book5" xfId="3606"/>
    <cellStyle name="_Portfolio_Detailed BS March 08(1)_Book5_(19) Loan Feb-11(Feb-11 figures)" xfId="3607"/>
    <cellStyle name="_Portfolio_Detailed BS March 08(1)_capital adequacy September 2009" xfId="3608"/>
    <cellStyle name="_Portfolio_Detailed BS March 08(1)_Copy of Mauritius-USD based ledger" xfId="3609"/>
    <cellStyle name="_Portfolio_Detailed BS March 08(1)_Ops risk Mauritius - Sep 09 split stephanie after adjusment conversion" xfId="3610"/>
    <cellStyle name="_Portfolio_Detailed BS March 08(1)_RELATED PARTY-2010 05 31" xfId="3611"/>
    <cellStyle name="_Portfolio_Detailed BS March 08(1)_RELATED PARTY-2010 05 31_(19) Loan Feb-11(Feb-11 figures)" xfId="3612"/>
    <cellStyle name="_Portfolio_Detailed BS March 09" xfId="3613"/>
    <cellStyle name="_Portfolio_Essbase March 2008" xfId="3614"/>
    <cellStyle name="_Portfolio_Essbase March 2008_31.12.09 Mauritius-USD based ledger - Final1" xfId="3615"/>
    <cellStyle name="_Portfolio_Essbase March 2008_Book4" xfId="3616"/>
    <cellStyle name="_Portfolio_Essbase March 2008_Book5" xfId="3617"/>
    <cellStyle name="_Portfolio_Essbase March 2008_Book5_(19) Loan Feb-11(Feb-11 figures)" xfId="3618"/>
    <cellStyle name="_Portfolio_Essbase March 2008_capital adequacy September 2009" xfId="3619"/>
    <cellStyle name="_Portfolio_Essbase March 2008_Copy of Mauritius-USD based ledger" xfId="3620"/>
    <cellStyle name="_Portfolio_Essbase March 2008_Ops risk Mauritius - Sep 09 split stephanie after adjusment conversion" xfId="3621"/>
    <cellStyle name="_Portfolio_Essbase March 2008_RELATED PARTY-2010 05 31" xfId="3622"/>
    <cellStyle name="_Portfolio_Essbase March 2008_RELATED PARTY-2010 05 31_(19) Loan Feb-11(Feb-11 figures)" xfId="3623"/>
    <cellStyle name="_Portfolio_FINANCIALS 30-JUN-08-New Format-Auditors-Reformated" xfId="3624"/>
    <cellStyle name="_Portfolio_Fixed Assets Register 11 Feb10" xfId="3625"/>
    <cellStyle name="_Portfolio_Fixed Assets Register 11 Feb10_(19) Loan Feb-11(Feb-11 figures)" xfId="3626"/>
    <cellStyle name="_Portfolio_Fixed Assets Register 12 Mar10.xls" xfId="3627"/>
    <cellStyle name="_Portfolio_Fixed Assets Register 12 Mar10.xls_(19) Loan Feb-11(Feb-11 figures)" xfId="3628"/>
    <cellStyle name="_Portfolio_FV of Derivatives - 30 06 09" xfId="3629"/>
    <cellStyle name="_Portfolio_FV of Derivatives - 31.03.08" xfId="3630"/>
    <cellStyle name="_Portfolio_FV of Derivatives - 31.03.08_31.12.09 Mauritius-USD based ledger - Final1" xfId="3631"/>
    <cellStyle name="_Portfolio_FV of Derivatives - 31.03.08_Book4" xfId="3632"/>
    <cellStyle name="_Portfolio_FV of Derivatives - 31.03.08_Book5" xfId="3633"/>
    <cellStyle name="_Portfolio_FV of Derivatives - 31.03.08_Book5_(19) Loan Feb-11(Feb-11 figures)" xfId="3634"/>
    <cellStyle name="_Portfolio_FV of Derivatives - 31.03.08_capital adequacy September 2009" xfId="3635"/>
    <cellStyle name="_Portfolio_FV of Derivatives - 31.03.08_Copy of Mauritius-USD based ledger" xfId="3636"/>
    <cellStyle name="_Portfolio_FV of Derivatives - 31.03.08_Ops risk Mauritius - Sep 09 split stephanie after adjusment conversion" xfId="3637"/>
    <cellStyle name="_Portfolio_FV of Derivatives - 31.03.08_RELATED PARTY-2010 05 31" xfId="3638"/>
    <cellStyle name="_Portfolio_FV of Derivatives - 31.03.08_RELATED PARTY-2010 05 31_(19) Loan Feb-11(Feb-11 figures)" xfId="3639"/>
    <cellStyle name="_Portfolio_IBM Input Sheet 31.03.2010 v0.4" xfId="3640"/>
    <cellStyle name="_Portfolio_IBM Input Sheet 31.03.2010 v0.4_(19) Loan Feb-11(Feb-11 figures)" xfId="3641"/>
    <cellStyle name="_Portfolio_IBM_Grouped(2)" xfId="3642"/>
    <cellStyle name="_Portfolio_IBM_Grouped_USD" xfId="3643"/>
    <cellStyle name="_Portfolio_IBM_Grouped_ZAR" xfId="3644"/>
    <cellStyle name="_Portfolio_Liquidity and repricing" xfId="3645"/>
    <cellStyle name="_Portfolio_MUR position" xfId="3646"/>
    <cellStyle name="_Portfolio_NOP 2010 01 31 USD BASED" xfId="3647"/>
    <cellStyle name="_Portfolio_NOP 2010 01 31 USD BASED_Report Finance" xfId="3648"/>
    <cellStyle name="_Portfolio_NOP 2010 02 28 USD BASED Final" xfId="3649"/>
    <cellStyle name="_Portfolio_NOP 2010 02 28 USD BASED Final_Report Finance" xfId="3650"/>
    <cellStyle name="_Portfolio_NOP 2010 03 31 USD BASEDrevised" xfId="3651"/>
    <cellStyle name="_Portfolio_NOP 2010 03 31 USD BASEDrevised_Report Finance" xfId="3652"/>
    <cellStyle name="_Portfolio_NOP 2010 04 30" xfId="3653"/>
    <cellStyle name="_Portfolio_NOP 2010 04 30_Report Finance" xfId="3654"/>
    <cellStyle name="_Portfolio_Opeartional Risk sept 2009" xfId="3655"/>
    <cellStyle name="_Portfolio_Ops risk Mauritius - Sep 09 split stephanie after adjusment conversion" xfId="3656"/>
    <cellStyle name="_Portfolio_ORIGINAL NOP 2009 12 31 USD BASED" xfId="3657"/>
    <cellStyle name="_Portfolio_ORIGINAL NOP 2009 12 31 USD BASED_Report Finance" xfId="3658"/>
    <cellStyle name="_Portfolio_Ratings action BLP links" xfId="3659"/>
    <cellStyle name="_Portfolio_Related Party Dec-08" xfId="3660"/>
    <cellStyle name="_Portfolio_Report Finance" xfId="3661"/>
    <cellStyle name="_Portfolio_SARB BOM Comparison 20081231 v3 0" xfId="3662"/>
    <cellStyle name="_Portfolio_SARB BOM Comparison 20081231 v3 0v from Mahen" xfId="3663"/>
    <cellStyle name="_Portfolio_SARBResults_1101" xfId="3664"/>
    <cellStyle name="_Portfolio_SARBResults_1101_31.12.09 Mauritius-USD based ledger - Final1" xfId="3665"/>
    <cellStyle name="_Portfolio_SARBResults_1101_Book4" xfId="3666"/>
    <cellStyle name="_Portfolio_SARBResults_1101_Book5" xfId="3667"/>
    <cellStyle name="_Portfolio_SARBResults_1101_Book5_(19) Loan Feb-11(Feb-11 figures)" xfId="3668"/>
    <cellStyle name="_Portfolio_SARBResults_1101_capital adequacy September 2009" xfId="3669"/>
    <cellStyle name="_Portfolio_SARBResults_1101_Copy of Mauritius-USD based ledger" xfId="3670"/>
    <cellStyle name="_Portfolio_SARBResults_1101_Ops risk Mauritius - Sep 09 split stephanie after adjusment conversion" xfId="3671"/>
    <cellStyle name="_Portfolio_SARBResults_1101_RELATED PARTY-2010 05 31" xfId="3672"/>
    <cellStyle name="_Portfolio_SARBResults_1101_RELATED PARTY-2010 05 31_(19) Loan Feb-11(Feb-11 figures)" xfId="3673"/>
    <cellStyle name="_Portfolio_SARBResults_2697 (vanessa board2)" xfId="3674"/>
    <cellStyle name="_Portfolio_Sheet1" xfId="3675"/>
    <cellStyle name="_Portfolio_Sheet1_1" xfId="3676"/>
    <cellStyle name="_Portfolio_Statutory Annual Report - 31 03 08" xfId="3677"/>
    <cellStyle name="_Portfolio_Statutory Annual Report - 31 03 08_31.12.09 Mauritius-USD based ledger - Final1" xfId="3678"/>
    <cellStyle name="_Portfolio_Statutory Annual Report - 31 03 08_Book4" xfId="3679"/>
    <cellStyle name="_Portfolio_Statutory Annual Report - 31 03 08_Book5" xfId="3680"/>
    <cellStyle name="_Portfolio_Statutory Annual Report - 31 03 08_Book5_(19) Loan Feb-11(Feb-11 figures)" xfId="3681"/>
    <cellStyle name="_Portfolio_Statutory Annual Report - 31 03 08_capital adequacy September 2009" xfId="3682"/>
    <cellStyle name="_Portfolio_Statutory Annual Report - 31 03 08_Copy of Mauritius-USD based ledger" xfId="3683"/>
    <cellStyle name="_Portfolio_Statutory Annual Report - 31 03 08_Ops risk Mauritius - Sep 09 split stephanie after adjusment conversion" xfId="3684"/>
    <cellStyle name="_Portfolio_Statutory Annual Report - 31 03 08_RELATED PARTY-2010 05 31" xfId="3685"/>
    <cellStyle name="_Portfolio_Statutory Annual Report - 31 03 08_RELATED PARTY-2010 05 31_(19) Loan Feb-11(Feb-11 figures)" xfId="3686"/>
    <cellStyle name="_Positions" xfId="3687"/>
    <cellStyle name="_Positions_Sheet1" xfId="3688"/>
    <cellStyle name="_Pricing Lookup" xfId="3689"/>
    <cellStyle name="_Pricing Lookup_Sheet1" xfId="3690"/>
    <cellStyle name="_Prp5_ Bond_Prices" xfId="3691"/>
    <cellStyle name="_Prp5_ Bond_Prices_Sheet1" xfId="3692"/>
    <cellStyle name="_Qa" xfId="3693"/>
    <cellStyle name="_Qa_Sheet1" xfId="3694"/>
    <cellStyle name="_Qb" xfId="3695"/>
    <cellStyle name="_Qb_Sheet1" xfId="3696"/>
    <cellStyle name="_Rating" xfId="3697"/>
    <cellStyle name="_Rating_Sheet1" xfId="3698"/>
    <cellStyle name="_Ratings" xfId="3699"/>
    <cellStyle name="_Ratings_Sheet1" xfId="3700"/>
    <cellStyle name="_Recon" xfId="3701"/>
    <cellStyle name="_Recon_Sheet1" xfId="3702"/>
    <cellStyle name="_Ref Ob. Underlying Collateral" xfId="3703"/>
    <cellStyle name="_Ref Ob. Underlying Collateral_Sheet1" xfId="3704"/>
    <cellStyle name="_Rid_10_xt_ml_s31" xfId="3705"/>
    <cellStyle name="_Rid_10_xt_ml_s31 2" xfId="3706"/>
    <cellStyle name="_Rid_10_xt_ml_s6" xfId="3707"/>
    <cellStyle name="_Rid_10_xt_ml_s6 2" xfId="3708"/>
    <cellStyle name="_Rid_10_xt_ml_s7" xfId="3709"/>
    <cellStyle name="_Rid_10_xt_ml_s7 2" xfId="3710"/>
    <cellStyle name="_Rid_10_xt_mv_s12" xfId="3711"/>
    <cellStyle name="_Rid_10_xt_mv_s12 2" xfId="3712"/>
    <cellStyle name="_Rid_10_xt_mv_s13" xfId="3713"/>
    <cellStyle name="_Rid_10_xt_mv_s13 2" xfId="3714"/>
    <cellStyle name="_Rid_10_xt_s33" xfId="3715"/>
    <cellStyle name="_Rid_10_xt_s33 2" xfId="3716"/>
    <cellStyle name="_Rid_10_xt_s6" xfId="3717"/>
    <cellStyle name="_Rid_10_xt_s6 2" xfId="3718"/>
    <cellStyle name="_Rid_11_s0" xfId="3719"/>
    <cellStyle name="_Rid_11_s0 2" xfId="3720"/>
    <cellStyle name="_Rid_11_s1" xfId="3721"/>
    <cellStyle name="_Rid_11_s1 2" xfId="3722"/>
    <cellStyle name="_Rid_11_s2_s3" xfId="3723"/>
    <cellStyle name="_Rid_11_s2_s3 2" xfId="3724"/>
    <cellStyle name="_Rid_11_xt_ml_s13" xfId="3725"/>
    <cellStyle name="_Rid_11_xt_ml_s13 2" xfId="3726"/>
    <cellStyle name="_Rid_11_xt_ml_s8" xfId="3727"/>
    <cellStyle name="_Rid_11_xt_ml_s8 2" xfId="3728"/>
    <cellStyle name="_Rid_11_xt_xm" xfId="3729"/>
    <cellStyle name="_Rid_11_xt_xm 2" xfId="3730"/>
    <cellStyle name="_Rid_12_cl_s3" xfId="3731"/>
    <cellStyle name="_Rid_12_cl_s3 2" xfId="3732"/>
    <cellStyle name="_Rid_12_cl_s5" xfId="3733"/>
    <cellStyle name="_Rid_12_cl_s5 2" xfId="3734"/>
    <cellStyle name="_Rid_12_s0" xfId="3735"/>
    <cellStyle name="_Rid_12_s0 2" xfId="3736"/>
    <cellStyle name="_Rid_12_s1" xfId="3737"/>
    <cellStyle name="_Rid_12_s1 2" xfId="3738"/>
    <cellStyle name="_Rid_12_s2" xfId="3739"/>
    <cellStyle name="_Rid_12_s2 2" xfId="3740"/>
    <cellStyle name="_Rid_12_xt_cv_s11_s10" xfId="3741"/>
    <cellStyle name="_Rid_12_xt_cv_s11_s10 2" xfId="3742"/>
    <cellStyle name="_Rid_12_xt_cv_s12_s10" xfId="3743"/>
    <cellStyle name="_Rid_12_xt_cv_s12_s10 2" xfId="3744"/>
    <cellStyle name="_Rid_12_xt_cv_s13_s10" xfId="3745"/>
    <cellStyle name="_Rid_12_xt_cv_s13_s10 2" xfId="3746"/>
    <cellStyle name="_Rid_12_xt_cv_s14_s10" xfId="3747"/>
    <cellStyle name="_Rid_12_xt_cv_s14_s10 2" xfId="3748"/>
    <cellStyle name="_Rid_12_xt_cv_s15_s10" xfId="3749"/>
    <cellStyle name="_Rid_12_xt_cv_s15_s10 2" xfId="3750"/>
    <cellStyle name="_Rid_12_xt_cv_s16_s10" xfId="3751"/>
    <cellStyle name="_Rid_12_xt_cv_s16_s10 2" xfId="3752"/>
    <cellStyle name="_Rid_12_xt_cv_s17_s10" xfId="3753"/>
    <cellStyle name="_Rid_12_xt_cv_s17_s10 2" xfId="3754"/>
    <cellStyle name="_Rid_12_xt_cv_s18_s10" xfId="3755"/>
    <cellStyle name="_Rid_12_xt_cv_s18_s10 2" xfId="3756"/>
    <cellStyle name="_Rid_12_xt_cv_s20_s10" xfId="3757"/>
    <cellStyle name="_Rid_12_xt_cv_s20_s10 2" xfId="3758"/>
    <cellStyle name="_Rid_12_xt_cv_s21_s10" xfId="3759"/>
    <cellStyle name="_Rid_12_xt_cv_s21_s10 2" xfId="3760"/>
    <cellStyle name="_Rid_12_xt_cv_s22_s10" xfId="3761"/>
    <cellStyle name="_Rid_12_xt_cv_s22_s10 2" xfId="3762"/>
    <cellStyle name="_Rid_12_xt_cv_s23_s10" xfId="3763"/>
    <cellStyle name="_Rid_12_xt_cv_s23_s10 2" xfId="3764"/>
    <cellStyle name="_Rid_12_xt_cv_s24_s10" xfId="3765"/>
    <cellStyle name="_Rid_12_xt_cv_s24_s10 2" xfId="3766"/>
    <cellStyle name="_Rid_12_xt_cv_s25_s10" xfId="3767"/>
    <cellStyle name="_Rid_12_xt_cv_s25_s10 2" xfId="3768"/>
    <cellStyle name="_Rid_12_xt_cv_s9_s10" xfId="3769"/>
    <cellStyle name="_Rid_12_xt_cv_s9_s10 2" xfId="3770"/>
    <cellStyle name="_Rid_12_xt_ml_s19" xfId="3771"/>
    <cellStyle name="_Rid_12_xt_ml_s19 2" xfId="3772"/>
    <cellStyle name="_Rid_12_xt_ml_s8" xfId="3773"/>
    <cellStyle name="_Rid_12_xt_ml_s8 2" xfId="3774"/>
    <cellStyle name="_Rid_12_xt_s26" xfId="3775"/>
    <cellStyle name="_Rid_12_xt_s26 2" xfId="3776"/>
    <cellStyle name="_Rid_12_xt_s4" xfId="3777"/>
    <cellStyle name="_Rid_12_xt_s4 2" xfId="3778"/>
    <cellStyle name="_Rid_12_xt_s6" xfId="3779"/>
    <cellStyle name="_Rid_12_xt_s6 2" xfId="3780"/>
    <cellStyle name="_Rid_12_xt_s7" xfId="3781"/>
    <cellStyle name="_Rid_12_xt_s7 2" xfId="3782"/>
    <cellStyle name="_Rid_12_xt_xm" xfId="3783"/>
    <cellStyle name="_Rid_12_xt_xm 2" xfId="3784"/>
    <cellStyle name="_Rid_13_cl_s3" xfId="3785"/>
    <cellStyle name="_Rid_13_cl_s3 2" xfId="3786"/>
    <cellStyle name="_Rid_13_cl_s5" xfId="3787"/>
    <cellStyle name="_Rid_13_cl_s5 2" xfId="3788"/>
    <cellStyle name="_Rid_13_cl_s7" xfId="3789"/>
    <cellStyle name="_Rid_13_cl_s7 2" xfId="3790"/>
    <cellStyle name="_Rid_13_s0" xfId="3791"/>
    <cellStyle name="_Rid_13_s0 2" xfId="3792"/>
    <cellStyle name="_Rid_13_s1" xfId="3793"/>
    <cellStyle name="_Rid_13_s1 2" xfId="3794"/>
    <cellStyle name="_Rid_13_s2" xfId="3795"/>
    <cellStyle name="_Rid_13_s2 2" xfId="3796"/>
    <cellStyle name="_Rid_13_xt_cv_s10_s6" xfId="3797"/>
    <cellStyle name="_Rid_13_xt_cv_s10_s6 2" xfId="3798"/>
    <cellStyle name="_Rid_13_xt_cv_s11_s6" xfId="3799"/>
    <cellStyle name="_Rid_13_xt_cv_s11_s6 2" xfId="3800"/>
    <cellStyle name="_Rid_13_xt_cv_s12_s6" xfId="3801"/>
    <cellStyle name="_Rid_13_xt_cv_s12_s6 2" xfId="3802"/>
    <cellStyle name="_Rid_13_xt_cv_s13_s6" xfId="3803"/>
    <cellStyle name="_Rid_13_xt_cv_s13_s6 2" xfId="3804"/>
    <cellStyle name="_Rid_13_xt_cv_s14_s6" xfId="3805"/>
    <cellStyle name="_Rid_13_xt_cv_s14_s6 2" xfId="3806"/>
    <cellStyle name="_Rid_13_xt_cv_s15_s6" xfId="3807"/>
    <cellStyle name="_Rid_13_xt_cv_s15_s6 2" xfId="3808"/>
    <cellStyle name="_Rid_13_xt_cv_s16_s6" xfId="3809"/>
    <cellStyle name="_Rid_13_xt_cv_s16_s6 2" xfId="3810"/>
    <cellStyle name="_Rid_13_xt_cv_s17_s6" xfId="3811"/>
    <cellStyle name="_Rid_13_xt_cv_s17_s6 2" xfId="3812"/>
    <cellStyle name="_Rid_13_xt_cv_s18_s6" xfId="3813"/>
    <cellStyle name="_Rid_13_xt_cv_s18_s6 2" xfId="3814"/>
    <cellStyle name="_Rid_13_xt_cv_s20_s6" xfId="3815"/>
    <cellStyle name="_Rid_13_xt_cv_s20_s6 2" xfId="3816"/>
    <cellStyle name="_Rid_13_xt_cv_s21_s6" xfId="3817"/>
    <cellStyle name="_Rid_13_xt_cv_s21_s6 2" xfId="3818"/>
    <cellStyle name="_Rid_13_xt_cv_s22_s6" xfId="3819"/>
    <cellStyle name="_Rid_13_xt_cv_s22_s6 2" xfId="3820"/>
    <cellStyle name="_Rid_13_xt_cv_s9_s6" xfId="3821"/>
    <cellStyle name="_Rid_13_xt_cv_s9_s6 2" xfId="3822"/>
    <cellStyle name="_Rid_13_xt_ml_s19" xfId="3823"/>
    <cellStyle name="_Rid_13_xt_ml_s19 2" xfId="3824"/>
    <cellStyle name="_Rid_13_xt_ml_s8" xfId="3825"/>
    <cellStyle name="_Rid_13_xt_ml_s8 2" xfId="3826"/>
    <cellStyle name="_Rid_13_xt_s23" xfId="3827"/>
    <cellStyle name="_Rid_13_xt_s23 2" xfId="3828"/>
    <cellStyle name="_Rid_13_xt_s4" xfId="3829"/>
    <cellStyle name="_Rid_13_xt_s4 2" xfId="3830"/>
    <cellStyle name="_Rid_13_xt_xm" xfId="3831"/>
    <cellStyle name="_Rid_13_xt_xm 2" xfId="3832"/>
    <cellStyle name="_risk" xfId="3833"/>
    <cellStyle name="_risk_Sheet1" xfId="3834"/>
    <cellStyle name="_Rolf" xfId="3835"/>
    <cellStyle name="_Rolf_72340 130607" xfId="3836"/>
    <cellStyle name="_Rolf_Sheet1" xfId="3837"/>
    <cellStyle name="_S&amp;T Sheet" xfId="3838"/>
    <cellStyle name="_S&amp;T Sheet_Sheet1" xfId="3839"/>
    <cellStyle name="_SandP Inputs" xfId="3840"/>
    <cellStyle name="_Securitised exposures" xfId="3841"/>
    <cellStyle name="_Securitization" xfId="3842"/>
    <cellStyle name="_Securitization_(19) Loan Feb-11(Feb-11 figures)" xfId="3843"/>
    <cellStyle name="_Securitization_(32) Mar-10 Breakdown of Credit" xfId="3844"/>
    <cellStyle name="_Securitization_(32) Mar-10 Loan" xfId="3845"/>
    <cellStyle name="_Securitization_(33) Apr-10 Breakdown of Credit" xfId="3846"/>
    <cellStyle name="_Securitization_(33) Apr-10 Loan" xfId="3847"/>
    <cellStyle name="_Securitization_Book15" xfId="3848"/>
    <cellStyle name="_Securitization_Book16" xfId="3849"/>
    <cellStyle name="_Securitization_Book17" xfId="3850"/>
    <cellStyle name="_Securitization_Book19" xfId="3851"/>
    <cellStyle name="_Securitization_Book20" xfId="3852"/>
    <cellStyle name="_Securitization_Book8" xfId="3853"/>
    <cellStyle name="_Securitization_Book9" xfId="3854"/>
    <cellStyle name="_SFN Acc-May07AS" xfId="3855"/>
    <cellStyle name="_SFN Acc-Nov07" xfId="3856"/>
    <cellStyle name="_Sheet1" xfId="3857"/>
    <cellStyle name="_Sheet1_(05) CAR Dec-07" xfId="3858"/>
    <cellStyle name="_Sheet1_(05) CAR Dec-07_(26) Oct-09 (AL)" xfId="3859"/>
    <cellStyle name="_Sheet1_(05) CAR Dec-07_(27) Nov-09 (AL)" xfId="3860"/>
    <cellStyle name="_Sheet1_(05) CAR Dec-07_31.12.09 Mauritius-USD based ledger - Final1" xfId="3861"/>
    <cellStyle name="_Sheet1_(05) CAR Dec-07_Book1 (4)" xfId="3862"/>
    <cellStyle name="_Sheet1_(05) CAR Dec-07_Book4" xfId="3863"/>
    <cellStyle name="_Sheet1_(05) CAR Dec-07_capital adequacy September 2009" xfId="3864"/>
    <cellStyle name="_Sheet1_(05) CAR Dec-07_Copy of Mauritius-USD based ledger" xfId="3865"/>
    <cellStyle name="_Sheet1_(05) CAR Dec-07_IBM_Grouped(2)" xfId="3866"/>
    <cellStyle name="_Sheet1_(05) CAR Dec-07_IBM_Grouped_USD" xfId="3867"/>
    <cellStyle name="_Sheet1_(05) CAR Dec-07_IBM_Grouped_ZAR" xfId="3868"/>
    <cellStyle name="_Sheet1_(05) CAR Dec-07_Liquidity and repricing" xfId="3869"/>
    <cellStyle name="_Sheet1_(05) CAR Dec-07_NOP 2010 01 31 USD BASED" xfId="3870"/>
    <cellStyle name="_Sheet1_(05) CAR Dec-07_NOP 2010 01 31 USD BASED_Report Finance" xfId="3871"/>
    <cellStyle name="_Sheet1_(05) CAR Dec-07_NOP 2010 02 28 USD BASED Final" xfId="3872"/>
    <cellStyle name="_Sheet1_(05) CAR Dec-07_NOP 2010 02 28 USD BASED Final_Report Finance" xfId="3873"/>
    <cellStyle name="_Sheet1_(05) CAR Dec-07_NOP 2010 03 31 USD BASEDrevised" xfId="3874"/>
    <cellStyle name="_Sheet1_(05) CAR Dec-07_NOP 2010 03 31 USD BASEDrevised_Report Finance" xfId="3875"/>
    <cellStyle name="_Sheet1_(05) CAR Dec-07_NOP 2010 04 30" xfId="3876"/>
    <cellStyle name="_Sheet1_(05) CAR Dec-07_NOP 2010 04 30_Report Finance" xfId="3877"/>
    <cellStyle name="_Sheet1_(05) CAR Dec-07_ORIGINAL NOP 2009 12 31 USD BASED" xfId="3878"/>
    <cellStyle name="_Sheet1_(05) CAR Dec-07_ORIGINAL NOP 2009 12 31 USD BASED_Report Finance" xfId="3879"/>
    <cellStyle name="_Sheet1_(05) CAR Dec-07_Sheet1" xfId="3880"/>
    <cellStyle name="_Sheet1_(26) Oct-09 (AL)" xfId="3881"/>
    <cellStyle name="_Sheet1_(27) Nov-09 (AL)" xfId="3882"/>
    <cellStyle name="_Sheet1_08_IBM_A2.2.1 to A2.2.15_Statutory workings - 31 03 08" xfId="3883"/>
    <cellStyle name="_Sheet1_08_IBM_A2.2.1 to A2.2.15_Statutory workings - 31 03 08_31.12.09 Mauritius-USD based ledger - Final1" xfId="3884"/>
    <cellStyle name="_Sheet1_08_IBM_A2.2.1 to A2.2.15_Statutory workings - 31 03 08_Book4" xfId="3885"/>
    <cellStyle name="_Sheet1_08_IBM_A2.2.1 to A2.2.15_Statutory workings - 31 03 08_Book5" xfId="3886"/>
    <cellStyle name="_Sheet1_08_IBM_A2.2.1 to A2.2.15_Statutory workings - 31 03 08_Book5_(19) Loan Feb-11(Feb-11 figures)" xfId="3887"/>
    <cellStyle name="_Sheet1_08_IBM_A2.2.1 to A2.2.15_Statutory workings - 31 03 08_RELATED PARTY-2010 05 31" xfId="3888"/>
    <cellStyle name="_Sheet1_08_IBM_A2.2.1 to A2.2.15_Statutory workings - 31 03 08_RELATED PARTY-2010 05 31_(19) Loan Feb-11(Feb-11 figures)" xfId="3889"/>
    <cellStyle name="_Sheet1_1" xfId="3890"/>
    <cellStyle name="_Sheet1_1_Rating Actions" xfId="3891"/>
    <cellStyle name="_Sheet1_1_Rating Actions_Report Finance" xfId="3892"/>
    <cellStyle name="_Sheet1_1_Rating Actions_Sheet1" xfId="3893"/>
    <cellStyle name="_Sheet1_1_Ratings action BLP links" xfId="3894"/>
    <cellStyle name="_Sheet1_1_Ratings action BLP links_1" xfId="3895"/>
    <cellStyle name="_Sheet1_1_Ratings action BLP links_1_Sheet1" xfId="3896"/>
    <cellStyle name="_Sheet1_1_Ratings action BLP links_Report Finance" xfId="3897"/>
    <cellStyle name="_Sheet1_1_Ratings action BLP links_Sheet1" xfId="3898"/>
    <cellStyle name="_Sheet1_1_Sheet1" xfId="3899"/>
    <cellStyle name="_Sheet1_31.12.09 Mauritius-USD based ledger - Final1" xfId="3900"/>
    <cellStyle name="_Sheet1_Asset information" xfId="3901"/>
    <cellStyle name="_Sheet1_Asset information_Sheet1" xfId="3902"/>
    <cellStyle name="_Sheet1_audit adjustment 2007" xfId="3903"/>
    <cellStyle name="_Sheet1_audit adjustment 2007_(26) Oct-09 (AL)" xfId="3904"/>
    <cellStyle name="_Sheet1_audit adjustment 2007_(27) Nov-09 (AL)" xfId="3905"/>
    <cellStyle name="_Sheet1_audit adjustment 2007_31.12.09 Mauritius-USD based ledger - Final1" xfId="3906"/>
    <cellStyle name="_Sheet1_audit adjustment 2007_Book1 (4)" xfId="3907"/>
    <cellStyle name="_Sheet1_audit adjustment 2007_Book4" xfId="3908"/>
    <cellStyle name="_Sheet1_audit adjustment 2007_capital adequacy September 2009" xfId="3909"/>
    <cellStyle name="_Sheet1_audit adjustment 2007_Copy of Mauritius-USD based ledger" xfId="3910"/>
    <cellStyle name="_Sheet1_audit adjustment 2007_IBM_Grouped(2)" xfId="3911"/>
    <cellStyle name="_Sheet1_audit adjustment 2007_IBM_Grouped_USD" xfId="3912"/>
    <cellStyle name="_Sheet1_audit adjustment 2007_IBM_Grouped_ZAR" xfId="3913"/>
    <cellStyle name="_Sheet1_audit adjustment 2007_Liquidity and repricing" xfId="3914"/>
    <cellStyle name="_Sheet1_audit adjustment 2007_NOP 2010 01 31 USD BASED" xfId="3915"/>
    <cellStyle name="_Sheet1_audit adjustment 2007_NOP 2010 01 31 USD BASED_Report Finance" xfId="3916"/>
    <cellStyle name="_Sheet1_audit adjustment 2007_NOP 2010 02 28 USD BASED Final" xfId="3917"/>
    <cellStyle name="_Sheet1_audit adjustment 2007_NOP 2010 02 28 USD BASED Final_Report Finance" xfId="3918"/>
    <cellStyle name="_Sheet1_audit adjustment 2007_NOP 2010 03 31 USD BASEDrevised" xfId="3919"/>
    <cellStyle name="_Sheet1_audit adjustment 2007_NOP 2010 03 31 USD BASEDrevised_Report Finance" xfId="3920"/>
    <cellStyle name="_Sheet1_audit adjustment 2007_NOP 2010 04 30" xfId="3921"/>
    <cellStyle name="_Sheet1_audit adjustment 2007_NOP 2010 04 30_Report Finance" xfId="3922"/>
    <cellStyle name="_Sheet1_audit adjustment 2007_ORIGINAL NOP 2009 12 31 USD BASED" xfId="3923"/>
    <cellStyle name="_Sheet1_audit adjustment 2007_ORIGINAL NOP 2009 12 31 USD BASED_Report Finance" xfId="3924"/>
    <cellStyle name="_Sheet1_audit adjustment 2007_Sheet1" xfId="3925"/>
    <cellStyle name="_Sheet1_BA 610 wkgs &amp; Return - 30 Jun 08" xfId="3926"/>
    <cellStyle name="_Sheet1_BA 610 wkgs &amp; Return - 30 Sep 08" xfId="3927"/>
    <cellStyle name="_Sheet1_BA 610 wkgs &amp; Return - 31 Dec 08" xfId="3928"/>
    <cellStyle name="_Sheet1_BA 610 wkgs &amp; Return - 31 Dec 08 LATEST" xfId="3929"/>
    <cellStyle name="_Sheet1_BA 610 wkgs -31.03.08(Version 2)" xfId="3930"/>
    <cellStyle name="_Sheet1_Base Case Cash Flows 5 yr call 2006-07-19" xfId="3931"/>
    <cellStyle name="_Sheet1_Base Case Cash Flows 5 yr call 2006-07-19_Sheet1" xfId="3932"/>
    <cellStyle name="_Sheet1_Book1" xfId="3933"/>
    <cellStyle name="_Sheet1_Book1 (3)" xfId="3934"/>
    <cellStyle name="_Sheet1_Book1 (4)" xfId="3935"/>
    <cellStyle name="_Sheet1_Book1_1" xfId="3936"/>
    <cellStyle name="_Sheet1_Book1_31.12.09 Mauritius-USD based ledger - Final1" xfId="3937"/>
    <cellStyle name="_Sheet1_Book1_Book4" xfId="3938"/>
    <cellStyle name="_Sheet1_Book1_Book5" xfId="3939"/>
    <cellStyle name="_Sheet1_Book1_Book5_(19) Loan Feb-11(Feb-11 figures)" xfId="3940"/>
    <cellStyle name="_Sheet1_Book1_capital adequacy September 2009" xfId="3941"/>
    <cellStyle name="_Sheet1_Book1_Copy of Mauritius-USD based ledger" xfId="3942"/>
    <cellStyle name="_Sheet1_Book1_Ops risk Mauritius - Sep 09 split stephanie after adjusment conversion" xfId="3943"/>
    <cellStyle name="_Sheet1_Book1_RELATED PARTY-2010 05 31" xfId="3944"/>
    <cellStyle name="_Sheet1_Book1_RELATED PARTY-2010 05 31_(19) Loan Feb-11(Feb-11 figures)" xfId="3945"/>
    <cellStyle name="_Sheet1_Book2 (2)" xfId="3946"/>
    <cellStyle name="_Sheet1_Book3" xfId="3947"/>
    <cellStyle name="_Sheet1_Book3_31.12.09 Mauritius-USD based ledger - Final1" xfId="3948"/>
    <cellStyle name="_Sheet1_Book3_Book4" xfId="3949"/>
    <cellStyle name="_Sheet1_Book3_Book5" xfId="3950"/>
    <cellStyle name="_Sheet1_Book3_Book5_(19) Loan Feb-11(Feb-11 figures)" xfId="3951"/>
    <cellStyle name="_Sheet1_Book3_capital adequacy September 2009" xfId="3952"/>
    <cellStyle name="_Sheet1_Book3_Copy of Mauritius-USD based ledger" xfId="3953"/>
    <cellStyle name="_Sheet1_Book3_Ops risk Mauritius - Sep 09 split stephanie after adjusment conversion" xfId="3954"/>
    <cellStyle name="_Sheet1_Book3_RELATED PARTY-2010 05 31" xfId="3955"/>
    <cellStyle name="_Sheet1_Book3_RELATED PARTY-2010 05 31_(19) Loan Feb-11(Feb-11 figures)" xfId="3956"/>
    <cellStyle name="_Sheet1_Book4" xfId="3957"/>
    <cellStyle name="_Sheet1_Book5 (2)" xfId="3958"/>
    <cellStyle name="_Sheet1_Book5 (2)_Sheet1" xfId="3959"/>
    <cellStyle name="_Sheet1_Book6" xfId="3960"/>
    <cellStyle name="_Sheet1_Book6_31.12.09 Mauritius-USD based ledger - Final1" xfId="3961"/>
    <cellStyle name="_Sheet1_Book6_Book4" xfId="3962"/>
    <cellStyle name="_Sheet1_Book6_Book5" xfId="3963"/>
    <cellStyle name="_Sheet1_Book6_Book5_(19) Loan Feb-11(Feb-11 figures)" xfId="3964"/>
    <cellStyle name="_Sheet1_Book6_capital adequacy September 2009" xfId="3965"/>
    <cellStyle name="_Sheet1_Book6_Copy of Mauritius-USD based ledger" xfId="3966"/>
    <cellStyle name="_Sheet1_Book6_Ops risk Mauritius - Sep 09 split stephanie after adjusment conversion" xfId="3967"/>
    <cellStyle name="_Sheet1_Book6_RELATED PARTY-2010 05 31" xfId="3968"/>
    <cellStyle name="_Sheet1_Book6_RELATED PARTY-2010 05 31_(19) Loan Feb-11(Feb-11 figures)" xfId="3969"/>
    <cellStyle name="_Sheet1_BS - Mar 09" xfId="3970"/>
    <cellStyle name="_Sheet1_capital adequacy September 2009" xfId="3971"/>
    <cellStyle name="_Sheet1_CDO Bucket" xfId="3972"/>
    <cellStyle name="_Sheet1_CDO Bucket_Sheet1" xfId="3973"/>
    <cellStyle name="_Sheet1_CollateralSummary (2)" xfId="3974"/>
    <cellStyle name="_Sheet1_CollateralSummary (2)_Report Finance" xfId="3975"/>
    <cellStyle name="_Sheet1_CollateralSummary (2)_Sheet1" xfId="3976"/>
    <cellStyle name="_Sheet1_Copy of Springdale 2006-1 Sources and Uses 07-17-2006" xfId="3977"/>
    <cellStyle name="_Sheet1_Detailed BS Dec 07" xfId="3978"/>
    <cellStyle name="_Sheet1_Detailed BS Dec 07_Avearge retrieval" xfId="3979"/>
    <cellStyle name="_Sheet1_Detailed BS Dec 07_Avearge retrieval_(26) Oct-09 (AL)" xfId="3980"/>
    <cellStyle name="_Sheet1_Detailed BS Dec 07_Avearge retrieval_(27) Nov-09 (AL)" xfId="3981"/>
    <cellStyle name="_Sheet1_Detailed BS Dec 07_Avearge retrieval_31.12.09 Mauritius-USD based ledger - Final1" xfId="3982"/>
    <cellStyle name="_Sheet1_Detailed BS Dec 07_Avearge retrieval_Book1 (4)" xfId="3983"/>
    <cellStyle name="_Sheet1_Detailed BS Dec 07_Avearge retrieval_Book4" xfId="3984"/>
    <cellStyle name="_Sheet1_Detailed BS Dec 07_Avearge retrieval_capital adequacy September 2009" xfId="3985"/>
    <cellStyle name="_Sheet1_Detailed BS Dec 07_Avearge retrieval_Copy of Mauritius-USD based ledger" xfId="3986"/>
    <cellStyle name="_Sheet1_Detailed BS Dec 07_Avearge retrieval_IBM_Grouped(2)" xfId="3987"/>
    <cellStyle name="_Sheet1_Detailed BS Dec 07_Avearge retrieval_IBM_Grouped_USD" xfId="3988"/>
    <cellStyle name="_Sheet1_Detailed BS Dec 07_Avearge retrieval_IBM_Grouped_ZAR" xfId="3989"/>
    <cellStyle name="_Sheet1_Detailed BS Dec 07_Avearge retrieval_Liquidity and repricing" xfId="3990"/>
    <cellStyle name="_Sheet1_Detailed BS Dec 07_Avearge retrieval_NOP 2010 01 31 USD BASED" xfId="3991"/>
    <cellStyle name="_Sheet1_Detailed BS Dec 07_Avearge retrieval_NOP 2010 01 31 USD BASED_Report Finance" xfId="3992"/>
    <cellStyle name="_Sheet1_Detailed BS Dec 07_Avearge retrieval_NOP 2010 02 28 USD BASED Final" xfId="3993"/>
    <cellStyle name="_Sheet1_Detailed BS Dec 07_Avearge retrieval_NOP 2010 02 28 USD BASED Final_Report Finance" xfId="3994"/>
    <cellStyle name="_Sheet1_Detailed BS Dec 07_Avearge retrieval_NOP 2010 03 31 USD BASEDrevised" xfId="3995"/>
    <cellStyle name="_Sheet1_Detailed BS Dec 07_Avearge retrieval_NOP 2010 03 31 USD BASEDrevised_Report Finance" xfId="3996"/>
    <cellStyle name="_Sheet1_Detailed BS Dec 07_Avearge retrieval_NOP 2010 04 30" xfId="3997"/>
    <cellStyle name="_Sheet1_Detailed BS Dec 07_Avearge retrieval_NOP 2010 04 30_Report Finance" xfId="3998"/>
    <cellStyle name="_Sheet1_Detailed BS Dec 07_Avearge retrieval_ORIGINAL NOP 2009 12 31 USD BASED" xfId="3999"/>
    <cellStyle name="_Sheet1_Detailed BS Dec 07_Avearge retrieval_ORIGINAL NOP 2009 12 31 USD BASED_Report Finance" xfId="4000"/>
    <cellStyle name="_Sheet1_Detailed BS Dec 07_Avearge retrieval_Sheet1" xfId="4001"/>
    <cellStyle name="_Sheet1_Detailed BS Dec 07_Sheet1" xfId="4002"/>
    <cellStyle name="_Sheet1_Detailed BS Dec 08" xfId="4003"/>
    <cellStyle name="_Sheet1_Detailed BS Jun 09" xfId="4004"/>
    <cellStyle name="_Sheet1_Detailed BS June08" xfId="4005"/>
    <cellStyle name="_Sheet1_Detailed BS June08_31.12.09 Mauritius-USD based ledger - Final1" xfId="4006"/>
    <cellStyle name="_Sheet1_Detailed BS June08_Book4" xfId="4007"/>
    <cellStyle name="_Sheet1_Detailed BS June08_Book5" xfId="4008"/>
    <cellStyle name="_Sheet1_Detailed BS June08_Book5_(19) Loan Feb-11(Feb-11 figures)" xfId="4009"/>
    <cellStyle name="_Sheet1_Detailed BS June08_capital adequacy September 2009" xfId="4010"/>
    <cellStyle name="_Sheet1_Detailed BS June08_Copy of Mauritius-USD based ledger" xfId="4011"/>
    <cellStyle name="_Sheet1_Detailed BS June08_Ops risk Mauritius - Sep 09 split stephanie after adjusment conversion" xfId="4012"/>
    <cellStyle name="_Sheet1_Detailed BS June08_RELATED PARTY-2010 05 31" xfId="4013"/>
    <cellStyle name="_Sheet1_Detailed BS June08_RELATED PARTY-2010 05 31_(19) Loan Feb-11(Feb-11 figures)" xfId="4014"/>
    <cellStyle name="_Sheet1_Detailed BS March 08(1)" xfId="4015"/>
    <cellStyle name="_Sheet1_Detailed BS March 08(1)_31.12.09 Mauritius-USD based ledger - Final1" xfId="4016"/>
    <cellStyle name="_Sheet1_Detailed BS March 08(1)_Book4" xfId="4017"/>
    <cellStyle name="_Sheet1_Detailed BS March 08(1)_Book5" xfId="4018"/>
    <cellStyle name="_Sheet1_Detailed BS March 08(1)_Book5_(19) Loan Feb-11(Feb-11 figures)" xfId="4019"/>
    <cellStyle name="_Sheet1_Detailed BS March 08(1)_capital adequacy September 2009" xfId="4020"/>
    <cellStyle name="_Sheet1_Detailed BS March 08(1)_Copy of Mauritius-USD based ledger" xfId="4021"/>
    <cellStyle name="_Sheet1_Detailed BS March 08(1)_Ops risk Mauritius - Sep 09 split stephanie after adjusment conversion" xfId="4022"/>
    <cellStyle name="_Sheet1_Detailed BS March 08(1)_RELATED PARTY-2010 05 31" xfId="4023"/>
    <cellStyle name="_Sheet1_Detailed BS March 08(1)_RELATED PARTY-2010 05 31_(19) Loan Feb-11(Feb-11 figures)" xfId="4024"/>
    <cellStyle name="_Sheet1_Detailed BS March 09" xfId="4025"/>
    <cellStyle name="_Sheet1_Disclaimer" xfId="4026"/>
    <cellStyle name="_Sheet1_Disclaimer_Sheet1" xfId="4027"/>
    <cellStyle name="_Sheet1_Essbase March 2008" xfId="4028"/>
    <cellStyle name="_Sheet1_Essbase March 2008_31.12.09 Mauritius-USD based ledger - Final1" xfId="4029"/>
    <cellStyle name="_Sheet1_Essbase March 2008_Book4" xfId="4030"/>
    <cellStyle name="_Sheet1_Essbase March 2008_Book5" xfId="4031"/>
    <cellStyle name="_Sheet1_Essbase March 2008_Book5_(19) Loan Feb-11(Feb-11 figures)" xfId="4032"/>
    <cellStyle name="_Sheet1_Essbase March 2008_capital adequacy September 2009" xfId="4033"/>
    <cellStyle name="_Sheet1_Essbase March 2008_Copy of Mauritius-USD based ledger" xfId="4034"/>
    <cellStyle name="_Sheet1_Essbase March 2008_Ops risk Mauritius - Sep 09 split stephanie after adjusment conversion" xfId="4035"/>
    <cellStyle name="_Sheet1_Essbase March 2008_RELATED PARTY-2010 05 31" xfId="4036"/>
    <cellStyle name="_Sheet1_Essbase March 2008_RELATED PARTY-2010 05 31_(19) Loan Feb-11(Feb-11 figures)" xfId="4037"/>
    <cellStyle name="_Sheet1_FINANCIALS 30-JUN-08-New Format-Auditors-Reformated" xfId="4038"/>
    <cellStyle name="_Sheet1_Fixed Assets Register 11 Feb10" xfId="4039"/>
    <cellStyle name="_Sheet1_Fixed Assets Register 11 Feb10_(19) Loan Feb-11(Feb-11 figures)" xfId="4040"/>
    <cellStyle name="_Sheet1_Fixed Assets Register 12 Mar10.xls" xfId="4041"/>
    <cellStyle name="_Sheet1_Fixed Assets Register 12 Mar10.xls_(19) Loan Feb-11(Feb-11 figures)" xfId="4042"/>
    <cellStyle name="_Sheet1_FV of Derivatives - 30 06 09" xfId="4043"/>
    <cellStyle name="_Sheet1_FV of Derivatives - 31.03.08" xfId="4044"/>
    <cellStyle name="_Sheet1_FV of Derivatives - 31.03.08_31.12.09 Mauritius-USD based ledger - Final1" xfId="4045"/>
    <cellStyle name="_Sheet1_FV of Derivatives - 31.03.08_Book4" xfId="4046"/>
    <cellStyle name="_Sheet1_FV of Derivatives - 31.03.08_Book5" xfId="4047"/>
    <cellStyle name="_Sheet1_FV of Derivatives - 31.03.08_Book5_(19) Loan Feb-11(Feb-11 figures)" xfId="4048"/>
    <cellStyle name="_Sheet1_FV of Derivatives - 31.03.08_capital adequacy September 2009" xfId="4049"/>
    <cellStyle name="_Sheet1_FV of Derivatives - 31.03.08_Copy of Mauritius-USD based ledger" xfId="4050"/>
    <cellStyle name="_Sheet1_FV of Derivatives - 31.03.08_Ops risk Mauritius - Sep 09 split stephanie after adjusment conversion" xfId="4051"/>
    <cellStyle name="_Sheet1_FV of Derivatives - 31.03.08_RELATED PARTY-2010 05 31" xfId="4052"/>
    <cellStyle name="_Sheet1_FV of Derivatives - 31.03.08_RELATED PARTY-2010 05 31_(19) Loan Feb-11(Feb-11 figures)" xfId="4053"/>
    <cellStyle name="_Sheet1_IBM Input Sheet 31.03.2010 v0.4" xfId="4054"/>
    <cellStyle name="_Sheet1_IBM Input Sheet 31.03.2010 v0.4_(19) Loan Feb-11(Feb-11 figures)" xfId="4055"/>
    <cellStyle name="_Sheet1_IBM_Grouped(2)" xfId="4056"/>
    <cellStyle name="_Sheet1_IBM_Grouped_USD" xfId="4057"/>
    <cellStyle name="_Sheet1_IBM_Grouped_ZAR" xfId="4058"/>
    <cellStyle name="_Sheet1_Info Sheet" xfId="4059"/>
    <cellStyle name="_Sheet1_Info Sheet_Sheet1" xfId="4060"/>
    <cellStyle name="_Sheet1_Liquidity and repricing" xfId="4061"/>
    <cellStyle name="_Sheet1_lookup sheet" xfId="4062"/>
    <cellStyle name="_Sheet1_lookup sheet_1" xfId="4063"/>
    <cellStyle name="_Sheet1_lookup sheet_1_Sheet1" xfId="4064"/>
    <cellStyle name="_Sheet1_MUR position" xfId="4065"/>
    <cellStyle name="_Sheet1_NOP 2010 01 31 USD BASED" xfId="4066"/>
    <cellStyle name="_Sheet1_NOP 2010 01 31 USD BASED_Report Finance" xfId="4067"/>
    <cellStyle name="_Sheet1_NOP 2010 02 28 USD BASED Final" xfId="4068"/>
    <cellStyle name="_Sheet1_NOP 2010 02 28 USD BASED Final_Report Finance" xfId="4069"/>
    <cellStyle name="_Sheet1_NOP 2010 03 31 USD BASEDrevised" xfId="4070"/>
    <cellStyle name="_Sheet1_NOP 2010 03 31 USD BASEDrevised_Report Finance" xfId="4071"/>
    <cellStyle name="_Sheet1_NOP 2010 04 30" xfId="4072"/>
    <cellStyle name="_Sheet1_NOP 2010 04 30_Report Finance" xfId="4073"/>
    <cellStyle name="_Sheet1_Opeartional Risk sept 2009" xfId="4074"/>
    <cellStyle name="_Sheet1_Ops risk Mauritius - Sep 09 split stephanie after adjusment conversion" xfId="4075"/>
    <cellStyle name="_Sheet1_ORIGINAL NOP 2009 12 31 USD BASED" xfId="4076"/>
    <cellStyle name="_Sheet1_ORIGINAL NOP 2009 12 31 USD BASED_Report Finance" xfId="4077"/>
    <cellStyle name="_Sheet1_Portfolio" xfId="4078"/>
    <cellStyle name="_Sheet1_Portfolio_Sheet1" xfId="4079"/>
    <cellStyle name="_Sheet1_Rating Actions" xfId="4080"/>
    <cellStyle name="_Sheet1_Rating Actions BLP links" xfId="4081"/>
    <cellStyle name="_Sheet1_Rating Actions BLP links_Report Finance" xfId="4082"/>
    <cellStyle name="_Sheet1_Rating Actions BLP links_Sheet1" xfId="4083"/>
    <cellStyle name="_Sheet1_Ratings action BLP links" xfId="4084"/>
    <cellStyle name="_Sheet1_Ratings action BLP links_1" xfId="4085"/>
    <cellStyle name="_Sheet1_Ratings action BLP links_1_Sheet1" xfId="4086"/>
    <cellStyle name="_Sheet1_Ref Ob. Underlying Collateral" xfId="4087"/>
    <cellStyle name="_Sheet1_Ref Ob. Underlying Collateral_Sheet1" xfId="4088"/>
    <cellStyle name="_Sheet1_Related Party Dec-08" xfId="4089"/>
    <cellStyle name="_Sheet1_Report Finance" xfId="4090"/>
    <cellStyle name="_Sheet1_SARB BOM Comparison 20081231 v3 0" xfId="4091"/>
    <cellStyle name="_Sheet1_SARB BOM Comparison 20081231 v3 0v from Mahen" xfId="4092"/>
    <cellStyle name="_Sheet1_SARBResults_1101" xfId="4093"/>
    <cellStyle name="_Sheet1_SARBResults_1101_31.12.09 Mauritius-USD based ledger - Final1" xfId="4094"/>
    <cellStyle name="_Sheet1_SARBResults_1101_Book4" xfId="4095"/>
    <cellStyle name="_Sheet1_SARBResults_1101_Book5" xfId="4096"/>
    <cellStyle name="_Sheet1_SARBResults_1101_Book5_(19) Loan Feb-11(Feb-11 figures)" xfId="4097"/>
    <cellStyle name="_Sheet1_SARBResults_1101_capital adequacy September 2009" xfId="4098"/>
    <cellStyle name="_Sheet1_SARBResults_1101_Copy of Mauritius-USD based ledger" xfId="4099"/>
    <cellStyle name="_Sheet1_SARBResults_1101_Ops risk Mauritius - Sep 09 split stephanie after adjusment conversion" xfId="4100"/>
    <cellStyle name="_Sheet1_SARBResults_1101_RELATED PARTY-2010 05 31" xfId="4101"/>
    <cellStyle name="_Sheet1_SARBResults_1101_RELATED PARTY-2010 05 31_(19) Loan Feb-11(Feb-11 figures)" xfId="4102"/>
    <cellStyle name="_Sheet1_SARBResults_2697 (vanessa board2)" xfId="4103"/>
    <cellStyle name="_Sheet1_Sheet1" xfId="4104"/>
    <cellStyle name="_Sheet1_Sheet1_1" xfId="4105"/>
    <cellStyle name="_Sheet1_Sheet1_1_Report Finance" xfId="4106"/>
    <cellStyle name="_Sheet1_Sheet1_1_Sheet1" xfId="4107"/>
    <cellStyle name="_Sheet1_Sheet1_2" xfId="4108"/>
    <cellStyle name="_Sheet1_Sheet1_3" xfId="4109"/>
    <cellStyle name="_Sheet1_Sheet1_Ratings action BLP links" xfId="4110"/>
    <cellStyle name="_Sheet1_Sheet1_Ratings action BLP links_Report Finance" xfId="4111"/>
    <cellStyle name="_Sheet1_Sheet1_Ratings action BLP links_Sheet1" xfId="4112"/>
    <cellStyle name="_Sheet1_Sheet1_Sheet1" xfId="4113"/>
    <cellStyle name="_Sheet1_Sheet2" xfId="4114"/>
    <cellStyle name="_Sheet1_Sheet2_Sheet1" xfId="4115"/>
    <cellStyle name="_Sheet1_Solent CDO Portfolio Update Request v3" xfId="4116"/>
    <cellStyle name="_Sheet1_Sphynx Ratings Analysis" xfId="4117"/>
    <cellStyle name="_Sheet1_Sphynx Ratings Analysis_Sheet1" xfId="4118"/>
    <cellStyle name="_Sheet1_Springdale 2006-1 Sources and Uses 08-09-2006" xfId="4119"/>
    <cellStyle name="_Sheet1_Springdale Investor Request for Church Tavern" xfId="4120"/>
    <cellStyle name="_Sheet1_Springdale Investor Request for Church Tavern_Sheet1" xfId="4121"/>
    <cellStyle name="_Sheet1_Statutory Annual Report - 31 03 08" xfId="4122"/>
    <cellStyle name="_Sheet1_Statutory Annual Report - 31 03 08_31.12.09 Mauritius-USD based ledger - Final1" xfId="4123"/>
    <cellStyle name="_Sheet1_Statutory Annual Report - 31 03 08_Book4" xfId="4124"/>
    <cellStyle name="_Sheet1_Statutory Annual Report - 31 03 08_Book5" xfId="4125"/>
    <cellStyle name="_Sheet1_Statutory Annual Report - 31 03 08_Book5_(19) Loan Feb-11(Feb-11 figures)" xfId="4126"/>
    <cellStyle name="_Sheet1_Statutory Annual Report - 31 03 08_capital adequacy September 2009" xfId="4127"/>
    <cellStyle name="_Sheet1_Statutory Annual Report - 31 03 08_Copy of Mauritius-USD based ledger" xfId="4128"/>
    <cellStyle name="_Sheet1_Statutory Annual Report - 31 03 08_Ops risk Mauritius - Sep 09 split stephanie after adjusment conversion" xfId="4129"/>
    <cellStyle name="_Sheet1_Statutory Annual Report - 31 03 08_RELATED PARTY-2010 05 31" xfId="4130"/>
    <cellStyle name="_Sheet1_Statutory Annual Report - 31 03 08_RELATED PARTY-2010 05 31_(19) Loan Feb-11(Feb-11 figures)" xfId="4131"/>
    <cellStyle name="_Sheet1_StructProdDeals" xfId="4132"/>
    <cellStyle name="_Sheet1_StructProdDeals_Sheet1" xfId="4133"/>
    <cellStyle name="_Sheet2" xfId="4134"/>
    <cellStyle name="_Sheet2_lookup sheet" xfId="4135"/>
    <cellStyle name="_Sheet2_lookup sheet_1" xfId="4136"/>
    <cellStyle name="_Sheet2_lookup sheet_1_Sheet1" xfId="4137"/>
    <cellStyle name="_Sheet2_Ratings action BLP links" xfId="4138"/>
    <cellStyle name="_Sheet2_Sheet1" xfId="4139"/>
    <cellStyle name="_Sheet3" xfId="4140"/>
    <cellStyle name="_Sheet3_lookup sheet" xfId="4141"/>
    <cellStyle name="_Sheet3_lookup sheet_Sheet1" xfId="4142"/>
    <cellStyle name="_Sheet3_Ratings action BLP links" xfId="4143"/>
    <cellStyle name="_Sheet3_Report Finance" xfId="4144"/>
    <cellStyle name="_Sheet3_Sheet1" xfId="4145"/>
    <cellStyle name="_Sheet4" xfId="4146"/>
    <cellStyle name="_Sheet6" xfId="4147"/>
    <cellStyle name="_Sheet6_Sheet1" xfId="4148"/>
    <cellStyle name="_SmartLiveRates" xfId="4149"/>
    <cellStyle name="_SmartLiveRates_Sheet1" xfId="4150"/>
    <cellStyle name="_Sphynx Ratings Analysis" xfId="4151"/>
    <cellStyle name="_Sphynx Ratings Analysis_Sheet1" xfId="4152"/>
    <cellStyle name="_Sphynx_Portfolio_Disclosure" xfId="4153"/>
    <cellStyle name="_Springdale (Princeton) Reference Portfolio 2006-07-17" xfId="4154"/>
    <cellStyle name="_Springdale Investor Request for Church Tavern" xfId="4155"/>
    <cellStyle name="_Start" xfId="4156"/>
    <cellStyle name="_Start_Sheet1" xfId="4157"/>
    <cellStyle name="_Strats" xfId="4158"/>
    <cellStyle name="_Strats_Sheet1" xfId="4159"/>
    <cellStyle name="_StructProdDeals" xfId="4160"/>
    <cellStyle name="_SU_6_7_05" xfId="4161"/>
    <cellStyle name="_SubHeading" xfId="4162"/>
    <cellStyle name="_Summary" xfId="4163"/>
    <cellStyle name="_Summary Surveillance Report May 2007" xfId="4164"/>
    <cellStyle name="_Summary Surveillance Report May 2007_Sheet1" xfId="4165"/>
    <cellStyle name="_Summary_Sheet1" xfId="4166"/>
    <cellStyle name="_SummitDBRec" xfId="4167"/>
    <cellStyle name="_SummitDBRec_Calculator" xfId="4168"/>
    <cellStyle name="_SummitDBRec_CreditEvents" xfId="4169"/>
    <cellStyle name="_SummitDBRec_FIFES" xfId="4170"/>
    <cellStyle name="_SummitDBRec_Positions" xfId="4171"/>
    <cellStyle name="_SummitDBRec_Settings" xfId="4172"/>
    <cellStyle name="_SummitDBRec_SyntheticABS-Jack" xfId="4173"/>
    <cellStyle name="_Symphony 2006-07-30 (Combo)" xfId="4174"/>
    <cellStyle name="_Symphony 2006-07-30 (Combo)_Sheet1" xfId="4175"/>
    <cellStyle name="_SYN FX" xfId="4176"/>
    <cellStyle name="_SYN FX_Sheet1" xfId="4177"/>
    <cellStyle name="_Synthetic ABS NOV 4" xfId="4178"/>
    <cellStyle name="_SyntheticABSCDOModel CMBS Tranches 09302005" xfId="4179"/>
    <cellStyle name="_SyntheticABSCDOModel CMBS Tranches 09302005_Sheet1" xfId="4180"/>
    <cellStyle name="_TabExport" xfId="4181"/>
    <cellStyle name="_TabExport_Sheet1" xfId="4182"/>
    <cellStyle name="_Table" xfId="4183"/>
    <cellStyle name="_Table_Report Finance" xfId="4184"/>
    <cellStyle name="_Table_Sheet1" xfId="4185"/>
    <cellStyle name="_TableHead" xfId="4186"/>
    <cellStyle name="_TableHead_Report Finance" xfId="4187"/>
    <cellStyle name="_TableHead_Sheet1" xfId="4188"/>
    <cellStyle name="_TableRowHead" xfId="4189"/>
    <cellStyle name="_Tables" xfId="4190"/>
    <cellStyle name="_Tables_lookup sheet" xfId="4191"/>
    <cellStyle name="_Tables_lookup sheet_Sheet1" xfId="4192"/>
    <cellStyle name="_TableSuperHead" xfId="4193"/>
    <cellStyle name="_Top 10 exposures per industry" xfId="4194"/>
    <cellStyle name="_Top 10 exposures per industry_(19) Loan Feb-11(Feb-11 figures)" xfId="4195"/>
    <cellStyle name="_Top 10 exposures per industry_(32) Mar-10 Breakdown of Credit" xfId="4196"/>
    <cellStyle name="_Top 10 exposures per industry_(32) Mar-10 Loan" xfId="4197"/>
    <cellStyle name="_Top 10 exposures per industry_(33) Apr-10 Breakdown of Credit" xfId="4198"/>
    <cellStyle name="_Top 10 exposures per industry_(33) Apr-10 Loan" xfId="4199"/>
    <cellStyle name="_Top 10 exposures per industry_Book15" xfId="4200"/>
    <cellStyle name="_Top 10 exposures per industry_Book16" xfId="4201"/>
    <cellStyle name="_Top 10 exposures per industry_Book17" xfId="4202"/>
    <cellStyle name="_Top 10 exposures per industry_Book19" xfId="4203"/>
    <cellStyle name="_Top 10 exposures per industry_Book20" xfId="4204"/>
    <cellStyle name="_Top 10 exposures per industry_Book8" xfId="4205"/>
    <cellStyle name="_Top 10 exposures per industry_Book9" xfId="4206"/>
    <cellStyle name="_Trade" xfId="4207"/>
    <cellStyle name="_Trade_Sheet1" xfId="4208"/>
    <cellStyle name="_Trades" xfId="4209"/>
    <cellStyle name="_TRIAL BALANCE - 31.03.08" xfId="4210"/>
    <cellStyle name="_TRIAL BALANCE - 31.03.08_Sheet1" xfId="4211"/>
    <cellStyle name="_TRS" xfId="4212"/>
    <cellStyle name="_TRS_Sheet1" xfId="4213"/>
    <cellStyle name="_Trustee details" xfId="4214"/>
    <cellStyle name="_Trustee details_Report Finance" xfId="4215"/>
    <cellStyle name="_Trustee details_Sheet1" xfId="4216"/>
    <cellStyle name="_TURKEYBALANCESHEET" xfId="4217"/>
    <cellStyle name="_TURKEYBALANCESHEET_Sheet1" xfId="4218"/>
    <cellStyle name="_T-XX Interdiv march final 2008" xfId="4219"/>
    <cellStyle name="_T-XX Interdiv march final 2008_Book1 (4)" xfId="4220"/>
    <cellStyle name="_Vector Output &amp; Default Timing" xfId="4221"/>
    <cellStyle name="_WatchlistBonds" xfId="4222"/>
    <cellStyle name="_WatchlistBonds_Sheet1" xfId="4223"/>
    <cellStyle name="_Workings - Pack 2008" xfId="4224"/>
    <cellStyle name="_Workings - Pack 2008_Sheet1" xfId="4225"/>
    <cellStyle name="_Xx" xfId="4226"/>
    <cellStyle name="_Xx_Sheet1" xfId="4227"/>
    <cellStyle name="_Xy" xfId="4228"/>
    <cellStyle name="_Xy_Sheet1" xfId="4229"/>
    <cellStyle name="_Ya" xfId="4230"/>
    <cellStyle name="_Ya_1" xfId="4231"/>
    <cellStyle name="_Ya_1_Sheet1" xfId="4232"/>
    <cellStyle name="_Ya_Sheet1" xfId="4233"/>
    <cellStyle name="_yc6 aug12" xfId="4234"/>
    <cellStyle name="_yc6 aug12_Sheet1" xfId="4235"/>
    <cellStyle name="_Yn" xfId="4236"/>
    <cellStyle name="_Yn_Sheet1" xfId="4237"/>
    <cellStyle name="_Z_FRONT" xfId="4238"/>
    <cellStyle name="_Z_FRONT_Sheet1" xfId="4239"/>
    <cellStyle name="_Zz" xfId="4240"/>
    <cellStyle name="_Zz_Sheet1" xfId="4241"/>
    <cellStyle name="£ BP" xfId="4242"/>
    <cellStyle name="¥ JY" xfId="4243"/>
    <cellStyle name="=C:\WINNT35\SYSTEM32\COMMAND.COM" xfId="4244"/>
    <cellStyle name="=C:\WINNT35\SYSTEM32\COMMAND.COM 2" xfId="4245"/>
    <cellStyle name="•W€_NewOriginal100" xfId="4246"/>
    <cellStyle name="20% - Accent1 2" xfId="4247"/>
    <cellStyle name="20% - Accent1 3" xfId="4248"/>
    <cellStyle name="20% - Accent2 2" xfId="4249"/>
    <cellStyle name="20% - Accent2 3" xfId="4250"/>
    <cellStyle name="20% - Accent3 2" xfId="4251"/>
    <cellStyle name="20% - Accent3 3" xfId="4252"/>
    <cellStyle name="20% - Accent4 2" xfId="4253"/>
    <cellStyle name="20% - Accent4 3" xfId="4254"/>
    <cellStyle name="20% - Accent5 2" xfId="4255"/>
    <cellStyle name="20% - Accent5 3" xfId="4256"/>
    <cellStyle name="20% - Accent6 2" xfId="4257"/>
    <cellStyle name="20% - Accent6 3" xfId="4258"/>
    <cellStyle name="32s" xfId="4259"/>
    <cellStyle name="40% - Accent1 2" xfId="4260"/>
    <cellStyle name="40% - Accent1 3" xfId="4261"/>
    <cellStyle name="40% - Accent2 2" xfId="4262"/>
    <cellStyle name="40% - Accent2 3" xfId="4263"/>
    <cellStyle name="40% - Accent3 2" xfId="4264"/>
    <cellStyle name="40% - Accent3 3" xfId="4265"/>
    <cellStyle name="40% - Accent4 2" xfId="4266"/>
    <cellStyle name="40% - Accent4 3" xfId="4267"/>
    <cellStyle name="40% - Accent5 2" xfId="4268"/>
    <cellStyle name="40% - Accent5 3" xfId="4269"/>
    <cellStyle name="40% - Accent6 2" xfId="4270"/>
    <cellStyle name="40% - Accent6 3" xfId="4271"/>
    <cellStyle name="60% - Accent1 2" xfId="4272"/>
    <cellStyle name="60% - Accent1 3" xfId="4273"/>
    <cellStyle name="60% - Accent2 2" xfId="4274"/>
    <cellStyle name="60% - Accent2 3" xfId="4275"/>
    <cellStyle name="60% - Accent3 2" xfId="4276"/>
    <cellStyle name="60% - Accent3 3" xfId="4277"/>
    <cellStyle name="60% - Accent4 2" xfId="4278"/>
    <cellStyle name="60% - Accent4 3" xfId="4279"/>
    <cellStyle name="60% - Accent5 2" xfId="4280"/>
    <cellStyle name="60% - Accent5 3" xfId="4281"/>
    <cellStyle name="60% - Accent6 2" xfId="4282"/>
    <cellStyle name="60% - Accent6 3" xfId="4283"/>
    <cellStyle name="Accent1 2" xfId="4284"/>
    <cellStyle name="Accent1 3" xfId="4285"/>
    <cellStyle name="Accent2 2" xfId="4286"/>
    <cellStyle name="Accent2 3" xfId="4287"/>
    <cellStyle name="Accent3 2" xfId="4288"/>
    <cellStyle name="Accent3 3" xfId="4289"/>
    <cellStyle name="Accent4 2" xfId="4290"/>
    <cellStyle name="Accent4 3" xfId="4291"/>
    <cellStyle name="Accent5 2" xfId="4292"/>
    <cellStyle name="Accent5 3" xfId="4293"/>
    <cellStyle name="Accent6 2" xfId="4294"/>
    <cellStyle name="Accent6 3" xfId="4295"/>
    <cellStyle name="adam" xfId="4296"/>
    <cellStyle name="Adjustable" xfId="4297"/>
    <cellStyle name="AFE" xfId="4298"/>
    <cellStyle name="AminPageHeading" xfId="4299"/>
    <cellStyle name="amount" xfId="4300"/>
    <cellStyle name="AskSide" xfId="4301"/>
    <cellStyle name="AttribBox" xfId="4302"/>
    <cellStyle name="Attribute" xfId="4303"/>
    <cellStyle name="AutoFormat Options" xfId="4304"/>
    <cellStyle name="Axis.EffectiveDate" xfId="4305"/>
    <cellStyle name="Axis.Seasoning" xfId="4306"/>
    <cellStyle name="Background" xfId="4307"/>
    <cellStyle name="Bad 2" xfId="4308"/>
    <cellStyle name="Bad 2 2" xfId="4309"/>
    <cellStyle name="Bad 3" xfId="4310"/>
    <cellStyle name="Bid Lables" xfId="4311"/>
    <cellStyle name="BidSide" xfId="4312"/>
    <cellStyle name="Big Money" xfId="4313"/>
    <cellStyle name="black" xfId="4314"/>
    <cellStyle name="BlankedZeros" xfId="4315"/>
    <cellStyle name="Blue" xfId="4316"/>
    <cellStyle name="Body" xfId="4317"/>
    <cellStyle name="Body text" xfId="4318"/>
    <cellStyle name="Bold" xfId="4319"/>
    <cellStyle name="Bold/Border" xfId="4320"/>
    <cellStyle name="Bold_Report Finance" xfId="4321"/>
    <cellStyle name="BoldLineDescription" xfId="4322"/>
    <cellStyle name="BoldUnderline" xfId="4323"/>
    <cellStyle name="Border" xfId="4324"/>
    <cellStyle name="Border Heavy" xfId="4325"/>
    <cellStyle name="Border Thin" xfId="4326"/>
    <cellStyle name="Border, Bottom" xfId="4327"/>
    <cellStyle name="Border, Left" xfId="4328"/>
    <cellStyle name="Border, Right" xfId="4329"/>
    <cellStyle name="Border, Top" xfId="4330"/>
    <cellStyle name="Border_(26) Oct-09 (AL)" xfId="4331"/>
    <cellStyle name="Bullet" xfId="4332"/>
    <cellStyle name="calc" xfId="4333"/>
    <cellStyle name="Calc Currency (0)" xfId="4334"/>
    <cellStyle name="Calc Currency (2)" xfId="4335"/>
    <cellStyle name="Calc Percent (0)" xfId="4336"/>
    <cellStyle name="Calc Percent (1)" xfId="4337"/>
    <cellStyle name="Calc Percent (2)" xfId="4338"/>
    <cellStyle name="Calc Units (0)" xfId="4339"/>
    <cellStyle name="Calc Units (1)" xfId="4340"/>
    <cellStyle name="Calc Units (2)" xfId="4341"/>
    <cellStyle name="Calculation 2" xfId="4342"/>
    <cellStyle name="Calculation 3" xfId="4343"/>
    <cellStyle name="CategoryHeading" xfId="4344"/>
    <cellStyle name="Check Cell 2" xfId="4345"/>
    <cellStyle name="Check Cell 3" xfId="4346"/>
    <cellStyle name="checkExposure" xfId="4347"/>
    <cellStyle name="Co. Names" xfId="4348"/>
    <cellStyle name="Comm? [0]_FOP1&amp;L_PLN0309_NewBrazil3007.xls Chart 2" xfId="4349"/>
    <cellStyle name="Comma  - Style1" xfId="4350"/>
    <cellStyle name="Comma  - Style2" xfId="4351"/>
    <cellStyle name="Comma  - Style3" xfId="4352"/>
    <cellStyle name="Comma  - Style4" xfId="4353"/>
    <cellStyle name="Comma  - Style5" xfId="4354"/>
    <cellStyle name="Comma  - Style6" xfId="4355"/>
    <cellStyle name="Comma  - Style7" xfId="4356"/>
    <cellStyle name="Comma  - Style8" xfId="4357"/>
    <cellStyle name="Comma [00]" xfId="4358"/>
    <cellStyle name="Comma 0" xfId="4359"/>
    <cellStyle name="Comma 10" xfId="4360"/>
    <cellStyle name="Comma 10 2" xfId="4361"/>
    <cellStyle name="Comma 10 3" xfId="4362"/>
    <cellStyle name="Comma 10 4" xfId="4363"/>
    <cellStyle name="Comma 100" xfId="4364"/>
    <cellStyle name="Comma 100 2" xfId="4365"/>
    <cellStyle name="Comma 100 3" xfId="4366"/>
    <cellStyle name="Comma 100 4" xfId="4367"/>
    <cellStyle name="Comma 100 4 2" xfId="4368"/>
    <cellStyle name="Comma 101" xfId="4369"/>
    <cellStyle name="Comma 101 2" xfId="4370"/>
    <cellStyle name="Comma 101 3" xfId="4371"/>
    <cellStyle name="Comma 101 4" xfId="4372"/>
    <cellStyle name="Comma 101 5" xfId="4373"/>
    <cellStyle name="Comma 101 5 2" xfId="4374"/>
    <cellStyle name="Comma 101 6" xfId="4375"/>
    <cellStyle name="Comma 101 6 2" xfId="4376"/>
    <cellStyle name="Comma 102" xfId="4377"/>
    <cellStyle name="Comma 102 2" xfId="4378"/>
    <cellStyle name="Comma 102 3" xfId="4379"/>
    <cellStyle name="Comma 102 3 2" xfId="4380"/>
    <cellStyle name="Comma 103" xfId="4381"/>
    <cellStyle name="Comma 103 2" xfId="4382"/>
    <cellStyle name="Comma 103 3" xfId="4383"/>
    <cellStyle name="Comma 103 3 2" xfId="4384"/>
    <cellStyle name="Comma 104" xfId="4385"/>
    <cellStyle name="Comma 104 2" xfId="4386"/>
    <cellStyle name="Comma 104 3" xfId="4387"/>
    <cellStyle name="Comma 104 3 2" xfId="4388"/>
    <cellStyle name="Comma 105" xfId="4389"/>
    <cellStyle name="Comma 105 2" xfId="4390"/>
    <cellStyle name="Comma 105 3" xfId="4391"/>
    <cellStyle name="Comma 105 3 2" xfId="4392"/>
    <cellStyle name="Comma 106" xfId="4393"/>
    <cellStyle name="Comma 106 2" xfId="4394"/>
    <cellStyle name="Comma 106 3" xfId="4395"/>
    <cellStyle name="Comma 106 3 2" xfId="4396"/>
    <cellStyle name="Comma 107" xfId="4397"/>
    <cellStyle name="Comma 107 2" xfId="4398"/>
    <cellStyle name="Comma 107 3" xfId="4399"/>
    <cellStyle name="Comma 107 3 2" xfId="4400"/>
    <cellStyle name="Comma 108" xfId="4401"/>
    <cellStyle name="Comma 108 2" xfId="4402"/>
    <cellStyle name="Comma 108 3" xfId="4403"/>
    <cellStyle name="Comma 108 3 2" xfId="4404"/>
    <cellStyle name="Comma 109" xfId="4405"/>
    <cellStyle name="Comma 109 2" xfId="4406"/>
    <cellStyle name="Comma 109 3" xfId="4407"/>
    <cellStyle name="Comma 109 3 2" xfId="4408"/>
    <cellStyle name="Comma 11" xfId="4409"/>
    <cellStyle name="Comma 11 2" xfId="4410"/>
    <cellStyle name="Comma 11 3" xfId="4411"/>
    <cellStyle name="Comma 11 4" xfId="4412"/>
    <cellStyle name="Comma 110" xfId="4413"/>
    <cellStyle name="Comma 110 2" xfId="4414"/>
    <cellStyle name="Comma 110 3" xfId="4415"/>
    <cellStyle name="Comma 110 3 2" xfId="4416"/>
    <cellStyle name="Comma 111" xfId="4417"/>
    <cellStyle name="Comma 111 2" xfId="4418"/>
    <cellStyle name="Comma 111 3" xfId="4419"/>
    <cellStyle name="Comma 111 3 2" xfId="4420"/>
    <cellStyle name="Comma 112" xfId="4421"/>
    <cellStyle name="Comma 112 2" xfId="4422"/>
    <cellStyle name="Comma 112 3" xfId="4423"/>
    <cellStyle name="Comma 112 3 2" xfId="4424"/>
    <cellStyle name="Comma 113" xfId="4425"/>
    <cellStyle name="Comma 113 2" xfId="4426"/>
    <cellStyle name="Comma 113 3" xfId="4427"/>
    <cellStyle name="Comma 113 3 2" xfId="4428"/>
    <cellStyle name="Comma 114" xfId="4429"/>
    <cellStyle name="Comma 114 2" xfId="4430"/>
    <cellStyle name="Comma 114 3" xfId="4431"/>
    <cellStyle name="Comma 114 3 2" xfId="4432"/>
    <cellStyle name="Comma 115" xfId="4433"/>
    <cellStyle name="Comma 115 2" xfId="4434"/>
    <cellStyle name="Comma 115 3" xfId="4435"/>
    <cellStyle name="Comma 115 3 2" xfId="4436"/>
    <cellStyle name="Comma 116" xfId="4437"/>
    <cellStyle name="Comma 116 2" xfId="4438"/>
    <cellStyle name="Comma 116 3" xfId="4439"/>
    <cellStyle name="Comma 116 3 2" xfId="4440"/>
    <cellStyle name="Comma 117" xfId="4441"/>
    <cellStyle name="Comma 117 2" xfId="4442"/>
    <cellStyle name="Comma 117 3" xfId="4443"/>
    <cellStyle name="Comma 117 3 2" xfId="4444"/>
    <cellStyle name="Comma 118" xfId="4445"/>
    <cellStyle name="Comma 118 2" xfId="4446"/>
    <cellStyle name="Comma 118 3" xfId="4447"/>
    <cellStyle name="Comma 118 3 2" xfId="4448"/>
    <cellStyle name="Comma 119" xfId="4449"/>
    <cellStyle name="Comma 119 2" xfId="4450"/>
    <cellStyle name="Comma 119 3" xfId="4451"/>
    <cellStyle name="Comma 119 3 2" xfId="4452"/>
    <cellStyle name="Comma 12" xfId="4453"/>
    <cellStyle name="Comma 12 2" xfId="4454"/>
    <cellStyle name="Comma 12 3" xfId="4455"/>
    <cellStyle name="Comma 120" xfId="4456"/>
    <cellStyle name="Comma 120 2" xfId="4457"/>
    <cellStyle name="Comma 120 3" xfId="4458"/>
    <cellStyle name="Comma 120 3 2" xfId="4459"/>
    <cellStyle name="Comma 121" xfId="4460"/>
    <cellStyle name="Comma 121 2" xfId="4461"/>
    <cellStyle name="Comma 121 3" xfId="4462"/>
    <cellStyle name="Comma 121 3 2" xfId="4463"/>
    <cellStyle name="Comma 122" xfId="4464"/>
    <cellStyle name="Comma 122 2" xfId="4465"/>
    <cellStyle name="Comma 122 3" xfId="4466"/>
    <cellStyle name="Comma 122 3 2" xfId="4467"/>
    <cellStyle name="Comma 123" xfId="4468"/>
    <cellStyle name="Comma 123 2" xfId="4469"/>
    <cellStyle name="Comma 123 3" xfId="4470"/>
    <cellStyle name="Comma 123 3 2" xfId="4471"/>
    <cellStyle name="Comma 124" xfId="4472"/>
    <cellStyle name="Comma 124 2" xfId="4473"/>
    <cellStyle name="Comma 124 3" xfId="4474"/>
    <cellStyle name="Comma 124 3 2" xfId="4475"/>
    <cellStyle name="Comma 125" xfId="4476"/>
    <cellStyle name="Comma 125 2" xfId="4477"/>
    <cellStyle name="Comma 125 3" xfId="4478"/>
    <cellStyle name="Comma 125 3 2" xfId="4479"/>
    <cellStyle name="Comma 126" xfId="4480"/>
    <cellStyle name="Comma 126 2" xfId="4481"/>
    <cellStyle name="Comma 126 3" xfId="4482"/>
    <cellStyle name="Comma 126 3 2" xfId="4483"/>
    <cellStyle name="Comma 127" xfId="4484"/>
    <cellStyle name="Comma 127 2" xfId="4485"/>
    <cellStyle name="Comma 127 3" xfId="4486"/>
    <cellStyle name="Comma 127 3 2" xfId="4487"/>
    <cellStyle name="Comma 128" xfId="4488"/>
    <cellStyle name="Comma 128 2" xfId="4489"/>
    <cellStyle name="Comma 128 3" xfId="4490"/>
    <cellStyle name="Comma 128 3 2" xfId="4491"/>
    <cellStyle name="Comma 129" xfId="4492"/>
    <cellStyle name="Comma 129 2" xfId="4493"/>
    <cellStyle name="Comma 129 3" xfId="4494"/>
    <cellStyle name="Comma 129 3 2" xfId="4495"/>
    <cellStyle name="Comma 13" xfId="4496"/>
    <cellStyle name="Comma 13 2" xfId="4497"/>
    <cellStyle name="Comma 13 3" xfId="4498"/>
    <cellStyle name="Comma 130" xfId="4499"/>
    <cellStyle name="Comma 130 2" xfId="4500"/>
    <cellStyle name="Comma 130 3" xfId="4501"/>
    <cellStyle name="Comma 130 3 2" xfId="4502"/>
    <cellStyle name="Comma 131" xfId="4503"/>
    <cellStyle name="Comma 131 2" xfId="4504"/>
    <cellStyle name="Comma 131 3" xfId="4505"/>
    <cellStyle name="Comma 131 3 2" xfId="4506"/>
    <cellStyle name="Comma 132" xfId="4507"/>
    <cellStyle name="Comma 132 2" xfId="4508"/>
    <cellStyle name="Comma 132 3" xfId="4509"/>
    <cellStyle name="Comma 132 3 2" xfId="4510"/>
    <cellStyle name="Comma 133" xfId="4511"/>
    <cellStyle name="Comma 133 2" xfId="4512"/>
    <cellStyle name="Comma 133 3" xfId="4513"/>
    <cellStyle name="Comma 133 3 2" xfId="4514"/>
    <cellStyle name="Comma 134" xfId="4515"/>
    <cellStyle name="Comma 134 2" xfId="4516"/>
    <cellStyle name="Comma 134 3" xfId="4517"/>
    <cellStyle name="Comma 134 3 2" xfId="4518"/>
    <cellStyle name="Comma 135" xfId="4519"/>
    <cellStyle name="Comma 135 2" xfId="4520"/>
    <cellStyle name="Comma 135 3" xfId="4521"/>
    <cellStyle name="Comma 135 3 2" xfId="4522"/>
    <cellStyle name="Comma 136" xfId="4523"/>
    <cellStyle name="Comma 136 2" xfId="4524"/>
    <cellStyle name="Comma 136 3" xfId="4525"/>
    <cellStyle name="Comma 136 3 2" xfId="4526"/>
    <cellStyle name="Comma 137" xfId="4527"/>
    <cellStyle name="Comma 137 2" xfId="4528"/>
    <cellStyle name="Comma 137 3" xfId="4529"/>
    <cellStyle name="Comma 137 3 2" xfId="4530"/>
    <cellStyle name="Comma 138" xfId="4531"/>
    <cellStyle name="Comma 138 2" xfId="4532"/>
    <cellStyle name="Comma 138 3" xfId="4533"/>
    <cellStyle name="Comma 138 3 2" xfId="4534"/>
    <cellStyle name="Comma 139" xfId="4535"/>
    <cellStyle name="Comma 139 2" xfId="4536"/>
    <cellStyle name="Comma 139 3" xfId="4537"/>
    <cellStyle name="Comma 139 3 2" xfId="4538"/>
    <cellStyle name="Comma 14" xfId="4539"/>
    <cellStyle name="Comma 14 2" xfId="4540"/>
    <cellStyle name="Comma 140" xfId="4541"/>
    <cellStyle name="Comma 140 2" xfId="4542"/>
    <cellStyle name="Comma 140 3" xfId="4543"/>
    <cellStyle name="Comma 140 3 2" xfId="4544"/>
    <cellStyle name="Comma 141" xfId="4545"/>
    <cellStyle name="Comma 141 2" xfId="4546"/>
    <cellStyle name="Comma 141 3" xfId="4547"/>
    <cellStyle name="Comma 141 3 2" xfId="4548"/>
    <cellStyle name="Comma 142" xfId="4549"/>
    <cellStyle name="Comma 142 2" xfId="4550"/>
    <cellStyle name="Comma 142 3" xfId="4551"/>
    <cellStyle name="Comma 142 3 2" xfId="4552"/>
    <cellStyle name="Comma 143" xfId="4553"/>
    <cellStyle name="Comma 143 2" xfId="4554"/>
    <cellStyle name="Comma 143 3" xfId="4555"/>
    <cellStyle name="Comma 143 3 2" xfId="4556"/>
    <cellStyle name="Comma 144" xfId="4557"/>
    <cellStyle name="Comma 144 2" xfId="4558"/>
    <cellStyle name="Comma 144 3" xfId="4559"/>
    <cellStyle name="Comma 144 3 2" xfId="4560"/>
    <cellStyle name="Comma 145" xfId="4561"/>
    <cellStyle name="Comma 145 2" xfId="4562"/>
    <cellStyle name="Comma 145 2 2" xfId="4563"/>
    <cellStyle name="Comma 146" xfId="4564"/>
    <cellStyle name="Comma 146 2" xfId="4565"/>
    <cellStyle name="Comma 146 2 2" xfId="4566"/>
    <cellStyle name="Comma 146 2 3" xfId="4567"/>
    <cellStyle name="Comma 146 3" xfId="4568"/>
    <cellStyle name="Comma 146 4" xfId="4569"/>
    <cellStyle name="Comma 147" xfId="4570"/>
    <cellStyle name="Comma 147 2" xfId="4571"/>
    <cellStyle name="Comma 148" xfId="4572"/>
    <cellStyle name="Comma 148 2" xfId="4573"/>
    <cellStyle name="Comma 149" xfId="4574"/>
    <cellStyle name="Comma 149 2" xfId="4575"/>
    <cellStyle name="Comma 15" xfId="4576"/>
    <cellStyle name="Comma 15 2" xfId="4577"/>
    <cellStyle name="Comma 15 3" xfId="4578"/>
    <cellStyle name="Comma 150" xfId="4579"/>
    <cellStyle name="Comma 150 2" xfId="4580"/>
    <cellStyle name="Comma 151" xfId="4581"/>
    <cellStyle name="Comma 151 2" xfId="4582"/>
    <cellStyle name="Comma 152" xfId="4583"/>
    <cellStyle name="Comma 152 2" xfId="4584"/>
    <cellStyle name="Comma 153" xfId="4585"/>
    <cellStyle name="Comma 153 2" xfId="4586"/>
    <cellStyle name="Comma 154" xfId="4587"/>
    <cellStyle name="Comma 154 2" xfId="4588"/>
    <cellStyle name="Comma 155" xfId="4589"/>
    <cellStyle name="Comma 155 2" xfId="4590"/>
    <cellStyle name="Comma 156" xfId="4591"/>
    <cellStyle name="Comma 156 2" xfId="4592"/>
    <cellStyle name="Comma 157" xfId="4593"/>
    <cellStyle name="Comma 157 2" xfId="4594"/>
    <cellStyle name="Comma 158" xfId="4595"/>
    <cellStyle name="Comma 158 2" xfId="4596"/>
    <cellStyle name="Comma 159" xfId="4597"/>
    <cellStyle name="Comma 159 2" xfId="4598"/>
    <cellStyle name="Comma 16" xfId="4599"/>
    <cellStyle name="Comma 16 2" xfId="4600"/>
    <cellStyle name="Comma 16 3" xfId="4601"/>
    <cellStyle name="Comma 160" xfId="4602"/>
    <cellStyle name="Comma 160 2" xfId="4603"/>
    <cellStyle name="Comma 161" xfId="4604"/>
    <cellStyle name="Comma 161 2" xfId="4605"/>
    <cellStyle name="Comma 162" xfId="4606"/>
    <cellStyle name="Comma 162 2" xfId="4607"/>
    <cellStyle name="Comma 163" xfId="4608"/>
    <cellStyle name="Comma 163 2" xfId="4609"/>
    <cellStyle name="Comma 164" xfId="4610"/>
    <cellStyle name="Comma 164 2" xfId="4611"/>
    <cellStyle name="Comma 165" xfId="4612"/>
    <cellStyle name="Comma 165 2" xfId="4613"/>
    <cellStyle name="Comma 166" xfId="4614"/>
    <cellStyle name="Comma 166 2" xfId="4615"/>
    <cellStyle name="Comma 167" xfId="4616"/>
    <cellStyle name="Comma 167 2" xfId="4617"/>
    <cellStyle name="Comma 168" xfId="4618"/>
    <cellStyle name="Comma 168 2" xfId="4619"/>
    <cellStyle name="Comma 169" xfId="4620"/>
    <cellStyle name="Comma 169 2" xfId="4621"/>
    <cellStyle name="Comma 17" xfId="4622"/>
    <cellStyle name="Comma 17 2" xfId="4623"/>
    <cellStyle name="Comma 17 2 2" xfId="4624"/>
    <cellStyle name="Comma 17 2 2 2" xfId="4625"/>
    <cellStyle name="Comma 17 2 3" xfId="4626"/>
    <cellStyle name="Comma 17 3" xfId="4627"/>
    <cellStyle name="Comma 170" xfId="4628"/>
    <cellStyle name="Comma 170 2" xfId="4629"/>
    <cellStyle name="Comma 171" xfId="4630"/>
    <cellStyle name="Comma 171 2" xfId="4631"/>
    <cellStyle name="Comma 172" xfId="4632"/>
    <cellStyle name="Comma 172 2" xfId="4633"/>
    <cellStyle name="Comma 173" xfId="4634"/>
    <cellStyle name="Comma 173 2" xfId="4635"/>
    <cellStyle name="Comma 174" xfId="4636"/>
    <cellStyle name="Comma 174 2" xfId="4637"/>
    <cellStyle name="Comma 175" xfId="4638"/>
    <cellStyle name="Comma 175 2" xfId="4639"/>
    <cellStyle name="Comma 176" xfId="4640"/>
    <cellStyle name="Comma 176 2" xfId="4641"/>
    <cellStyle name="Comma 177" xfId="4642"/>
    <cellStyle name="Comma 177 2" xfId="4643"/>
    <cellStyle name="Comma 178" xfId="4644"/>
    <cellStyle name="Comma 178 2" xfId="4645"/>
    <cellStyle name="Comma 179" xfId="4646"/>
    <cellStyle name="Comma 179 2" xfId="4647"/>
    <cellStyle name="Comma 18" xfId="4648"/>
    <cellStyle name="Comma 18 2" xfId="4649"/>
    <cellStyle name="Comma 18 3" xfId="4650"/>
    <cellStyle name="Comma 180" xfId="4651"/>
    <cellStyle name="Comma 180 2" xfId="4652"/>
    <cellStyle name="Comma 181" xfId="4653"/>
    <cellStyle name="Comma 181 2" xfId="4654"/>
    <cellStyle name="Comma 182" xfId="4655"/>
    <cellStyle name="Comma 182 2" xfId="4656"/>
    <cellStyle name="Comma 183" xfId="4657"/>
    <cellStyle name="Comma 183 2" xfId="4658"/>
    <cellStyle name="Comma 184" xfId="4659"/>
    <cellStyle name="Comma 185" xfId="4660"/>
    <cellStyle name="Comma 186" xfId="4661"/>
    <cellStyle name="Comma 187" xfId="4662"/>
    <cellStyle name="Comma 188" xfId="4663"/>
    <cellStyle name="Comma 189" xfId="4664"/>
    <cellStyle name="Comma 19" xfId="4665"/>
    <cellStyle name="Comma 19 2" xfId="4666"/>
    <cellStyle name="Comma 19 3" xfId="4667"/>
    <cellStyle name="Comma 19 4" xfId="4668"/>
    <cellStyle name="Comma 190" xfId="4669"/>
    <cellStyle name="Comma 191" xfId="4670"/>
    <cellStyle name="Comma 192" xfId="4671"/>
    <cellStyle name="Comma 193" xfId="4672"/>
    <cellStyle name="Comma 194" xfId="4673"/>
    <cellStyle name="Comma 195" xfId="4674"/>
    <cellStyle name="Comma 195 2" xfId="4675"/>
    <cellStyle name="Comma 195 3" xfId="4676"/>
    <cellStyle name="Comma 195 4" xfId="4677"/>
    <cellStyle name="Comma 195 4 2" xfId="4678"/>
    <cellStyle name="Comma 196" xfId="4679"/>
    <cellStyle name="Comma 196 2" xfId="4680"/>
    <cellStyle name="Comma 196 3" xfId="4681"/>
    <cellStyle name="Comma 196 3 2" xfId="4682"/>
    <cellStyle name="Comma 197" xfId="4683"/>
    <cellStyle name="Comma 198" xfId="4684"/>
    <cellStyle name="Comma 199" xfId="4685"/>
    <cellStyle name="Comma 2" xfId="4686"/>
    <cellStyle name="Comma 2 10" xfId="4687"/>
    <cellStyle name="Comma 2 19" xfId="4688"/>
    <cellStyle name="Comma 2 2" xfId="4689"/>
    <cellStyle name="Comma 2 2 2" xfId="4690"/>
    <cellStyle name="Comma 2 2 2 2" xfId="4691"/>
    <cellStyle name="Comma 2 2 2 3" xfId="4692"/>
    <cellStyle name="Comma 2 2 3" xfId="4693"/>
    <cellStyle name="Comma 2 3" xfId="4694"/>
    <cellStyle name="Comma 2 3 2" xfId="4695"/>
    <cellStyle name="Comma 2 3 3" xfId="4696"/>
    <cellStyle name="Comma 2 3 4" xfId="4697"/>
    <cellStyle name="Comma 2 3 5" xfId="4698"/>
    <cellStyle name="Comma 2 4" xfId="4699"/>
    <cellStyle name="Comma 2 4 2" xfId="4700"/>
    <cellStyle name="Comma 2 4 3" xfId="4701"/>
    <cellStyle name="Comma 2 4 4" xfId="4702"/>
    <cellStyle name="Comma 2 5" xfId="4703"/>
    <cellStyle name="Comma 2 5 2" xfId="4704"/>
    <cellStyle name="Comma 2 5 3" xfId="4705"/>
    <cellStyle name="Comma 2 6" xfId="4706"/>
    <cellStyle name="Comma 2 6 2" xfId="4707"/>
    <cellStyle name="Comma 2 6 3" xfId="4708"/>
    <cellStyle name="Comma 2 7" xfId="4709"/>
    <cellStyle name="Comma 2 7 2" xfId="4710"/>
    <cellStyle name="Comma 2 7 3" xfId="4711"/>
    <cellStyle name="Comma 2 8" xfId="4712"/>
    <cellStyle name="Comma 2 9" xfId="4713"/>
    <cellStyle name="Comma 2 9 2" xfId="4714"/>
    <cellStyle name="Comma 2_GTO recharge" xfId="4715"/>
    <cellStyle name="Comma 20" xfId="4716"/>
    <cellStyle name="Comma 20 2" xfId="4717"/>
    <cellStyle name="Comma 20 3" xfId="4718"/>
    <cellStyle name="Comma 200" xfId="4719"/>
    <cellStyle name="Comma 201" xfId="4720"/>
    <cellStyle name="Comma 202" xfId="4721"/>
    <cellStyle name="Comma 203" xfId="4722"/>
    <cellStyle name="Comma 204" xfId="4723"/>
    <cellStyle name="Comma 204 2" xfId="4724"/>
    <cellStyle name="Comma 204 3" xfId="4725"/>
    <cellStyle name="Comma 204 3 2" xfId="4726"/>
    <cellStyle name="Comma 205" xfId="4727"/>
    <cellStyle name="Comma 205 2" xfId="4728"/>
    <cellStyle name="Comma 205 3" xfId="4729"/>
    <cellStyle name="Comma 206" xfId="4730"/>
    <cellStyle name="Comma 206 2" xfId="4731"/>
    <cellStyle name="Comma 207" xfId="4732"/>
    <cellStyle name="Comma 207 2" xfId="4733"/>
    <cellStyle name="Comma 208" xfId="4734"/>
    <cellStyle name="Comma 208 2" xfId="4735"/>
    <cellStyle name="Comma 209" xfId="4736"/>
    <cellStyle name="Comma 209 2" xfId="4737"/>
    <cellStyle name="Comma 21" xfId="4738"/>
    <cellStyle name="Comma 21 2" xfId="4739"/>
    <cellStyle name="Comma 21 3" xfId="4740"/>
    <cellStyle name="Comma 210" xfId="4741"/>
    <cellStyle name="Comma 210 2" xfId="4742"/>
    <cellStyle name="Comma 211" xfId="4743"/>
    <cellStyle name="Comma 211 2" xfId="4744"/>
    <cellStyle name="Comma 212" xfId="4745"/>
    <cellStyle name="Comma 212 2" xfId="4746"/>
    <cellStyle name="Comma 213" xfId="4747"/>
    <cellStyle name="Comma 213 2" xfId="4748"/>
    <cellStyle name="Comma 214" xfId="4749"/>
    <cellStyle name="Comma 214 2" xfId="4750"/>
    <cellStyle name="Comma 215" xfId="4751"/>
    <cellStyle name="Comma 215 2" xfId="4752"/>
    <cellStyle name="Comma 216" xfId="4753"/>
    <cellStyle name="Comma 217" xfId="4754"/>
    <cellStyle name="Comma 218" xfId="4755"/>
    <cellStyle name="Comma 219" xfId="4756"/>
    <cellStyle name="Comma 22" xfId="4757"/>
    <cellStyle name="Comma 22 2" xfId="4758"/>
    <cellStyle name="Comma 22 3" xfId="4759"/>
    <cellStyle name="Comma 220" xfId="4760"/>
    <cellStyle name="Comma 221" xfId="4761"/>
    <cellStyle name="Comma 222" xfId="4762"/>
    <cellStyle name="Comma 223" xfId="4763"/>
    <cellStyle name="Comma 224" xfId="4764"/>
    <cellStyle name="Comma 225" xfId="4765"/>
    <cellStyle name="Comma 226" xfId="4766"/>
    <cellStyle name="Comma 227" xfId="4767"/>
    <cellStyle name="Comma 228" xfId="4768"/>
    <cellStyle name="Comma 229" xfId="4769"/>
    <cellStyle name="Comma 23" xfId="4770"/>
    <cellStyle name="Comma 23 2" xfId="4771"/>
    <cellStyle name="Comma 23 3" xfId="4772"/>
    <cellStyle name="Comma 230" xfId="4773"/>
    <cellStyle name="Comma 231" xfId="4774"/>
    <cellStyle name="Comma 232" xfId="4775"/>
    <cellStyle name="Comma 233" xfId="4776"/>
    <cellStyle name="Comma 234" xfId="4777"/>
    <cellStyle name="Comma 235" xfId="4778"/>
    <cellStyle name="Comma 236" xfId="4779"/>
    <cellStyle name="Comma 237" xfId="4780"/>
    <cellStyle name="Comma 237 2" xfId="4781"/>
    <cellStyle name="Comma 238" xfId="4782"/>
    <cellStyle name="Comma 239" xfId="4783"/>
    <cellStyle name="Comma 24" xfId="4784"/>
    <cellStyle name="Comma 24 2" xfId="4785"/>
    <cellStyle name="Comma 24 3" xfId="4786"/>
    <cellStyle name="Comma 240" xfId="4787"/>
    <cellStyle name="Comma 241" xfId="4788"/>
    <cellStyle name="Comma 242" xfId="4789"/>
    <cellStyle name="Comma 243" xfId="4790"/>
    <cellStyle name="Comma 244" xfId="4791"/>
    <cellStyle name="Comma 245" xfId="4792"/>
    <cellStyle name="Comma 246" xfId="4793"/>
    <cellStyle name="Comma 247" xfId="4794"/>
    <cellStyle name="Comma 248" xfId="4795"/>
    <cellStyle name="Comma 249" xfId="4796"/>
    <cellStyle name="Comma 25" xfId="4797"/>
    <cellStyle name="Comma 25 2" xfId="4798"/>
    <cellStyle name="Comma 25 3" xfId="4799"/>
    <cellStyle name="Comma 250" xfId="4800"/>
    <cellStyle name="Comma 251" xfId="4801"/>
    <cellStyle name="Comma 252" xfId="4802"/>
    <cellStyle name="Comma 253" xfId="4803"/>
    <cellStyle name="Comma 254" xfId="4804"/>
    <cellStyle name="Comma 255" xfId="4805"/>
    <cellStyle name="Comma 256" xfId="4806"/>
    <cellStyle name="Comma 257" xfId="4807"/>
    <cellStyle name="Comma 258" xfId="4808"/>
    <cellStyle name="Comma 259" xfId="4809"/>
    <cellStyle name="Comma 26" xfId="4810"/>
    <cellStyle name="Comma 26 2" xfId="4811"/>
    <cellStyle name="Comma 26 3" xfId="4812"/>
    <cellStyle name="Comma 260" xfId="4813"/>
    <cellStyle name="Comma 261" xfId="4814"/>
    <cellStyle name="Comma 262" xfId="4815"/>
    <cellStyle name="Comma 263" xfId="4816"/>
    <cellStyle name="Comma 264" xfId="4817"/>
    <cellStyle name="Comma 265" xfId="4818"/>
    <cellStyle name="Comma 266" xfId="4819"/>
    <cellStyle name="Comma 267" xfId="4820"/>
    <cellStyle name="Comma 268" xfId="4821"/>
    <cellStyle name="Comma 269" xfId="4822"/>
    <cellStyle name="Comma 27" xfId="4823"/>
    <cellStyle name="Comma 27 2" xfId="4824"/>
    <cellStyle name="Comma 27 3" xfId="4825"/>
    <cellStyle name="Comma 270" xfId="4826"/>
    <cellStyle name="Comma 271" xfId="4827"/>
    <cellStyle name="Comma 272" xfId="4828"/>
    <cellStyle name="Comma 273" xfId="4829"/>
    <cellStyle name="Comma 274" xfId="4830"/>
    <cellStyle name="Comma 275" xfId="4831"/>
    <cellStyle name="Comma 276" xfId="4832"/>
    <cellStyle name="Comma 277" xfId="4833"/>
    <cellStyle name="Comma 278" xfId="4834"/>
    <cellStyle name="Comma 279" xfId="4835"/>
    <cellStyle name="Comma 28" xfId="4836"/>
    <cellStyle name="Comma 28 2" xfId="4837"/>
    <cellStyle name="Comma 28 3" xfId="4838"/>
    <cellStyle name="Comma 280" xfId="4839"/>
    <cellStyle name="Comma 281" xfId="4840"/>
    <cellStyle name="Comma 282" xfId="4841"/>
    <cellStyle name="Comma 283" xfId="4842"/>
    <cellStyle name="Comma 29" xfId="4843"/>
    <cellStyle name="Comma 29 2" xfId="4844"/>
    <cellStyle name="Comma 29 3" xfId="4845"/>
    <cellStyle name="Comma 3" xfId="3"/>
    <cellStyle name="Comma 3 10" xfId="4846"/>
    <cellStyle name="Comma 3 11" xfId="4847"/>
    <cellStyle name="Comma 3 12" xfId="4848"/>
    <cellStyle name="Comma 3 12 2" xfId="4849"/>
    <cellStyle name="Comma 3 2" xfId="4850"/>
    <cellStyle name="Comma 3 2 2" xfId="4851"/>
    <cellStyle name="Comma 3 2 2 2" xfId="4852"/>
    <cellStyle name="Comma 3 2 3" xfId="4853"/>
    <cellStyle name="Comma 3 3" xfId="4854"/>
    <cellStyle name="Comma 3 3 2" xfId="4855"/>
    <cellStyle name="Comma 3 3 2 2" xfId="4856"/>
    <cellStyle name="Comma 3 3 2 3" xfId="4857"/>
    <cellStyle name="Comma 3 3 3" xfId="4858"/>
    <cellStyle name="Comma 3 3 4" xfId="4859"/>
    <cellStyle name="Comma 3 4" xfId="4860"/>
    <cellStyle name="Comma 3 4 2" xfId="4861"/>
    <cellStyle name="Comma 3 4 3" xfId="4862"/>
    <cellStyle name="Comma 3 5" xfId="4863"/>
    <cellStyle name="Comma 3 6" xfId="4864"/>
    <cellStyle name="Comma 3 7" xfId="4865"/>
    <cellStyle name="Comma 3 8" xfId="4866"/>
    <cellStyle name="Comma 3 9" xfId="4867"/>
    <cellStyle name="Comma 30" xfId="4868"/>
    <cellStyle name="Comma 30 2" xfId="4869"/>
    <cellStyle name="Comma 30 3" xfId="4870"/>
    <cellStyle name="Comma 31" xfId="4871"/>
    <cellStyle name="Comma 31 2" xfId="4872"/>
    <cellStyle name="Comma 31 3" xfId="4873"/>
    <cellStyle name="Comma 32" xfId="4874"/>
    <cellStyle name="Comma 32 2" xfId="4875"/>
    <cellStyle name="Comma 32 3" xfId="4876"/>
    <cellStyle name="Comma 33" xfId="4877"/>
    <cellStyle name="Comma 33 2" xfId="4878"/>
    <cellStyle name="Comma 33 3" xfId="4879"/>
    <cellStyle name="Comma 34" xfId="4880"/>
    <cellStyle name="Comma 34 2" xfId="4881"/>
    <cellStyle name="Comma 34 3" xfId="4882"/>
    <cellStyle name="Comma 35" xfId="4883"/>
    <cellStyle name="Comma 35 2" xfId="4884"/>
    <cellStyle name="Comma 35 3" xfId="4885"/>
    <cellStyle name="Comma 36" xfId="4886"/>
    <cellStyle name="Comma 36 2" xfId="4887"/>
    <cellStyle name="Comma 36 3" xfId="4888"/>
    <cellStyle name="Comma 37" xfId="4889"/>
    <cellStyle name="Comma 37 2" xfId="4890"/>
    <cellStyle name="Comma 37 3" xfId="4891"/>
    <cellStyle name="Comma 38" xfId="4892"/>
    <cellStyle name="Comma 38 2" xfId="4893"/>
    <cellStyle name="Comma 38 3" xfId="4894"/>
    <cellStyle name="Comma 39" xfId="4895"/>
    <cellStyle name="Comma 39 2" xfId="4896"/>
    <cellStyle name="Comma 39 3" xfId="4897"/>
    <cellStyle name="Comma 4" xfId="4898"/>
    <cellStyle name="Comma 4 2" xfId="4899"/>
    <cellStyle name="Comma 4 2 2" xfId="4900"/>
    <cellStyle name="Comma 4 2 2 2" xfId="4901"/>
    <cellStyle name="Comma 4 2 2 3" xfId="4902"/>
    <cellStyle name="Comma 4 2 3" xfId="4903"/>
    <cellStyle name="Comma 4 2_20SDM" xfId="4904"/>
    <cellStyle name="Comma 4 3" xfId="4905"/>
    <cellStyle name="Comma 4 3 2" xfId="4906"/>
    <cellStyle name="Comma 4 4" xfId="4907"/>
    <cellStyle name="Comma 4 4 2" xfId="4908"/>
    <cellStyle name="Comma 4 4 3" xfId="4909"/>
    <cellStyle name="Comma 4 5" xfId="4910"/>
    <cellStyle name="Comma 4_20SDM" xfId="4911"/>
    <cellStyle name="Comma 40" xfId="4912"/>
    <cellStyle name="Comma 40 2" xfId="4913"/>
    <cellStyle name="Comma 40 3" xfId="4914"/>
    <cellStyle name="Comma 41" xfId="4915"/>
    <cellStyle name="Comma 41 2" xfId="4916"/>
    <cellStyle name="Comma 41 3" xfId="4917"/>
    <cellStyle name="Comma 41 4" xfId="4918"/>
    <cellStyle name="Comma 42" xfId="4919"/>
    <cellStyle name="Comma 42 2" xfId="4920"/>
    <cellStyle name="Comma 42 3" xfId="4921"/>
    <cellStyle name="Comma 42 4" xfId="4922"/>
    <cellStyle name="Comma 43" xfId="4923"/>
    <cellStyle name="Comma 43 2" xfId="4924"/>
    <cellStyle name="Comma 44" xfId="4925"/>
    <cellStyle name="Comma 44 2" xfId="4926"/>
    <cellStyle name="Comma 45" xfId="4927"/>
    <cellStyle name="Comma 45 2" xfId="4928"/>
    <cellStyle name="Comma 46" xfId="4929"/>
    <cellStyle name="Comma 46 2" xfId="4930"/>
    <cellStyle name="Comma 47" xfId="4931"/>
    <cellStyle name="Comma 47 2" xfId="4932"/>
    <cellStyle name="Comma 48" xfId="4933"/>
    <cellStyle name="Comma 48 2" xfId="4934"/>
    <cellStyle name="Comma 48 3" xfId="4935"/>
    <cellStyle name="Comma 48 4" xfId="4936"/>
    <cellStyle name="Comma 48 5" xfId="4937"/>
    <cellStyle name="Comma 49" xfId="4938"/>
    <cellStyle name="Comma 49 2" xfId="4939"/>
    <cellStyle name="Comma 49 3" xfId="4940"/>
    <cellStyle name="Comma 49_20SDM" xfId="4941"/>
    <cellStyle name="Comma 5" xfId="4942"/>
    <cellStyle name="Comma 5 10" xfId="4943"/>
    <cellStyle name="Comma 5 10 2" xfId="4944"/>
    <cellStyle name="Comma 5 11" xfId="4945"/>
    <cellStyle name="Comma 5 12" xfId="4946"/>
    <cellStyle name="Comma 5 12 2" xfId="4947"/>
    <cellStyle name="Comma 5 13" xfId="4948"/>
    <cellStyle name="Comma 5 2" xfId="4949"/>
    <cellStyle name="Comma 5 2 2" xfId="4950"/>
    <cellStyle name="Comma 5 2 2 2" xfId="4951"/>
    <cellStyle name="Comma 5 2 2 3" xfId="4952"/>
    <cellStyle name="Comma 5 2 3" xfId="4953"/>
    <cellStyle name="Comma 5 2 4" xfId="4954"/>
    <cellStyle name="Comma 5 3" xfId="4955"/>
    <cellStyle name="Comma 5 3 2" xfId="4956"/>
    <cellStyle name="Comma 5 3 3" xfId="4957"/>
    <cellStyle name="Comma 5 3 4" xfId="4958"/>
    <cellStyle name="Comma 5 4" xfId="4959"/>
    <cellStyle name="Comma 5 4 2" xfId="4960"/>
    <cellStyle name="Comma 5 4 3" xfId="4961"/>
    <cellStyle name="Comma 5 4 4" xfId="4962"/>
    <cellStyle name="Comma 5 5" xfId="4963"/>
    <cellStyle name="Comma 5 5 2" xfId="4964"/>
    <cellStyle name="Comma 5 6" xfId="4965"/>
    <cellStyle name="Comma 5 6 2" xfId="4966"/>
    <cellStyle name="Comma 5 7" xfId="4967"/>
    <cellStyle name="Comma 5 7 2" xfId="4968"/>
    <cellStyle name="Comma 5 8" xfId="4969"/>
    <cellStyle name="Comma 5 8 2" xfId="4970"/>
    <cellStyle name="Comma 5 9" xfId="4971"/>
    <cellStyle name="Comma 5 9 2" xfId="4972"/>
    <cellStyle name="Comma 5_20SDM" xfId="4973"/>
    <cellStyle name="Comma 50" xfId="4974"/>
    <cellStyle name="Comma 50 2" xfId="4975"/>
    <cellStyle name="Comma 50 3" xfId="4976"/>
    <cellStyle name="Comma 50_20SDM" xfId="4977"/>
    <cellStyle name="Comma 51" xfId="4978"/>
    <cellStyle name="Comma 51 2" xfId="4979"/>
    <cellStyle name="Comma 51 3" xfId="4980"/>
    <cellStyle name="Comma 51 4" xfId="4981"/>
    <cellStyle name="Comma 51_20SDM" xfId="4982"/>
    <cellStyle name="Comma 52" xfId="4983"/>
    <cellStyle name="Comma 52 2" xfId="4984"/>
    <cellStyle name="Comma 52 3" xfId="4985"/>
    <cellStyle name="Comma 52 4" xfId="4986"/>
    <cellStyle name="Comma 52_20SDM" xfId="4987"/>
    <cellStyle name="Comma 53" xfId="4988"/>
    <cellStyle name="Comma 53 2" xfId="4989"/>
    <cellStyle name="Comma 53 3" xfId="4990"/>
    <cellStyle name="Comma 53 4" xfId="4991"/>
    <cellStyle name="Comma 53_20SDM" xfId="4992"/>
    <cellStyle name="Comma 54" xfId="4993"/>
    <cellStyle name="Comma 54 2" xfId="4994"/>
    <cellStyle name="Comma 54 3" xfId="4995"/>
    <cellStyle name="Comma 54 4" xfId="4996"/>
    <cellStyle name="Comma 54_20SDM" xfId="4997"/>
    <cellStyle name="Comma 55" xfId="4998"/>
    <cellStyle name="Comma 55 2" xfId="4999"/>
    <cellStyle name="Comma 55 3" xfId="5000"/>
    <cellStyle name="Comma 55 4" xfId="5001"/>
    <cellStyle name="Comma 55_20SDM" xfId="5002"/>
    <cellStyle name="Comma 56" xfId="5003"/>
    <cellStyle name="Comma 56 2" xfId="5004"/>
    <cellStyle name="Comma 56 3" xfId="5005"/>
    <cellStyle name="Comma 56 4" xfId="5006"/>
    <cellStyle name="Comma 56_20SDM" xfId="5007"/>
    <cellStyle name="Comma 57" xfId="5008"/>
    <cellStyle name="Comma 57 2" xfId="5009"/>
    <cellStyle name="Comma 57 3" xfId="5010"/>
    <cellStyle name="Comma 57_20SDM" xfId="5011"/>
    <cellStyle name="Comma 58" xfId="5012"/>
    <cellStyle name="Comma 58 2" xfId="5013"/>
    <cellStyle name="Comma 58 3" xfId="5014"/>
    <cellStyle name="Comma 59" xfId="5015"/>
    <cellStyle name="Comma 59 2" xfId="5016"/>
    <cellStyle name="Comma 6" xfId="5017"/>
    <cellStyle name="Comma 6 2" xfId="5018"/>
    <cellStyle name="Comma 6 3" xfId="5019"/>
    <cellStyle name="Comma 6 3 2" xfId="5020"/>
    <cellStyle name="Comma 6 3 3" xfId="5021"/>
    <cellStyle name="Comma 6 3 4" xfId="5022"/>
    <cellStyle name="Comma 6 4" xfId="5023"/>
    <cellStyle name="Comma 6 5" xfId="5024"/>
    <cellStyle name="Comma 60" xfId="5025"/>
    <cellStyle name="Comma 60 2" xfId="5026"/>
    <cellStyle name="Comma 61" xfId="5027"/>
    <cellStyle name="Comma 61 2" xfId="5028"/>
    <cellStyle name="Comma 62" xfId="5029"/>
    <cellStyle name="Comma 62 2" xfId="5030"/>
    <cellStyle name="Comma 63" xfId="5031"/>
    <cellStyle name="Comma 63 2" xfId="5032"/>
    <cellStyle name="Comma 64" xfId="5033"/>
    <cellStyle name="Comma 64 2" xfId="5034"/>
    <cellStyle name="Comma 65" xfId="5035"/>
    <cellStyle name="Comma 65 2" xfId="5036"/>
    <cellStyle name="Comma 66" xfId="5037"/>
    <cellStyle name="Comma 66 2" xfId="5038"/>
    <cellStyle name="Comma 67" xfId="5039"/>
    <cellStyle name="Comma 67 2" xfId="5040"/>
    <cellStyle name="Comma 68" xfId="5041"/>
    <cellStyle name="Comma 68 2" xfId="5042"/>
    <cellStyle name="Comma 69" xfId="5043"/>
    <cellStyle name="Comma 69 2" xfId="5044"/>
    <cellStyle name="Comma 7" xfId="5045"/>
    <cellStyle name="Comma 7 2" xfId="5046"/>
    <cellStyle name="Comma 7 2 2" xfId="5047"/>
    <cellStyle name="Comma 7 2 3" xfId="5048"/>
    <cellStyle name="Comma 7 3" xfId="5049"/>
    <cellStyle name="Comma 70" xfId="5050"/>
    <cellStyle name="Comma 70 2" xfId="5051"/>
    <cellStyle name="Comma 71" xfId="5052"/>
    <cellStyle name="Comma 71 2" xfId="5053"/>
    <cellStyle name="Comma 72" xfId="5054"/>
    <cellStyle name="Comma 72 2" xfId="5055"/>
    <cellStyle name="Comma 73" xfId="5056"/>
    <cellStyle name="Comma 73 2" xfId="5057"/>
    <cellStyle name="Comma 74" xfId="5058"/>
    <cellStyle name="Comma 74 2" xfId="5059"/>
    <cellStyle name="Comma 75" xfId="5060"/>
    <cellStyle name="Comma 75 2" xfId="5061"/>
    <cellStyle name="Comma 76" xfId="5062"/>
    <cellStyle name="Comma 76 2" xfId="5063"/>
    <cellStyle name="Comma 77" xfId="5064"/>
    <cellStyle name="Comma 77 2" xfId="5065"/>
    <cellStyle name="Comma 78" xfId="5066"/>
    <cellStyle name="Comma 78 2" xfId="5067"/>
    <cellStyle name="Comma 79" xfId="5068"/>
    <cellStyle name="Comma 79 2" xfId="5069"/>
    <cellStyle name="Comma 8" xfId="5070"/>
    <cellStyle name="Comma 8 2" xfId="5071"/>
    <cellStyle name="Comma 8 2 2" xfId="5072"/>
    <cellStyle name="Comma 8 2 3" xfId="5073"/>
    <cellStyle name="Comma 8 3" xfId="5074"/>
    <cellStyle name="Comma 80" xfId="5075"/>
    <cellStyle name="Comma 80 2" xfId="5076"/>
    <cellStyle name="Comma 81" xfId="5077"/>
    <cellStyle name="Comma 81 2" xfId="5078"/>
    <cellStyle name="Comma 82" xfId="5079"/>
    <cellStyle name="Comma 82 2" xfId="5080"/>
    <cellStyle name="Comma 83" xfId="5081"/>
    <cellStyle name="Comma 83 2" xfId="5082"/>
    <cellStyle name="Comma 84" xfId="5083"/>
    <cellStyle name="Comma 84 2" xfId="5084"/>
    <cellStyle name="Comma 85" xfId="5085"/>
    <cellStyle name="Comma 85 2" xfId="5086"/>
    <cellStyle name="Comma 86" xfId="5087"/>
    <cellStyle name="Comma 86 2" xfId="5088"/>
    <cellStyle name="Comma 87" xfId="5089"/>
    <cellStyle name="Comma 87 2" xfId="5090"/>
    <cellStyle name="Comma 88" xfId="5091"/>
    <cellStyle name="Comma 88 2" xfId="5092"/>
    <cellStyle name="Comma 89" xfId="5093"/>
    <cellStyle name="Comma 89 2" xfId="5094"/>
    <cellStyle name="Comma 9" xfId="5095"/>
    <cellStyle name="Comma 9 2" xfId="5096"/>
    <cellStyle name="Comma 9 2 2" xfId="5097"/>
    <cellStyle name="Comma 9 2 2 2" xfId="5098"/>
    <cellStyle name="Comma 9 2 3" xfId="5099"/>
    <cellStyle name="Comma 9 2 4" xfId="5100"/>
    <cellStyle name="Comma 9 3" xfId="5101"/>
    <cellStyle name="Comma 9 3 2" xfId="5102"/>
    <cellStyle name="Comma 9 3 3" xfId="5103"/>
    <cellStyle name="Comma 9 3 3 2" xfId="5104"/>
    <cellStyle name="Comma 9 4" xfId="5105"/>
    <cellStyle name="Comma 90" xfId="5106"/>
    <cellStyle name="Comma 90 2" xfId="5107"/>
    <cellStyle name="Comma 91" xfId="5108"/>
    <cellStyle name="Comma 91 2" xfId="5109"/>
    <cellStyle name="Comma 92" xfId="5110"/>
    <cellStyle name="Comma 92 2" xfId="5111"/>
    <cellStyle name="Comma 93" xfId="5112"/>
    <cellStyle name="Comma 93 2" xfId="5113"/>
    <cellStyle name="Comma 94" xfId="5114"/>
    <cellStyle name="Comma 94 2" xfId="5115"/>
    <cellStyle name="Comma 95" xfId="5116"/>
    <cellStyle name="Comma 95 2" xfId="5117"/>
    <cellStyle name="Comma 96" xfId="5118"/>
    <cellStyle name="Comma 96 2" xfId="5119"/>
    <cellStyle name="Comma 97" xfId="5120"/>
    <cellStyle name="Comma 97 2" xfId="5121"/>
    <cellStyle name="Comma 98" xfId="5122"/>
    <cellStyle name="Comma 98 2" xfId="5123"/>
    <cellStyle name="Comma 98 3" xfId="5124"/>
    <cellStyle name="Comma 98 4" xfId="5125"/>
    <cellStyle name="Comma 98 4 2" xfId="5126"/>
    <cellStyle name="Comma 99" xfId="5127"/>
    <cellStyle name="Comma 99 2" xfId="5128"/>
    <cellStyle name="Comma 99 3" xfId="5129"/>
    <cellStyle name="Comma 99 4" xfId="5130"/>
    <cellStyle name="Comma 99 5" xfId="5131"/>
    <cellStyle name="Comma 99 5 2" xfId="5132"/>
    <cellStyle name="Comma0" xfId="5133"/>
    <cellStyle name="Comma0 - Modelo1" xfId="5134"/>
    <cellStyle name="Comma0 - Style1" xfId="5135"/>
    <cellStyle name="Comma0_(26) Oct-09 (AL)" xfId="5136"/>
    <cellStyle name="Comma1 - Modelo2" xfId="5137"/>
    <cellStyle name="Comma1 - Style1" xfId="5138"/>
    <cellStyle name="Comma1 - Style2" xfId="5139"/>
    <cellStyle name="comment" xfId="5140"/>
    <cellStyle name="comment2" xfId="5141"/>
    <cellStyle name="Commg [0]_FOP1&amp;L_PLN0309_NewBrazil3007.xls Chart 2" xfId="5142"/>
    <cellStyle name="Commɡ [0]_FOP1&amp;L_PLN0309_NewBrazil3007.xls Chart 2" xfId="5143"/>
    <cellStyle name="CompanyName" xfId="5144"/>
    <cellStyle name="ContentsHyperlink" xfId="5145"/>
    <cellStyle name="Contract" xfId="5146"/>
    <cellStyle name="Convergence" xfId="5147"/>
    <cellStyle name="Copied" xfId="5148"/>
    <cellStyle name="Crosspull" xfId="5149"/>
    <cellStyle name="Curren - Style2" xfId="5150"/>
    <cellStyle name="Currency [£]" xfId="5151"/>
    <cellStyle name="Currency [00]" xfId="5152"/>
    <cellStyle name="Currency [2]" xfId="5153"/>
    <cellStyle name="Currency 0" xfId="5154"/>
    <cellStyle name="Currency 2" xfId="5155"/>
    <cellStyle name="Currency 2 2" xfId="5156"/>
    <cellStyle name="Currency 2 3" xfId="5157"/>
    <cellStyle name="Currency 2 4" xfId="5158"/>
    <cellStyle name="Currency 3" xfId="5159"/>
    <cellStyle name="Currency 4" xfId="5160"/>
    <cellStyle name="Currency 4 2" xfId="5161"/>
    <cellStyle name="Currency 5" xfId="5162"/>
    <cellStyle name="Currency 5 2" xfId="5163"/>
    <cellStyle name="Currency 6" xfId="5164"/>
    <cellStyle name="Currency 6 2" xfId="5165"/>
    <cellStyle name="Currency 6 3" xfId="5166"/>
    <cellStyle name="Currency 6 3 2" xfId="5167"/>
    <cellStyle name="Currency 7" xfId="5168"/>
    <cellStyle name="Currency 7 2" xfId="5169"/>
    <cellStyle name="Currency 7 3" xfId="5170"/>
    <cellStyle name="Currency 7 3 2" xfId="5171"/>
    <cellStyle name="Currency0" xfId="5172"/>
    <cellStyle name="Dash" xfId="5173"/>
    <cellStyle name="Data" xfId="5174"/>
    <cellStyle name="Data.LongPercent" xfId="5175"/>
    <cellStyle name="Data.NumPercent" xfId="5176"/>
    <cellStyle name="Data.NumShortPercent" xfId="5177"/>
    <cellStyle name="data_entry" xfId="5178"/>
    <cellStyle name="Data1" xfId="5179"/>
    <cellStyle name="Data2" xfId="5180"/>
    <cellStyle name="Data3" xfId="5181"/>
    <cellStyle name="Data4" xfId="5182"/>
    <cellStyle name="dataentry" xfId="5183"/>
    <cellStyle name="dataentry4" xfId="5184"/>
    <cellStyle name="Date" xfId="5185"/>
    <cellStyle name="Date - Style3" xfId="5186"/>
    <cellStyle name="Date Aligned" xfId="5187"/>
    <cellStyle name="Date Short" xfId="5188"/>
    <cellStyle name="Date_(26) Oct-09 (AL)" xfId="5189"/>
    <cellStyle name="Date1" xfId="5190"/>
    <cellStyle name="DateFormat" xfId="5191"/>
    <cellStyle name="DELTA" xfId="5192"/>
    <cellStyle name="Dezimal [0]_Country" xfId="5193"/>
    <cellStyle name="Dezimal_Country" xfId="5194"/>
    <cellStyle name="Dia" xfId="5195"/>
    <cellStyle name="Dollar" xfId="5196"/>
    <cellStyle name="Dotted Line" xfId="5197"/>
    <cellStyle name="DS 0" xfId="5198"/>
    <cellStyle name="DS 4" xfId="5199"/>
    <cellStyle name="E&amp;Y House" xfId="5200"/>
    <cellStyle name="Encabez1" xfId="5201"/>
    <cellStyle name="Encabez2" xfId="5202"/>
    <cellStyle name="Enter Currency (0)" xfId="5203"/>
    <cellStyle name="Enter Currency (2)" xfId="5204"/>
    <cellStyle name="Enter Units (0)" xfId="5205"/>
    <cellStyle name="Enter Units (1)" xfId="5206"/>
    <cellStyle name="Enter Units (2)" xfId="5207"/>
    <cellStyle name="Entered" xfId="5208"/>
    <cellStyle name="Error Detection" xfId="5209"/>
    <cellStyle name="Euro" xfId="5210"/>
    <cellStyle name="Euro 2" xfId="5211"/>
    <cellStyle name="excrate" xfId="5212"/>
    <cellStyle name="Explanatory Text 2" xfId="5213"/>
    <cellStyle name="EY House" xfId="5214"/>
    <cellStyle name="F2" xfId="5215"/>
    <cellStyle name="F3" xfId="5216"/>
    <cellStyle name="F4" xfId="5217"/>
    <cellStyle name="F5" xfId="5218"/>
    <cellStyle name="F6" xfId="5219"/>
    <cellStyle name="F7" xfId="5220"/>
    <cellStyle name="F8" xfId="5221"/>
    <cellStyle name="fcsCurrency" xfId="5222"/>
    <cellStyle name="fcsDate" xfId="5223"/>
    <cellStyle name="fcsStandard" xfId="5224"/>
    <cellStyle name="Feed" xfId="5225"/>
    <cellStyle name="Fijo" xfId="5226"/>
    <cellStyle name="Financiero" xfId="5227"/>
    <cellStyle name="first line" xfId="5228"/>
    <cellStyle name="FirstNumbers" xfId="5229"/>
    <cellStyle name="Fixed" xfId="5230"/>
    <cellStyle name="Footnote" xfId="5231"/>
    <cellStyle name="-Footnote_&amp;_Source" xfId="5232"/>
    <cellStyle name="Footnote_AnalysisTemplate" xfId="5233"/>
    <cellStyle name="Foreground_tcslctpk" xfId="5234"/>
    <cellStyle name="FullTime" xfId="5235"/>
    <cellStyle name="FullTimeBrief" xfId="5236"/>
    <cellStyle name="FX Rate" xfId="5237"/>
    <cellStyle name="Gallons" xfId="5238"/>
    <cellStyle name="General" xfId="5239"/>
    <cellStyle name="Gentia To Excel" xfId="5240"/>
    <cellStyle name="Good 2" xfId="5241"/>
    <cellStyle name="Good 2 2" xfId="5242"/>
    <cellStyle name="Good 3" xfId="5243"/>
    <cellStyle name="Good Group" xfId="5244"/>
    <cellStyle name="Grey" xfId="5245"/>
    <cellStyle name="GreybarHeader" xfId="5246"/>
    <cellStyle name="greyed" xfId="5247"/>
    <cellStyle name="GroupTitles" xfId="5248"/>
    <cellStyle name="gunz" xfId="5249"/>
    <cellStyle name="handle" xfId="5250"/>
    <cellStyle name="Hard Percent" xfId="5251"/>
    <cellStyle name="Header" xfId="5252"/>
    <cellStyle name="Header Total" xfId="5253"/>
    <cellStyle name="header_CollateralSummary (2)" xfId="5254"/>
    <cellStyle name="Header1" xfId="5255"/>
    <cellStyle name="Header2" xfId="5256"/>
    <cellStyle name="Header3" xfId="5257"/>
    <cellStyle name="Header4" xfId="5258"/>
    <cellStyle name="Heading" xfId="5259"/>
    <cellStyle name="Heading 1 2" xfId="5260"/>
    <cellStyle name="Heading 2 2" xfId="5261"/>
    <cellStyle name="Heading 3 2" xfId="5262"/>
    <cellStyle name="Heading 4 2" xfId="5263"/>
    <cellStyle name="hidden" xfId="5264"/>
    <cellStyle name="highlightExposure" xfId="5265"/>
    <cellStyle name="highlightPD" xfId="5266"/>
    <cellStyle name="highlightText" xfId="5267"/>
    <cellStyle name="hotlinks" xfId="5268"/>
    <cellStyle name="Hyperlink 2" xfId="5269"/>
    <cellStyle name="HyperlinkIndex" xfId="5270"/>
    <cellStyle name="Input [yellow]" xfId="5271"/>
    <cellStyle name="Input 2" xfId="5272"/>
    <cellStyle name="Input 3" xfId="5273"/>
    <cellStyle name="inputExposure" xfId="5274"/>
    <cellStyle name="Integer" xfId="5275"/>
    <cellStyle name="ItalicHeader" xfId="5276"/>
    <cellStyle name="Item" xfId="5277"/>
    <cellStyle name="Komma [0]_Fees &amp; Expenses" xfId="5278"/>
    <cellStyle name="Komma_Fees &amp; Expenses" xfId="5279"/>
    <cellStyle name="KPMG Heading 1" xfId="5280"/>
    <cellStyle name="KPMG Heading 2" xfId="5281"/>
    <cellStyle name="KPMG Heading 3" xfId="5282"/>
    <cellStyle name="KPMG Heading 4" xfId="5283"/>
    <cellStyle name="KPMG Normal" xfId="5284"/>
    <cellStyle name="KPMG Normal Text" xfId="5285"/>
    <cellStyle name="label" xfId="5286"/>
    <cellStyle name="Labels 8p Bold" xfId="5287"/>
    <cellStyle name="Labels 8p Bold 2" xfId="5288"/>
    <cellStyle name="last line" xfId="5289"/>
    <cellStyle name="Lien hypertexte_LPTD format" xfId="5290"/>
    <cellStyle name="LineNum w/ Border" xfId="5291"/>
    <cellStyle name="LineNumbers" xfId="5292"/>
    <cellStyle name="LineNumbersFirstColumn" xfId="5293"/>
    <cellStyle name="Link Currency (0)" xfId="5294"/>
    <cellStyle name="Link Currency (2)" xfId="5295"/>
    <cellStyle name="Link Units (0)" xfId="5296"/>
    <cellStyle name="Link Units (1)" xfId="5297"/>
    <cellStyle name="Link Units (2)" xfId="5298"/>
    <cellStyle name="Linked Cell 2" xfId="5299"/>
    <cellStyle name="Locked" xfId="5300"/>
    <cellStyle name="Lookup" xfId="5301"/>
    <cellStyle name="MajorHeading" xfId="5302"/>
    <cellStyle name="Map Labels" xfId="5303"/>
    <cellStyle name="Map Legend" xfId="5304"/>
    <cellStyle name="Map Title" xfId="5305"/>
    <cellStyle name="McForm" xfId="5306"/>
    <cellStyle name="McFormBody" xfId="5307"/>
    <cellStyle name="MCNewReport" xfId="5308"/>
    <cellStyle name="MCReport" xfId="5309"/>
    <cellStyle name="Menu" xfId="5310"/>
    <cellStyle name="Middle" xfId="5311"/>
    <cellStyle name="Migliaia (0)_LINEA GLOBALE" xfId="5312"/>
    <cellStyle name="Migliaia_LINEA GLOBALE" xfId="5313"/>
    <cellStyle name="Millares [0]_10 AVERIAS MASIVAS + ANT" xfId="5314"/>
    <cellStyle name="Millares_10 AVERIAS MASIVAS + ANT" xfId="5315"/>
    <cellStyle name="Milliers [0]_3A_NumeratorReport_Option1_040611" xfId="5316"/>
    <cellStyle name="Milliers_3A_NumeratorReport_Option1_040611" xfId="5317"/>
    <cellStyle name="mir" xfId="5318"/>
    <cellStyle name="mm/dd/yy" xfId="5319"/>
    <cellStyle name="MMBTU's" xfId="5320"/>
    <cellStyle name="Modifiable" xfId="5321"/>
    <cellStyle name="Moneda [0]_10 AVERIAS MASIVAS + ANT" xfId="5322"/>
    <cellStyle name="Moneda_10 AVERIAS MASIVAS + ANT" xfId="5323"/>
    <cellStyle name="Monétaire [0]_3A_NumeratorReport_Option1_040611" xfId="5324"/>
    <cellStyle name="Monétaire_3A_NumeratorReport_Option1_040611" xfId="5325"/>
    <cellStyle name="Monetario" xfId="5326"/>
    <cellStyle name="Money" xfId="5327"/>
    <cellStyle name="Multiple" xfId="5328"/>
    <cellStyle name="NACC" xfId="5329"/>
    <cellStyle name="Negative" xfId="5330"/>
    <cellStyle name="Neutral 2" xfId="5331"/>
    <cellStyle name="Neutral 2 2" xfId="5332"/>
    <cellStyle name="Neutral 3" xfId="5333"/>
    <cellStyle name="NEW" xfId="5334"/>
    <cellStyle name="no dec" xfId="5335"/>
    <cellStyle name="NoChange" xfId="5336"/>
    <cellStyle name="Non Zero" xfId="5337"/>
    <cellStyle name="Non_$_PL" xfId="5338"/>
    <cellStyle name="NonPrint_copyright" xfId="5339"/>
    <cellStyle name="Normal" xfId="0" builtinId="0"/>
    <cellStyle name="Normal - Style1" xfId="5340"/>
    <cellStyle name="Normal - Style1 2" xfId="5341"/>
    <cellStyle name="Normal - Style1 3" xfId="5342"/>
    <cellStyle name="Normal - Style2" xfId="5343"/>
    <cellStyle name="Normal 10" xfId="5344"/>
    <cellStyle name="Normal 10 10" xfId="5345"/>
    <cellStyle name="Normal 10 10 2" xfId="5346"/>
    <cellStyle name="Normal 10 11" xfId="5347"/>
    <cellStyle name="Normal 10 2" xfId="5348"/>
    <cellStyle name="Normal 10 3" xfId="5349"/>
    <cellStyle name="Normal 10 4" xfId="5350"/>
    <cellStyle name="Normal 10 5" xfId="5351"/>
    <cellStyle name="Normal 10 6" xfId="5352"/>
    <cellStyle name="Normal 10 7" xfId="5353"/>
    <cellStyle name="Normal 10 8" xfId="5354"/>
    <cellStyle name="Normal 10 9" xfId="5355"/>
    <cellStyle name="Normal 100" xfId="5356"/>
    <cellStyle name="Normal 101" xfId="5357"/>
    <cellStyle name="Normal 102" xfId="5358"/>
    <cellStyle name="Normal 103" xfId="5359"/>
    <cellStyle name="Normal 104" xfId="5360"/>
    <cellStyle name="Normal 105" xfId="5361"/>
    <cellStyle name="Normal 106" xfId="5362"/>
    <cellStyle name="Normal 107" xfId="5363"/>
    <cellStyle name="Normal 108" xfId="5364"/>
    <cellStyle name="Normal 109" xfId="5365"/>
    <cellStyle name="Normal 11" xfId="5366"/>
    <cellStyle name="Normal 11 2" xfId="5367"/>
    <cellStyle name="Normal 11 2 2" xfId="5368"/>
    <cellStyle name="Normal 11 2_(19) Loan Feb-11(Feb-11 figures)" xfId="5369"/>
    <cellStyle name="Normal 11 3" xfId="5370"/>
    <cellStyle name="Normal 11 3 2" xfId="5371"/>
    <cellStyle name="Normal 11 3_(19) Loan Feb-11(Feb-11 figures)" xfId="5372"/>
    <cellStyle name="Normal 11 4" xfId="5373"/>
    <cellStyle name="Normal 11 4 2" xfId="5374"/>
    <cellStyle name="Normal 11 4_(19) Loan Feb-11(Feb-11 figures)" xfId="5375"/>
    <cellStyle name="Normal 11 5" xfId="5376"/>
    <cellStyle name="Normal 11 5 2" xfId="5377"/>
    <cellStyle name="Normal 11 5_(19) Loan Feb-11(Feb-11 figures)" xfId="5378"/>
    <cellStyle name="Normal 11 6" xfId="5379"/>
    <cellStyle name="Normal 11 6 2" xfId="5380"/>
    <cellStyle name="Normal 11 6_(19) Loan Feb-11(Feb-11 figures)" xfId="5381"/>
    <cellStyle name="Normal 11 7" xfId="5382"/>
    <cellStyle name="Normal 110" xfId="5383"/>
    <cellStyle name="Normal 111" xfId="5384"/>
    <cellStyle name="Normal 112" xfId="5385"/>
    <cellStyle name="Normal 113" xfId="5386"/>
    <cellStyle name="Normal 114" xfId="5387"/>
    <cellStyle name="Normal 115" xfId="5388"/>
    <cellStyle name="Normal 116" xfId="5389"/>
    <cellStyle name="Normal 117" xfId="5390"/>
    <cellStyle name="Normal 118" xfId="5391"/>
    <cellStyle name="Normal 119" xfId="5392"/>
    <cellStyle name="Normal 12" xfId="5393"/>
    <cellStyle name="Normal 120" xfId="5394"/>
    <cellStyle name="Normal 121" xfId="5395"/>
    <cellStyle name="Normal 122" xfId="5396"/>
    <cellStyle name="Normal 123" xfId="5397"/>
    <cellStyle name="Normal 124" xfId="5398"/>
    <cellStyle name="Normal 125" xfId="5399"/>
    <cellStyle name="Normal 126" xfId="5400"/>
    <cellStyle name="Normal 127" xfId="5401"/>
    <cellStyle name="Normal 128" xfId="5402"/>
    <cellStyle name="Normal 129" xfId="5403"/>
    <cellStyle name="Normal 13" xfId="5404"/>
    <cellStyle name="Normal 13 10" xfId="5405"/>
    <cellStyle name="Normal 13 10 2" xfId="5406"/>
    <cellStyle name="Normal 13 10 2 2" xfId="5407"/>
    <cellStyle name="Normal 13 10 3" xfId="5408"/>
    <cellStyle name="Normal 13 2" xfId="5409"/>
    <cellStyle name="Normal 13 2 2" xfId="5410"/>
    <cellStyle name="Normal 13 2 2 2" xfId="5411"/>
    <cellStyle name="Normal 13 2 3" xfId="5412"/>
    <cellStyle name="Normal 13 3" xfId="5413"/>
    <cellStyle name="Normal 13 3 2" xfId="5414"/>
    <cellStyle name="Normal 13 3 2 2" xfId="5415"/>
    <cellStyle name="Normal 13 3 3" xfId="5416"/>
    <cellStyle name="Normal 13 4" xfId="5417"/>
    <cellStyle name="Normal 13 4 2" xfId="5418"/>
    <cellStyle name="Normal 13 4 2 2" xfId="5419"/>
    <cellStyle name="Normal 13 4 3" xfId="5420"/>
    <cellStyle name="Normal 13 5" xfId="5421"/>
    <cellStyle name="Normal 13 5 2" xfId="5422"/>
    <cellStyle name="Normal 13 5 2 2" xfId="5423"/>
    <cellStyle name="Normal 13 5 3" xfId="5424"/>
    <cellStyle name="Normal 13 6" xfId="5425"/>
    <cellStyle name="Normal 13 6 2" xfId="5426"/>
    <cellStyle name="Normal 13 6 2 2" xfId="5427"/>
    <cellStyle name="Normal 13 6 3" xfId="5428"/>
    <cellStyle name="Normal 13 7" xfId="5429"/>
    <cellStyle name="Normal 13 7 2" xfId="5430"/>
    <cellStyle name="Normal 13 7 2 2" xfId="5431"/>
    <cellStyle name="Normal 13 7 3" xfId="5432"/>
    <cellStyle name="Normal 13 8" xfId="5433"/>
    <cellStyle name="Normal 13 8 2" xfId="5434"/>
    <cellStyle name="Normal 13 8 2 2" xfId="5435"/>
    <cellStyle name="Normal 13 8 3" xfId="5436"/>
    <cellStyle name="Normal 13 9" xfId="5437"/>
    <cellStyle name="Normal 13 9 2" xfId="5438"/>
    <cellStyle name="Normal 13 9 2 2" xfId="5439"/>
    <cellStyle name="Normal 13 9 3" xfId="5440"/>
    <cellStyle name="Normal 130" xfId="5441"/>
    <cellStyle name="Normal 131" xfId="5442"/>
    <cellStyle name="Normal 132" xfId="5443"/>
    <cellStyle name="Normal 133" xfId="5444"/>
    <cellStyle name="Normal 134" xfId="5445"/>
    <cellStyle name="Normal 135" xfId="5446"/>
    <cellStyle name="Normal 136" xfId="5447"/>
    <cellStyle name="Normal 137" xfId="5448"/>
    <cellStyle name="Normal 138" xfId="5449"/>
    <cellStyle name="Normal 139" xfId="5450"/>
    <cellStyle name="Normal 14" xfId="5451"/>
    <cellStyle name="Normal 140" xfId="5452"/>
    <cellStyle name="Normal 141" xfId="5453"/>
    <cellStyle name="Normal 142" xfId="5454"/>
    <cellStyle name="Normal 143" xfId="5455"/>
    <cellStyle name="Normal 144" xfId="5456"/>
    <cellStyle name="Normal 15" xfId="5457"/>
    <cellStyle name="Normal 16" xfId="5458"/>
    <cellStyle name="Normal 17" xfId="5459"/>
    <cellStyle name="Normal 18" xfId="5460"/>
    <cellStyle name="Normal 19" xfId="5461"/>
    <cellStyle name="Normal 2" xfId="1"/>
    <cellStyle name="Normal 2 10" xfId="5462"/>
    <cellStyle name="Normal 2 11" xfId="5463"/>
    <cellStyle name="Normal 2 12" xfId="5464"/>
    <cellStyle name="Normal 2 13" xfId="5465"/>
    <cellStyle name="Normal 2 13 2" xfId="5466"/>
    <cellStyle name="Normal 2 14" xfId="5467"/>
    <cellStyle name="Normal 2 15" xfId="5468"/>
    <cellStyle name="Normal 2 16" xfId="5469"/>
    <cellStyle name="Normal 2 17" xfId="5470"/>
    <cellStyle name="Normal 2 19" xfId="5471"/>
    <cellStyle name="Normal 2 2" xfId="5472"/>
    <cellStyle name="Normal 2 2 10" xfId="5473"/>
    <cellStyle name="Normal 2 2 2" xfId="5474"/>
    <cellStyle name="Normal 2 2 2 2" xfId="5475"/>
    <cellStyle name="Normal 2 2 2 2 2" xfId="5476"/>
    <cellStyle name="Normal 2 2 2 2_(19) Loan Feb-11(Feb-11 figures)" xfId="5477"/>
    <cellStyle name="Normal 2 2 2 3" xfId="5478"/>
    <cellStyle name="Normal 2 2 2 4" xfId="5479"/>
    <cellStyle name="Normal 2 2 2_(19) Loan Feb-11(Feb-11 figures)" xfId="5480"/>
    <cellStyle name="Normal 2 2 3" xfId="5481"/>
    <cellStyle name="Normal 2 2 3 2" xfId="5482"/>
    <cellStyle name="Normal 2 2 3 2 2" xfId="5483"/>
    <cellStyle name="Normal 2 2 3 2 2 2" xfId="5484"/>
    <cellStyle name="Normal 2 2 3 2 3" xfId="5485"/>
    <cellStyle name="Normal 2 2 4" xfId="5486"/>
    <cellStyle name="Normal 2 2 5" xfId="5487"/>
    <cellStyle name="Normal 2 2 6" xfId="5488"/>
    <cellStyle name="Normal 2 2 7" xfId="5489"/>
    <cellStyle name="Normal 2 2 8" xfId="5490"/>
    <cellStyle name="Normal 2 2 9" xfId="5491"/>
    <cellStyle name="Normal 2 2_(19) Loan Feb-11(Feb-11 figures)" xfId="5492"/>
    <cellStyle name="Normal 2 3" xfId="5493"/>
    <cellStyle name="Normal 2 3 2" xfId="5494"/>
    <cellStyle name="Normal 2 3 3" xfId="5495"/>
    <cellStyle name="Normal 2 3 4" xfId="5496"/>
    <cellStyle name="Normal 2 4" xfId="5497"/>
    <cellStyle name="Normal 2 4 2" xfId="5498"/>
    <cellStyle name="Normal 2 4_(19) Loan Feb-11(Feb-11 figures)" xfId="5499"/>
    <cellStyle name="Normal 2 5" xfId="5500"/>
    <cellStyle name="Normal 2 5 2" xfId="5501"/>
    <cellStyle name="Normal 2 5 3" xfId="5502"/>
    <cellStyle name="Normal 2 5 4" xfId="5503"/>
    <cellStyle name="Normal 2 5_(19) Loan Feb-11(Feb-11 figures)" xfId="5504"/>
    <cellStyle name="Normal 2 6" xfId="5505"/>
    <cellStyle name="Normal 2 6 2" xfId="5506"/>
    <cellStyle name="Normal 2 6_(19) Loan Feb-11(Feb-11 figures)" xfId="5507"/>
    <cellStyle name="Normal 2 7" xfId="5508"/>
    <cellStyle name="Normal 2 7 2" xfId="5509"/>
    <cellStyle name="Normal 2 7_(19) Loan Feb-11(Feb-11 figures)" xfId="5510"/>
    <cellStyle name="Normal 2 8" xfId="5511"/>
    <cellStyle name="Normal 2 9" xfId="5512"/>
    <cellStyle name="Normal 2_(19) Loan Feb-11(Feb-11 figures)" xfId="5513"/>
    <cellStyle name="Normal 20" xfId="5514"/>
    <cellStyle name="Normal 21" xfId="5515"/>
    <cellStyle name="Normal 22" xfId="5516"/>
    <cellStyle name="Normal 23" xfId="5517"/>
    <cellStyle name="Normal 23 2" xfId="5518"/>
    <cellStyle name="Normal 23 2 2" xfId="5519"/>
    <cellStyle name="Normal 23 2 2 2" xfId="5520"/>
    <cellStyle name="Normal 23 2 3" xfId="5521"/>
    <cellStyle name="Normal 23 3" xfId="5522"/>
    <cellStyle name="Normal 23 4" xfId="5523"/>
    <cellStyle name="Normal 23 4 2" xfId="5524"/>
    <cellStyle name="Normal 23 5" xfId="5525"/>
    <cellStyle name="Normal 24" xfId="5526"/>
    <cellStyle name="Normal 24 2" xfId="5527"/>
    <cellStyle name="Normal 24 3" xfId="5528"/>
    <cellStyle name="Normal 24 3 2" xfId="5529"/>
    <cellStyle name="Normal 24 4" xfId="5530"/>
    <cellStyle name="Normal 25" xfId="5531"/>
    <cellStyle name="Normal 26" xfId="5532"/>
    <cellStyle name="Normal 27" xfId="5533"/>
    <cellStyle name="Normal 28" xfId="5534"/>
    <cellStyle name="Normal 29" xfId="5535"/>
    <cellStyle name="Normal 3" xfId="5536"/>
    <cellStyle name="Normal 3 10" xfId="5537"/>
    <cellStyle name="Normal 3 11" xfId="5538"/>
    <cellStyle name="Normal 3 12" xfId="5539"/>
    <cellStyle name="Normal 3 12 2" xfId="5540"/>
    <cellStyle name="Normal 3 13" xfId="5541"/>
    <cellStyle name="Normal 3 2" xfId="5542"/>
    <cellStyle name="Normal 3 2 2" xfId="5543"/>
    <cellStyle name="Normal 3 2 3" xfId="5544"/>
    <cellStyle name="Normal 3 3" xfId="5545"/>
    <cellStyle name="Normal 3 3 2" xfId="5546"/>
    <cellStyle name="Normal 3 4" xfId="5547"/>
    <cellStyle name="Normal 3 4 2" xfId="5548"/>
    <cellStyle name="Normal 3 5" xfId="5549"/>
    <cellStyle name="Normal 3 5 2" xfId="5550"/>
    <cellStyle name="Normal 3 6" xfId="5551"/>
    <cellStyle name="Normal 3 6 2" xfId="5552"/>
    <cellStyle name="Normal 3 7" xfId="5553"/>
    <cellStyle name="Normal 3 7 2" xfId="5554"/>
    <cellStyle name="Normal 3 8" xfId="5555"/>
    <cellStyle name="Normal 3 8 2" xfId="5556"/>
    <cellStyle name="Normal 3 9" xfId="5557"/>
    <cellStyle name="Normal 3 9 2" xfId="5558"/>
    <cellStyle name="Normal 3_20SDM" xfId="5559"/>
    <cellStyle name="Normal 30" xfId="5560"/>
    <cellStyle name="Normal 30 2" xfId="5561"/>
    <cellStyle name="Normal 31" xfId="5562"/>
    <cellStyle name="Normal 32" xfId="5563"/>
    <cellStyle name="Normal 33" xfId="5564"/>
    <cellStyle name="Normal 33 2" xfId="5565"/>
    <cellStyle name="Normal 33 2 2" xfId="5566"/>
    <cellStyle name="Normal 33 2 2 2" xfId="5567"/>
    <cellStyle name="Normal 33 2 3" xfId="5568"/>
    <cellStyle name="Normal 34" xfId="5569"/>
    <cellStyle name="Normal 35" xfId="5570"/>
    <cellStyle name="Normal 36" xfId="5571"/>
    <cellStyle name="Normal 37" xfId="5572"/>
    <cellStyle name="Normal 38" xfId="5573"/>
    <cellStyle name="Normal 39" xfId="5574"/>
    <cellStyle name="Normal 4" xfId="5575"/>
    <cellStyle name="Normal 4 10" xfId="5576"/>
    <cellStyle name="Normal 4 10 2" xfId="5577"/>
    <cellStyle name="Normal 4 10 2 2" xfId="5578"/>
    <cellStyle name="Normal 4 10 3" xfId="5579"/>
    <cellStyle name="Normal 4 11" xfId="5580"/>
    <cellStyle name="Normal 4 12" xfId="5581"/>
    <cellStyle name="Normal 4 12 2" xfId="5582"/>
    <cellStyle name="Normal 4 13" xfId="5583"/>
    <cellStyle name="Normal 4 14" xfId="5584"/>
    <cellStyle name="Normal 4 2" xfId="5585"/>
    <cellStyle name="Normal 4 2 2" xfId="5586"/>
    <cellStyle name="Normal 4 2 3" xfId="5587"/>
    <cellStyle name="Normal 4 3" xfId="5588"/>
    <cellStyle name="Normal 4 3 2" xfId="5589"/>
    <cellStyle name="Normal 4 3 3" xfId="5590"/>
    <cellStyle name="Normal 4 3 4" xfId="5591"/>
    <cellStyle name="Normal 4 4" xfId="5592"/>
    <cellStyle name="Normal 4 5" xfId="5593"/>
    <cellStyle name="Normal 4 6" xfId="5594"/>
    <cellStyle name="Normal 4 7" xfId="5595"/>
    <cellStyle name="Normal 4 8" xfId="5596"/>
    <cellStyle name="Normal 4 9" xfId="5597"/>
    <cellStyle name="Normal 40" xfId="5598"/>
    <cellStyle name="Normal 40 2" xfId="5599"/>
    <cellStyle name="Normal 41" xfId="5600"/>
    <cellStyle name="Normal 41 2" xfId="5601"/>
    <cellStyle name="Normal 42" xfId="5602"/>
    <cellStyle name="Normal 43" xfId="5603"/>
    <cellStyle name="Normal 44" xfId="5604"/>
    <cellStyle name="Normal 45" xfId="5605"/>
    <cellStyle name="Normal 46" xfId="5606"/>
    <cellStyle name="Normal 47" xfId="5607"/>
    <cellStyle name="Normal 48" xfId="5608"/>
    <cellStyle name="Normal 49" xfId="5609"/>
    <cellStyle name="Normal 5" xfId="5610"/>
    <cellStyle name="Normal 5 10" xfId="5611"/>
    <cellStyle name="Normal 5 11" xfId="5612"/>
    <cellStyle name="Normal 5 12" xfId="5613"/>
    <cellStyle name="Normal 5 13" xfId="5614"/>
    <cellStyle name="Normal 5 2" xfId="5615"/>
    <cellStyle name="Normal 5 3" xfId="5616"/>
    <cellStyle name="Normal 5 4" xfId="5617"/>
    <cellStyle name="Normal 5 5" xfId="5618"/>
    <cellStyle name="Normal 5 6" xfId="5619"/>
    <cellStyle name="Normal 5 7" xfId="5620"/>
    <cellStyle name="Normal 5 8" xfId="5621"/>
    <cellStyle name="Normal 5 9" xfId="5622"/>
    <cellStyle name="Normal 50" xfId="5623"/>
    <cellStyle name="Normal 51" xfId="5624"/>
    <cellStyle name="Normal 52" xfId="5625"/>
    <cellStyle name="Normal 53" xfId="5626"/>
    <cellStyle name="Normal 54" xfId="5627"/>
    <cellStyle name="Normal 54 2" xfId="5628"/>
    <cellStyle name="Normal 54 2 2" xfId="5629"/>
    <cellStyle name="Normal 54 3" xfId="5630"/>
    <cellStyle name="Normal 55" xfId="5631"/>
    <cellStyle name="Normal 55 2" xfId="5632"/>
    <cellStyle name="Normal 55 2 2" xfId="5633"/>
    <cellStyle name="Normal 55 3" xfId="5634"/>
    <cellStyle name="Normal 56" xfId="5635"/>
    <cellStyle name="Normal 56 2" xfId="5636"/>
    <cellStyle name="Normal 56 2 2" xfId="5637"/>
    <cellStyle name="Normal 56 3" xfId="5638"/>
    <cellStyle name="Normal 57" xfId="5639"/>
    <cellStyle name="Normal 57 2" xfId="5640"/>
    <cellStyle name="Normal 57 2 2" xfId="5641"/>
    <cellStyle name="Normal 57 3" xfId="5642"/>
    <cellStyle name="Normal 58" xfId="5643"/>
    <cellStyle name="Normal 58 2" xfId="5644"/>
    <cellStyle name="Normal 58 2 2" xfId="5645"/>
    <cellStyle name="Normal 58 3" xfId="5646"/>
    <cellStyle name="Normal 59" xfId="5647"/>
    <cellStyle name="Normal 59 2" xfId="5648"/>
    <cellStyle name="Normal 59 2 2" xfId="5649"/>
    <cellStyle name="Normal 59 3" xfId="5650"/>
    <cellStyle name="Normal 6" xfId="5651"/>
    <cellStyle name="Normal 6 2" xfId="5652"/>
    <cellStyle name="Normal 6 3" xfId="5653"/>
    <cellStyle name="Normal 6 4" xfId="5654"/>
    <cellStyle name="Normal 6 5" xfId="5655"/>
    <cellStyle name="Normal 6 6" xfId="5656"/>
    <cellStyle name="Normal 6 7" xfId="5657"/>
    <cellStyle name="Normal 6 8" xfId="5658"/>
    <cellStyle name="Normal 6 9" xfId="5659"/>
    <cellStyle name="Normal 60" xfId="5660"/>
    <cellStyle name="Normal 60 2" xfId="5661"/>
    <cellStyle name="Normal 60 2 2" xfId="5662"/>
    <cellStyle name="Normal 60 3" xfId="5663"/>
    <cellStyle name="Normal 61" xfId="5664"/>
    <cellStyle name="Normal 61 2" xfId="5665"/>
    <cellStyle name="Normal 61 2 2" xfId="5666"/>
    <cellStyle name="Normal 61 3" xfId="5667"/>
    <cellStyle name="Normal 62" xfId="5668"/>
    <cellStyle name="Normal 62 2" xfId="5669"/>
    <cellStyle name="Normal 62 2 2" xfId="5670"/>
    <cellStyle name="Normal 62 3" xfId="5671"/>
    <cellStyle name="Normal 63" xfId="5672"/>
    <cellStyle name="Normal 63 2" xfId="5673"/>
    <cellStyle name="Normal 63 2 2" xfId="5674"/>
    <cellStyle name="Normal 63 3" xfId="5675"/>
    <cellStyle name="Normal 64" xfId="5676"/>
    <cellStyle name="Normal 64 2" xfId="5677"/>
    <cellStyle name="Normal 64 2 2" xfId="5678"/>
    <cellStyle name="Normal 64 3" xfId="5679"/>
    <cellStyle name="Normal 65" xfId="5680"/>
    <cellStyle name="Normal 66" xfId="5681"/>
    <cellStyle name="Normal 67" xfId="5682"/>
    <cellStyle name="Normal 67 2" xfId="5683"/>
    <cellStyle name="Normal 68" xfId="5684"/>
    <cellStyle name="Normal 68 2" xfId="5685"/>
    <cellStyle name="Normal 69" xfId="5686"/>
    <cellStyle name="Normal 69 2" xfId="5687"/>
    <cellStyle name="Normal 7" xfId="5688"/>
    <cellStyle name="Normal 7 10" xfId="5689"/>
    <cellStyle name="Normal 7 11" xfId="5690"/>
    <cellStyle name="Normal 7 11 2" xfId="5691"/>
    <cellStyle name="Normal 7 12" xfId="5692"/>
    <cellStyle name="Normal 7 2" xfId="5693"/>
    <cellStyle name="Normal 7 2 2" xfId="5694"/>
    <cellStyle name="Normal 7 3" xfId="5695"/>
    <cellStyle name="Normal 7 4" xfId="5696"/>
    <cellStyle name="Normal 7 5" xfId="5697"/>
    <cellStyle name="Normal 7 6" xfId="5698"/>
    <cellStyle name="Normal 7 7" xfId="5699"/>
    <cellStyle name="Normal 7 8" xfId="5700"/>
    <cellStyle name="Normal 7 9" xfId="5701"/>
    <cellStyle name="Normal 70" xfId="5702"/>
    <cellStyle name="Normal 70 2" xfId="5703"/>
    <cellStyle name="Normal 71" xfId="5704"/>
    <cellStyle name="Normal 71 2" xfId="5705"/>
    <cellStyle name="Normal 72" xfId="5706"/>
    <cellStyle name="Normal 72 2" xfId="5707"/>
    <cellStyle name="Normal 73" xfId="5708"/>
    <cellStyle name="Normal 73 2" xfId="5709"/>
    <cellStyle name="Normal 74" xfId="5710"/>
    <cellStyle name="Normal 74 2" xfId="5711"/>
    <cellStyle name="Normal 75" xfId="5712"/>
    <cellStyle name="Normal 75 2" xfId="5713"/>
    <cellStyle name="Normal 76" xfId="5714"/>
    <cellStyle name="Normal 76 2" xfId="5715"/>
    <cellStyle name="Normal 77" xfId="5716"/>
    <cellStyle name="Normal 77 2" xfId="5717"/>
    <cellStyle name="Normal 78" xfId="5718"/>
    <cellStyle name="Normal 78 2" xfId="5719"/>
    <cellStyle name="Normal 79" xfId="5720"/>
    <cellStyle name="Normal 79 2" xfId="5721"/>
    <cellStyle name="Normal 8" xfId="5722"/>
    <cellStyle name="Normal 8 10" xfId="5723"/>
    <cellStyle name="Normal 8 2" xfId="5724"/>
    <cellStyle name="Normal 8 3" xfId="5725"/>
    <cellStyle name="Normal 8 4" xfId="5726"/>
    <cellStyle name="Normal 8 5" xfId="5727"/>
    <cellStyle name="Normal 8 6" xfId="5728"/>
    <cellStyle name="Normal 8 7" xfId="5729"/>
    <cellStyle name="Normal 8 8" xfId="5730"/>
    <cellStyle name="Normal 8 9" xfId="5731"/>
    <cellStyle name="Normal 8 9 2" xfId="5732"/>
    <cellStyle name="Normal 8 9 2 2" xfId="5733"/>
    <cellStyle name="Normal 8 9 3" xfId="5734"/>
    <cellStyle name="Normal 8_(19) Loan Feb-11(Feb-11 figures)" xfId="5735"/>
    <cellStyle name="Normal 80" xfId="5736"/>
    <cellStyle name="Normal 80 2" xfId="5737"/>
    <cellStyle name="Normal 81" xfId="5738"/>
    <cellStyle name="Normal 81 2" xfId="5739"/>
    <cellStyle name="Normal 82" xfId="5740"/>
    <cellStyle name="Normal 82 2" xfId="5741"/>
    <cellStyle name="Normal 83" xfId="5742"/>
    <cellStyle name="Normal 83 2" xfId="5743"/>
    <cellStyle name="Normal 83 2 2" xfId="5744"/>
    <cellStyle name="Normal 83 3" xfId="5745"/>
    <cellStyle name="Normal 84" xfId="5746"/>
    <cellStyle name="Normal 84 2" xfId="5747"/>
    <cellStyle name="Normal 85" xfId="5748"/>
    <cellStyle name="Normal 85 2" xfId="5749"/>
    <cellStyle name="Normal 86" xfId="5750"/>
    <cellStyle name="Normal 86 2" xfId="5751"/>
    <cellStyle name="Normal 87" xfId="5752"/>
    <cellStyle name="Normal 87 2" xfId="5753"/>
    <cellStyle name="Normal 88" xfId="5754"/>
    <cellStyle name="Normal 88 2" xfId="5755"/>
    <cellStyle name="Normal 89" xfId="5756"/>
    <cellStyle name="Normal 89 2" xfId="5757"/>
    <cellStyle name="Normal 9" xfId="5758"/>
    <cellStyle name="Normal 9 10" xfId="5759"/>
    <cellStyle name="Normal 9 10 2" xfId="5760"/>
    <cellStyle name="Normal 9 11" xfId="5761"/>
    <cellStyle name="Normal 9 2" xfId="5762"/>
    <cellStyle name="Normal 9 3" xfId="5763"/>
    <cellStyle name="Normal 9 4" xfId="5764"/>
    <cellStyle name="Normal 9 5" xfId="5765"/>
    <cellStyle name="Normal 9 6" xfId="5766"/>
    <cellStyle name="Normal 9 7" xfId="5767"/>
    <cellStyle name="Normal 9 8" xfId="5768"/>
    <cellStyle name="Normal 9 9" xfId="5769"/>
    <cellStyle name="Normal 9_(19) Loan Feb-11(Feb-11 figures)" xfId="5770"/>
    <cellStyle name="Normal 90" xfId="5771"/>
    <cellStyle name="Normal 90 2" xfId="5772"/>
    <cellStyle name="Normal 91" xfId="5773"/>
    <cellStyle name="Normal 92" xfId="5774"/>
    <cellStyle name="Normal 93" xfId="5775"/>
    <cellStyle name="Normal 94" xfId="5776"/>
    <cellStyle name="Normal 95" xfId="5777"/>
    <cellStyle name="Normal 96" xfId="5778"/>
    <cellStyle name="Normal 97" xfId="5779"/>
    <cellStyle name="Normal 98" xfId="5780"/>
    <cellStyle name="Normal 99" xfId="5781"/>
    <cellStyle name="Normal_RHABMCPC010731" xfId="2"/>
    <cellStyle name="Normale_DB LOTTI CM Torino (PPMM)" xfId="5782"/>
    <cellStyle name="Note 10 10" xfId="5783"/>
    <cellStyle name="Note 10 2" xfId="5784"/>
    <cellStyle name="Note 10 3" xfId="5785"/>
    <cellStyle name="Note 10 4" xfId="5786"/>
    <cellStyle name="Note 10 5" xfId="5787"/>
    <cellStyle name="Note 10 6" xfId="5788"/>
    <cellStyle name="Note 10 7" xfId="5789"/>
    <cellStyle name="Note 10 8" xfId="5790"/>
    <cellStyle name="Note 10 9" xfId="5791"/>
    <cellStyle name="Note 11 10" xfId="5792"/>
    <cellStyle name="Note 11 2" xfId="5793"/>
    <cellStyle name="Note 11 3" xfId="5794"/>
    <cellStyle name="Note 11 4" xfId="5795"/>
    <cellStyle name="Note 11 5" xfId="5796"/>
    <cellStyle name="Note 11 6" xfId="5797"/>
    <cellStyle name="Note 11 7" xfId="5798"/>
    <cellStyle name="Note 11 8" xfId="5799"/>
    <cellStyle name="Note 11 9" xfId="5800"/>
    <cellStyle name="Note 12 10" xfId="5801"/>
    <cellStyle name="Note 12 2" xfId="5802"/>
    <cellStyle name="Note 12 3" xfId="5803"/>
    <cellStyle name="Note 12 4" xfId="5804"/>
    <cellStyle name="Note 12 5" xfId="5805"/>
    <cellStyle name="Note 12 6" xfId="5806"/>
    <cellStyle name="Note 12 7" xfId="5807"/>
    <cellStyle name="Note 12 8" xfId="5808"/>
    <cellStyle name="Note 12 9" xfId="5809"/>
    <cellStyle name="Note 13 10" xfId="5810"/>
    <cellStyle name="Note 13 2" xfId="5811"/>
    <cellStyle name="Note 13 3" xfId="5812"/>
    <cellStyle name="Note 13 4" xfId="5813"/>
    <cellStyle name="Note 13 5" xfId="5814"/>
    <cellStyle name="Note 13 6" xfId="5815"/>
    <cellStyle name="Note 13 7" xfId="5816"/>
    <cellStyle name="Note 13 8" xfId="5817"/>
    <cellStyle name="Note 13 9" xfId="5818"/>
    <cellStyle name="Note 14 10" xfId="5819"/>
    <cellStyle name="Note 14 2" xfId="5820"/>
    <cellStyle name="Note 14 3" xfId="5821"/>
    <cellStyle name="Note 14 4" xfId="5822"/>
    <cellStyle name="Note 14 5" xfId="5823"/>
    <cellStyle name="Note 14 6" xfId="5824"/>
    <cellStyle name="Note 14 7" xfId="5825"/>
    <cellStyle name="Note 14 8" xfId="5826"/>
    <cellStyle name="Note 14 9" xfId="5827"/>
    <cellStyle name="Note 15 10" xfId="5828"/>
    <cellStyle name="Note 15 2" xfId="5829"/>
    <cellStyle name="Note 15 3" xfId="5830"/>
    <cellStyle name="Note 15 4" xfId="5831"/>
    <cellStyle name="Note 15 5" xfId="5832"/>
    <cellStyle name="Note 15 6" xfId="5833"/>
    <cellStyle name="Note 15 7" xfId="5834"/>
    <cellStyle name="Note 15 8" xfId="5835"/>
    <cellStyle name="Note 15 9" xfId="5836"/>
    <cellStyle name="Note 16 2" xfId="5837"/>
    <cellStyle name="Note 16 3" xfId="5838"/>
    <cellStyle name="Note 17 2" xfId="5839"/>
    <cellStyle name="Note 17 3" xfId="5840"/>
    <cellStyle name="Note 18 2" xfId="5841"/>
    <cellStyle name="Note 18 3" xfId="5842"/>
    <cellStyle name="Note 19 2" xfId="5843"/>
    <cellStyle name="Note 19 3" xfId="5844"/>
    <cellStyle name="Note 2" xfId="5845"/>
    <cellStyle name="Note 2 10" xfId="5846"/>
    <cellStyle name="Note 2 11" xfId="5847"/>
    <cellStyle name="Note 2 12" xfId="5848"/>
    <cellStyle name="Note 2 13" xfId="5849"/>
    <cellStyle name="Note 2 2" xfId="5850"/>
    <cellStyle name="Note 2 2 2" xfId="5851"/>
    <cellStyle name="Note 2 2 3" xfId="5852"/>
    <cellStyle name="Note 2 2 3 2" xfId="5853"/>
    <cellStyle name="Note 2 2 4" xfId="5854"/>
    <cellStyle name="Note 2 3" xfId="5855"/>
    <cellStyle name="Note 2 3 2" xfId="5856"/>
    <cellStyle name="Note 2 3 3" xfId="5857"/>
    <cellStyle name="Note 2 3 3 2" xfId="5858"/>
    <cellStyle name="Note 2 3 4" xfId="5859"/>
    <cellStyle name="Note 2 4" xfId="5860"/>
    <cellStyle name="Note 2 5" xfId="5861"/>
    <cellStyle name="Note 2 6" xfId="5862"/>
    <cellStyle name="Note 2 7" xfId="5863"/>
    <cellStyle name="Note 2 8" xfId="5864"/>
    <cellStyle name="Note 2 9" xfId="5865"/>
    <cellStyle name="Note 3" xfId="5866"/>
    <cellStyle name="Note 3 10" xfId="5867"/>
    <cellStyle name="Note 3 2" xfId="5868"/>
    <cellStyle name="Note 3 3" xfId="5869"/>
    <cellStyle name="Note 3 4" xfId="5870"/>
    <cellStyle name="Note 3 5" xfId="5871"/>
    <cellStyle name="Note 3 6" xfId="5872"/>
    <cellStyle name="Note 3 7" xfId="5873"/>
    <cellStyle name="Note 3 8" xfId="5874"/>
    <cellStyle name="Note 3 9" xfId="5875"/>
    <cellStyle name="Note 4 10" xfId="5876"/>
    <cellStyle name="Note 4 2" xfId="5877"/>
    <cellStyle name="Note 4 3" xfId="5878"/>
    <cellStyle name="Note 4 4" xfId="5879"/>
    <cellStyle name="Note 4 5" xfId="5880"/>
    <cellStyle name="Note 4 6" xfId="5881"/>
    <cellStyle name="Note 4 7" xfId="5882"/>
    <cellStyle name="Note 4 8" xfId="5883"/>
    <cellStyle name="Note 4 9" xfId="5884"/>
    <cellStyle name="Note 5 10" xfId="5885"/>
    <cellStyle name="Note 5 2" xfId="5886"/>
    <cellStyle name="Note 5 3" xfId="5887"/>
    <cellStyle name="Note 5 4" xfId="5888"/>
    <cellStyle name="Note 5 5" xfId="5889"/>
    <cellStyle name="Note 5 6" xfId="5890"/>
    <cellStyle name="Note 5 7" xfId="5891"/>
    <cellStyle name="Note 5 8" xfId="5892"/>
    <cellStyle name="Note 5 9" xfId="5893"/>
    <cellStyle name="Note 6 10" xfId="5894"/>
    <cellStyle name="Note 6 2" xfId="5895"/>
    <cellStyle name="Note 6 3" xfId="5896"/>
    <cellStyle name="Note 6 4" xfId="5897"/>
    <cellStyle name="Note 6 5" xfId="5898"/>
    <cellStyle name="Note 6 6" xfId="5899"/>
    <cellStyle name="Note 6 7" xfId="5900"/>
    <cellStyle name="Note 6 8" xfId="5901"/>
    <cellStyle name="Note 6 9" xfId="5902"/>
    <cellStyle name="Note 7 10" xfId="5903"/>
    <cellStyle name="Note 7 2" xfId="5904"/>
    <cellStyle name="Note 7 3" xfId="5905"/>
    <cellStyle name="Note 7 4" xfId="5906"/>
    <cellStyle name="Note 7 5" xfId="5907"/>
    <cellStyle name="Note 7 6" xfId="5908"/>
    <cellStyle name="Note 7 7" xfId="5909"/>
    <cellStyle name="Note 7 8" xfId="5910"/>
    <cellStyle name="Note 7 9" xfId="5911"/>
    <cellStyle name="Note 8 10" xfId="5912"/>
    <cellStyle name="Note 8 2" xfId="5913"/>
    <cellStyle name="Note 8 3" xfId="5914"/>
    <cellStyle name="Note 8 4" xfId="5915"/>
    <cellStyle name="Note 8 5" xfId="5916"/>
    <cellStyle name="Note 8 6" xfId="5917"/>
    <cellStyle name="Note 8 7" xfId="5918"/>
    <cellStyle name="Note 8 8" xfId="5919"/>
    <cellStyle name="Note 8 9" xfId="5920"/>
    <cellStyle name="Note 9 10" xfId="5921"/>
    <cellStyle name="Note 9 2" xfId="5922"/>
    <cellStyle name="Note 9 3" xfId="5923"/>
    <cellStyle name="Note 9 4" xfId="5924"/>
    <cellStyle name="Note 9 5" xfId="5925"/>
    <cellStyle name="Note 9 6" xfId="5926"/>
    <cellStyle name="Note 9 7" xfId="5927"/>
    <cellStyle name="Note 9 8" xfId="5928"/>
    <cellStyle name="Note 9 9" xfId="5929"/>
    <cellStyle name="Notes" xfId="5930"/>
    <cellStyle name="NumberFormat" xfId="5931"/>
    <cellStyle name="Numbers" xfId="5932"/>
    <cellStyle name="Numbers - Bold" xfId="5933"/>
    <cellStyle name="Numbers_increm pf" xfId="5934"/>
    <cellStyle name="Œ…‹æØ‚è [0.00]_Industry" xfId="5935"/>
    <cellStyle name="Œ…‹æØ‚è_Industry" xfId="5936"/>
    <cellStyle name="OfWhich" xfId="5937"/>
    <cellStyle name="Option" xfId="5938"/>
    <cellStyle name="optionalExposure" xfId="5939"/>
    <cellStyle name="Output 2" xfId="5940"/>
    <cellStyle name="Output 3" xfId="5941"/>
    <cellStyle name="Output Amounts" xfId="5942"/>
    <cellStyle name="Output Column Headings" xfId="5943"/>
    <cellStyle name="Output Column Headings 2" xfId="5944"/>
    <cellStyle name="Output Line Items" xfId="5945"/>
    <cellStyle name="Output Report Heading" xfId="5946"/>
    <cellStyle name="Output Report Heading 2" xfId="5947"/>
    <cellStyle name="Output Report Title" xfId="5948"/>
    <cellStyle name="Output Report Title 2" xfId="5949"/>
    <cellStyle name="Page Heading Large" xfId="5950"/>
    <cellStyle name="Page Heading Small" xfId="5951"/>
    <cellStyle name="Page Number" xfId="5952"/>
    <cellStyle name="pager" xfId="5953"/>
    <cellStyle name="Percent (0.00)" xfId="5954"/>
    <cellStyle name="Percent [0%]" xfId="5955"/>
    <cellStyle name="Percent [0.00%]" xfId="5956"/>
    <cellStyle name="Percent [0]" xfId="5957"/>
    <cellStyle name="Percent [00]" xfId="5958"/>
    <cellStyle name="Percent [2]" xfId="5959"/>
    <cellStyle name="Percent 10" xfId="5960"/>
    <cellStyle name="Percent 10 2" xfId="5961"/>
    <cellStyle name="Percent 11" xfId="5962"/>
    <cellStyle name="Percent 11 2" xfId="5963"/>
    <cellStyle name="Percent 12" xfId="5964"/>
    <cellStyle name="Percent 12 2" xfId="5965"/>
    <cellStyle name="Percent 13" xfId="5966"/>
    <cellStyle name="Percent 13 2" xfId="5967"/>
    <cellStyle name="Percent 14" xfId="5968"/>
    <cellStyle name="Percent 15" xfId="5969"/>
    <cellStyle name="Percent 16" xfId="5970"/>
    <cellStyle name="Percent 17" xfId="5971"/>
    <cellStyle name="Percent 17 2" xfId="5972"/>
    <cellStyle name="Percent 18" xfId="5973"/>
    <cellStyle name="Percent 18 2" xfId="5974"/>
    <cellStyle name="Percent 19" xfId="5975"/>
    <cellStyle name="Percent 19 2" xfId="5976"/>
    <cellStyle name="Percent 2" xfId="5977"/>
    <cellStyle name="Percent 2 2" xfId="5978"/>
    <cellStyle name="Percent 2 3" xfId="5979"/>
    <cellStyle name="Percent 2 4" xfId="5980"/>
    <cellStyle name="Percent 2 5" xfId="5981"/>
    <cellStyle name="Percent 2 5 2" xfId="5982"/>
    <cellStyle name="Percent 20" xfId="5983"/>
    <cellStyle name="Percent 20 2" xfId="5984"/>
    <cellStyle name="Percent 21" xfId="5985"/>
    <cellStyle name="Percent 22" xfId="5986"/>
    <cellStyle name="Percent 23" xfId="5987"/>
    <cellStyle name="Percent 24" xfId="5988"/>
    <cellStyle name="Percent 25" xfId="5989"/>
    <cellStyle name="Percent 3" xfId="5990"/>
    <cellStyle name="Percent 3 2" xfId="5991"/>
    <cellStyle name="Percent 3 3" xfId="5992"/>
    <cellStyle name="Percent 3 4" xfId="5993"/>
    <cellStyle name="Percent 4" xfId="5994"/>
    <cellStyle name="Percent 4 2" xfId="5995"/>
    <cellStyle name="Percent 4 2 2" xfId="5996"/>
    <cellStyle name="Percent 4 2 3" xfId="5997"/>
    <cellStyle name="Percent 5" xfId="5998"/>
    <cellStyle name="Percent 5 2" xfId="5999"/>
    <cellStyle name="Percent 5 2 2" xfId="6000"/>
    <cellStyle name="Percent 5 2 3" xfId="6001"/>
    <cellStyle name="Percent 6" xfId="6002"/>
    <cellStyle name="Percent 6 2" xfId="6003"/>
    <cellStyle name="Percent 6 3" xfId="6004"/>
    <cellStyle name="Percent 6 3 2" xfId="6005"/>
    <cellStyle name="Percent 7" xfId="6006"/>
    <cellStyle name="Percent 7 2" xfId="6007"/>
    <cellStyle name="Percent 7 2 2" xfId="6008"/>
    <cellStyle name="Percent 7 2 2 2" xfId="6009"/>
    <cellStyle name="Percent 7 2 3" xfId="6010"/>
    <cellStyle name="Percent 7 2 4" xfId="6011"/>
    <cellStyle name="Percent 7 3" xfId="6012"/>
    <cellStyle name="Percent 7 3 2" xfId="6013"/>
    <cellStyle name="Percent 7 4" xfId="6014"/>
    <cellStyle name="Percent 7 5" xfId="6015"/>
    <cellStyle name="Percent 8" xfId="6016"/>
    <cellStyle name="Percent 8 2" xfId="6017"/>
    <cellStyle name="Percent 8 3" xfId="6018"/>
    <cellStyle name="Percent 8 3 2" xfId="6019"/>
    <cellStyle name="Percent 8 4" xfId="6020"/>
    <cellStyle name="Percent 8 5" xfId="6021"/>
    <cellStyle name="Percent 9" xfId="6022"/>
    <cellStyle name="Percent 9 2" xfId="6023"/>
    <cellStyle name="Percent 9 3" xfId="6024"/>
    <cellStyle name="Percent 9 4" xfId="6025"/>
    <cellStyle name="Percent Hard" xfId="6026"/>
    <cellStyle name="percent2" xfId="6027"/>
    <cellStyle name="percentage" xfId="6028"/>
    <cellStyle name="Percentage 2" xfId="6029"/>
    <cellStyle name="PERCENTAGE_additions- Sandhya" xfId="6030"/>
    <cellStyle name="Porcentaje" xfId="6031"/>
    <cellStyle name="PrePop Currency (0)" xfId="6032"/>
    <cellStyle name="PrePop Currency (2)" xfId="6033"/>
    <cellStyle name="PrePop Units (0)" xfId="6034"/>
    <cellStyle name="PrePop Units (1)" xfId="6035"/>
    <cellStyle name="PrePop Units (2)" xfId="6036"/>
    <cellStyle name="Price" xfId="6037"/>
    <cellStyle name="Product Header" xfId="6038"/>
    <cellStyle name="Product Title" xfId="6039"/>
    <cellStyle name="Protected_tcslctpk" xfId="6040"/>
    <cellStyle name="PSChar" xfId="6041"/>
    <cellStyle name="PSDec" xfId="6042"/>
    <cellStyle name="PSHeading" xfId="6043"/>
    <cellStyle name="r" xfId="6044"/>
    <cellStyle name="r_pldt" xfId="6045"/>
    <cellStyle name="r_pldt_Report Finance" xfId="6046"/>
    <cellStyle name="r_pldt_Sheet1" xfId="6047"/>
    <cellStyle name="r_Report Finance" xfId="6048"/>
    <cellStyle name="r_Sheet1" xfId="6049"/>
    <cellStyle name="RED_DEBITS" xfId="6050"/>
    <cellStyle name="ReserveStyle" xfId="6051"/>
    <cellStyle name="reset" xfId="6052"/>
    <cellStyle name="Reval_Bond" xfId="6053"/>
    <cellStyle name="RevList" xfId="6054"/>
    <cellStyle name="ri" xfId="6055"/>
    <cellStyle name="RISKbigPercent" xfId="6056"/>
    <cellStyle name="RISKblandrEdge" xfId="6057"/>
    <cellStyle name="RISKblCorner" xfId="6058"/>
    <cellStyle name="RISKbottomEdge" xfId="6059"/>
    <cellStyle name="RISKbrCorner" xfId="6060"/>
    <cellStyle name="RISKdarkBoxed" xfId="6061"/>
    <cellStyle name="RISKdarkShade" xfId="6062"/>
    <cellStyle name="RISKdbottomEdge" xfId="6063"/>
    <cellStyle name="RISKdrightEdge" xfId="6064"/>
    <cellStyle name="RISKdurationTime" xfId="6065"/>
    <cellStyle name="RISKinNumber" xfId="6066"/>
    <cellStyle name="RISKlandrEdge" xfId="6067"/>
    <cellStyle name="RISKleftEdge" xfId="6068"/>
    <cellStyle name="RISKlightBoxed" xfId="6069"/>
    <cellStyle name="RISKltandbEdge" xfId="6070"/>
    <cellStyle name="RISKnormBoxed" xfId="6071"/>
    <cellStyle name="RISKnormCenter" xfId="6072"/>
    <cellStyle name="RISKnormHeading" xfId="6073"/>
    <cellStyle name="RISKnormItal" xfId="6074"/>
    <cellStyle name="RISKnormLabel" xfId="6075"/>
    <cellStyle name="RISKnormShade" xfId="6076"/>
    <cellStyle name="RISKnormTitle" xfId="6077"/>
    <cellStyle name="RISKoutNumber" xfId="6078"/>
    <cellStyle name="RISKrightEdge" xfId="6079"/>
    <cellStyle name="RISKrtandbEdge" xfId="6080"/>
    <cellStyle name="RISKssTime" xfId="6081"/>
    <cellStyle name="RISKtandbEdge" xfId="6082"/>
    <cellStyle name="RISKtlandrEdge" xfId="6083"/>
    <cellStyle name="RISKtlCorner" xfId="6084"/>
    <cellStyle name="RISKtopEdge" xfId="6085"/>
    <cellStyle name="RISKtrCorner" xfId="6086"/>
    <cellStyle name="RM" xfId="6087"/>
    <cellStyle name="RoundingPrecision" xfId="6088"/>
    <cellStyle name="Rubrique" xfId="6089"/>
    <cellStyle name="SAPBEXaggData" xfId="6090"/>
    <cellStyle name="SAPBEXaggData 2" xfId="6091"/>
    <cellStyle name="SAPBEXaggDataEmph" xfId="6092"/>
    <cellStyle name="SAPBEXaggDataEmph 2" xfId="6093"/>
    <cellStyle name="SAPBEXaggItem" xfId="6094"/>
    <cellStyle name="SAPBEXaggItem 2" xfId="6095"/>
    <cellStyle name="SAPBEXaggItemX" xfId="6096"/>
    <cellStyle name="SAPBEXchaText" xfId="6097"/>
    <cellStyle name="SAPBEXchaText 2" xfId="6098"/>
    <cellStyle name="SAPBEXexcBad7" xfId="6099"/>
    <cellStyle name="SAPBEXexcBad7 2" xfId="6100"/>
    <cellStyle name="SAPBEXexcBad8" xfId="6101"/>
    <cellStyle name="SAPBEXexcBad8 2" xfId="6102"/>
    <cellStyle name="SAPBEXexcBad9" xfId="6103"/>
    <cellStyle name="SAPBEXexcBad9 2" xfId="6104"/>
    <cellStyle name="SAPBEXexcCritical4" xfId="6105"/>
    <cellStyle name="SAPBEXexcCritical4 2" xfId="6106"/>
    <cellStyle name="SAPBEXexcCritical5" xfId="6107"/>
    <cellStyle name="SAPBEXexcCritical5 2" xfId="6108"/>
    <cellStyle name="SAPBEXexcCritical6" xfId="6109"/>
    <cellStyle name="SAPBEXexcCritical6 2" xfId="6110"/>
    <cellStyle name="SAPBEXexcGood1" xfId="6111"/>
    <cellStyle name="SAPBEXexcGood1 2" xfId="6112"/>
    <cellStyle name="SAPBEXexcGood2" xfId="6113"/>
    <cellStyle name="SAPBEXexcGood2 2" xfId="6114"/>
    <cellStyle name="SAPBEXexcGood3" xfId="6115"/>
    <cellStyle name="SAPBEXexcGood3 2" xfId="6116"/>
    <cellStyle name="SAPBEXfilterDrill" xfId="6117"/>
    <cellStyle name="SAPBEXfilterDrill 2" xfId="6118"/>
    <cellStyle name="SAPBEXfilterItem" xfId="6119"/>
    <cellStyle name="SAPBEXfilterItem 2" xfId="6120"/>
    <cellStyle name="SAPBEXfilterText" xfId="6121"/>
    <cellStyle name="SAPBEXfilterText 2" xfId="6122"/>
    <cellStyle name="SAPBEXformats" xfId="6123"/>
    <cellStyle name="SAPBEXformats 2" xfId="6124"/>
    <cellStyle name="SAPBEXheaderItem" xfId="6125"/>
    <cellStyle name="SAPBEXheaderItem 2" xfId="6126"/>
    <cellStyle name="SAPBEXheaderText" xfId="6127"/>
    <cellStyle name="SAPBEXheaderText 2" xfId="6128"/>
    <cellStyle name="SAPBEXHLevel0" xfId="6129"/>
    <cellStyle name="SAPBEXHLevel0 2" xfId="6130"/>
    <cellStyle name="SAPBEXHLevel0X" xfId="6131"/>
    <cellStyle name="SAPBEXHLevel0X 2" xfId="6132"/>
    <cellStyle name="SAPBEXHLevel1" xfId="6133"/>
    <cellStyle name="SAPBEXHLevel1 2" xfId="6134"/>
    <cellStyle name="SAPBEXHLevel1X" xfId="6135"/>
    <cellStyle name="SAPBEXHLevel1X 2" xfId="6136"/>
    <cellStyle name="SAPBEXHLevel2" xfId="6137"/>
    <cellStyle name="SAPBEXHLevel2 2" xfId="6138"/>
    <cellStyle name="SAPBEXHLevel2X" xfId="6139"/>
    <cellStyle name="SAPBEXHLevel2X 2" xfId="6140"/>
    <cellStyle name="SAPBEXHLevel3" xfId="6141"/>
    <cellStyle name="SAPBEXHLevel3 2" xfId="6142"/>
    <cellStyle name="SAPBEXHLevel3X" xfId="6143"/>
    <cellStyle name="SAPBEXHLevel3X 2" xfId="6144"/>
    <cellStyle name="SAPBEXresData" xfId="6145"/>
    <cellStyle name="SAPBEXresData 2" xfId="6146"/>
    <cellStyle name="SAPBEXresDataEmph" xfId="6147"/>
    <cellStyle name="SAPBEXresDataEmph 2" xfId="6148"/>
    <cellStyle name="SAPBEXresItem" xfId="6149"/>
    <cellStyle name="SAPBEXresItem 2" xfId="6150"/>
    <cellStyle name="SAPBEXresItemX" xfId="6151"/>
    <cellStyle name="SAPBEXstdData" xfId="6152"/>
    <cellStyle name="SAPBEXstdData 2" xfId="6153"/>
    <cellStyle name="SAPBEXstdDataEmph" xfId="6154"/>
    <cellStyle name="SAPBEXstdDataEmph 2" xfId="6155"/>
    <cellStyle name="SAPBEXstdItem" xfId="6156"/>
    <cellStyle name="SAPBEXstdItem 2" xfId="6157"/>
    <cellStyle name="SAPBEXstdItemX" xfId="6158"/>
    <cellStyle name="SAPBEXtitle" xfId="6159"/>
    <cellStyle name="SAPBEXtitle 2" xfId="6160"/>
    <cellStyle name="SAPBEXundefined" xfId="6161"/>
    <cellStyle name="SAPBEXundefined 2" xfId="6162"/>
    <cellStyle name="ScotchRule" xfId="6163"/>
    <cellStyle name="SdapsDate" xfId="6164"/>
    <cellStyle name="Section" xfId="6165"/>
    <cellStyle name="SEM-BPS-head" xfId="6166"/>
    <cellStyle name="SEM-BPS-key" xfId="6167"/>
    <cellStyle name="Shaded" xfId="6168"/>
    <cellStyle name="Short $" xfId="6169"/>
    <cellStyle name="showExposure" xfId="6170"/>
    <cellStyle name="showPD" xfId="6171"/>
    <cellStyle name="showPercentage" xfId="6172"/>
    <cellStyle name="SMALL_NUMBERS" xfId="6173"/>
    <cellStyle name="SMALLER_NUMBERS" xfId="6174"/>
    <cellStyle name="Standaard_laroux" xfId="6175"/>
    <cellStyle name="Standard 2" xfId="6176"/>
    <cellStyle name="Standard_AFS Debt sec" xfId="6177"/>
    <cellStyle name="StandardDate" xfId="6178"/>
    <cellStyle name="standardnumber" xfId="6179"/>
    <cellStyle name="static" xfId="6180"/>
    <cellStyle name="Sterling [0]" xfId="6181"/>
    <cellStyle name="Stil 1" xfId="6182"/>
    <cellStyle name="styDisplay" xfId="6183"/>
    <cellStyle name="Style 1" xfId="6184"/>
    <cellStyle name="Style 1 2" xfId="6185"/>
    <cellStyle name="Style 1 3" xfId="6186"/>
    <cellStyle name="Style 1 4" xfId="6187"/>
    <cellStyle name="Style 1 5" xfId="6188"/>
    <cellStyle name="Style 1 6" xfId="6189"/>
    <cellStyle name="Style 10" xfId="6190"/>
    <cellStyle name="Style 11" xfId="6191"/>
    <cellStyle name="Style 12" xfId="6192"/>
    <cellStyle name="Style 13" xfId="6193"/>
    <cellStyle name="Style 14" xfId="6194"/>
    <cellStyle name="Style 15" xfId="6195"/>
    <cellStyle name="Style 16" xfId="6196"/>
    <cellStyle name="Style 17" xfId="6197"/>
    <cellStyle name="Style 18" xfId="6198"/>
    <cellStyle name="Style 19" xfId="6199"/>
    <cellStyle name="Style 2" xfId="6200"/>
    <cellStyle name="Style 20" xfId="6201"/>
    <cellStyle name="Style 21" xfId="6202"/>
    <cellStyle name="Style 22" xfId="6203"/>
    <cellStyle name="Style 23" xfId="6204"/>
    <cellStyle name="Style 24" xfId="6205"/>
    <cellStyle name="Style 24 2" xfId="6206"/>
    <cellStyle name="Style 24 3" xfId="6207"/>
    <cellStyle name="Style 25" xfId="6208"/>
    <cellStyle name="Style 26" xfId="6209"/>
    <cellStyle name="Style 27" xfId="6210"/>
    <cellStyle name="Style 27 2" xfId="6211"/>
    <cellStyle name="Style 27 3" xfId="6212"/>
    <cellStyle name="Style 28" xfId="6213"/>
    <cellStyle name="Style 28 2" xfId="6214"/>
    <cellStyle name="Style 28 3" xfId="6215"/>
    <cellStyle name="Style 29" xfId="6216"/>
    <cellStyle name="Style 3" xfId="6217"/>
    <cellStyle name="Style 30" xfId="6218"/>
    <cellStyle name="Style 31" xfId="6219"/>
    <cellStyle name="Style 32" xfId="6220"/>
    <cellStyle name="Style 33" xfId="6221"/>
    <cellStyle name="Style 34" xfId="6222"/>
    <cellStyle name="Style 35" xfId="6223"/>
    <cellStyle name="Style 36" xfId="6224"/>
    <cellStyle name="Style 37" xfId="6225"/>
    <cellStyle name="Style 38" xfId="6226"/>
    <cellStyle name="Style 39" xfId="6227"/>
    <cellStyle name="Style 4" xfId="6228"/>
    <cellStyle name="Style 40" xfId="6229"/>
    <cellStyle name="Style 41" xfId="6230"/>
    <cellStyle name="Style 42" xfId="6231"/>
    <cellStyle name="Style 43" xfId="6232"/>
    <cellStyle name="Style 44" xfId="6233"/>
    <cellStyle name="Style 45" xfId="6234"/>
    <cellStyle name="Style 46" xfId="6235"/>
    <cellStyle name="Style 47" xfId="6236"/>
    <cellStyle name="Style 48" xfId="6237"/>
    <cellStyle name="Style 49" xfId="6238"/>
    <cellStyle name="Style 5" xfId="6239"/>
    <cellStyle name="Style 50" xfId="6240"/>
    <cellStyle name="Style 51" xfId="6241"/>
    <cellStyle name="Style 52" xfId="6242"/>
    <cellStyle name="Style 53" xfId="6243"/>
    <cellStyle name="Style 54" xfId="6244"/>
    <cellStyle name="Style 55" xfId="6245"/>
    <cellStyle name="Style 56" xfId="6246"/>
    <cellStyle name="Style 57" xfId="6247"/>
    <cellStyle name="Style 58" xfId="6248"/>
    <cellStyle name="Style 59" xfId="6249"/>
    <cellStyle name="Style 6" xfId="6250"/>
    <cellStyle name="Style 60" xfId="6251"/>
    <cellStyle name="Style 61" xfId="6252"/>
    <cellStyle name="Style 62" xfId="6253"/>
    <cellStyle name="Style 7" xfId="6254"/>
    <cellStyle name="Style 8" xfId="6255"/>
    <cellStyle name="Style 9" xfId="6256"/>
    <cellStyle name="Style1 - Style1" xfId="6257"/>
    <cellStyle name="styMcList" xfId="6258"/>
    <cellStyle name="Subtitle" xfId="6259"/>
    <cellStyle name="-Subtitle_chart" xfId="6260"/>
    <cellStyle name="Subtitle_Report Finance" xfId="6261"/>
    <cellStyle name="Subtotal" xfId="6262"/>
    <cellStyle name="Subtotal 2" xfId="6263"/>
    <cellStyle name="Subtotal2" xfId="6264"/>
    <cellStyle name="subtotals" xfId="6265"/>
    <cellStyle name="supPercentage" xfId="6266"/>
    <cellStyle name="supText" xfId="6267"/>
    <cellStyle name="Table Col Head" xfId="6268"/>
    <cellStyle name="Table Head" xfId="6269"/>
    <cellStyle name="Table Head Aligned" xfId="6270"/>
    <cellStyle name="Table Head Blue" xfId="6271"/>
    <cellStyle name="Table Head Green" xfId="6272"/>
    <cellStyle name="Table Heading" xfId="6273"/>
    <cellStyle name="Table Sub Head" xfId="6274"/>
    <cellStyle name="Table Title" xfId="6275"/>
    <cellStyle name="Table Units" xfId="6276"/>
    <cellStyle name="Tablebody" xfId="6277"/>
    <cellStyle name="TablebodyDate" xfId="6278"/>
    <cellStyle name="TablebodyOutstandingAmount" xfId="6279"/>
    <cellStyle name="TablebodyPrice" xfId="6280"/>
    <cellStyle name="Tableheading" xfId="6281"/>
    <cellStyle name="Test" xfId="6282"/>
    <cellStyle name="TEXT" xfId="6283"/>
    <cellStyle name="Text Indent A" xfId="6284"/>
    <cellStyle name="Text Indent B" xfId="6285"/>
    <cellStyle name="Text Indent C" xfId="6286"/>
    <cellStyle name="Text Wrap" xfId="6287"/>
    <cellStyle name="TEXT_(19) Loan Feb-11(Feb-11 figures)" xfId="6288"/>
    <cellStyle name="TextStyle" xfId="6289"/>
    <cellStyle name="Title - Underline" xfId="6290"/>
    <cellStyle name="Title 2" xfId="6291"/>
    <cellStyle name="-Title_01" xfId="6292"/>
    <cellStyle name="Titles" xfId="6293"/>
    <cellStyle name="Titles - Other" xfId="6294"/>
    <cellStyle name="Titles_Avg_BS " xfId="6295"/>
    <cellStyle name="TitreRub" xfId="6296"/>
    <cellStyle name="TitreTab" xfId="6297"/>
    <cellStyle name="TOALS" xfId="6298"/>
    <cellStyle name="Total 2" xfId="6299"/>
    <cellStyle name="TotalNumbers" xfId="6300"/>
    <cellStyle name="TOTALS" xfId="6301"/>
    <cellStyle name="toto" xfId="6302"/>
    <cellStyle name="Trade_Title" xfId="6303"/>
    <cellStyle name="TradeScheduleColHdrStyle" xfId="6304"/>
    <cellStyle name="TradeScheduleDataStyle" xfId="6305"/>
    <cellStyle name="TradeScheduleHdrStyle" xfId="6306"/>
    <cellStyle name="TradeSchedulePercentStyle" xfId="6307"/>
    <cellStyle name="TypeIn" xfId="6308"/>
    <cellStyle name="UBOLD" xfId="6309"/>
    <cellStyle name="underlineHeading" xfId="6310"/>
    <cellStyle name="UnitValuation" xfId="6311"/>
    <cellStyle name="Unlocked" xfId="6312"/>
    <cellStyle name="unpro" xfId="6313"/>
    <cellStyle name="UNPROBLD" xfId="6314"/>
    <cellStyle name="unprobold" xfId="6315"/>
    <cellStyle name="unprotected" xfId="6316"/>
    <cellStyle name="us" xfId="6317"/>
    <cellStyle name="V" xfId="6318"/>
    <cellStyle name="v_~8200732" xfId="6319"/>
    <cellStyle name="v_~8200732_Sheet1" xfId="6320"/>
    <cellStyle name="v_10 BIG Old Spds" xfId="6321"/>
    <cellStyle name="v_10 BIG Pete Spds" xfId="6322"/>
    <cellStyle name="v_10 BIG Rocky Spds" xfId="6323"/>
    <cellStyle name="v_Collateral Summary 051106" xfId="6324"/>
    <cellStyle name="v_Collateral Summary 051106_Sheet1" xfId="6325"/>
    <cellStyle name="v_Pine Mountain 2_Omnicron Request_10.15.06" xfId="6326"/>
    <cellStyle name="v_PM II_Modeling Summary_v12b PJ Sprds 052506_Portfolio 7" xfId="6327"/>
    <cellStyle name="v_PM II_Modeling Summary_v12b PJ Sprds 052506_Portfolio 7_Sheet1" xfId="6328"/>
    <cellStyle name="V_Report Finance" xfId="6329"/>
    <cellStyle name="V_Sheet1" xfId="6330"/>
    <cellStyle name="Valuta (0)_LINEA GLOBALE" xfId="6331"/>
    <cellStyle name="Valuta [0]_Fees &amp; Expenses" xfId="6332"/>
    <cellStyle name="Valuta_Fees &amp; Expenses" xfId="6333"/>
    <cellStyle name="Währung [0]_Country" xfId="6334"/>
    <cellStyle name="Währung_Country" xfId="6335"/>
    <cellStyle name="Warning" xfId="6336"/>
    <cellStyle name="Warning Text 2" xfId="6337"/>
    <cellStyle name="WorksheetForm" xfId="6338"/>
    <cellStyle name="xy" xfId="6339"/>
    <cellStyle name="Y2K Compliant Date Fmt" xfId="6340"/>
    <cellStyle name="Year" xfId="6341"/>
    <cellStyle name="Years" xfId="6342"/>
    <cellStyle name="日付" xfId="6343"/>
    <cellStyle name="標準_Book3" xfId="63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487"/>
  <sheetViews>
    <sheetView tabSelected="1" zoomScaleNormal="100" zoomScaleSheetLayoutView="90" workbookViewId="0">
      <selection activeCell="DB144" sqref="DB144"/>
    </sheetView>
  </sheetViews>
  <sheetFormatPr defaultRowHeight="15"/>
  <cols>
    <col min="1" max="1" width="54.5703125" style="2" customWidth="1"/>
    <col min="2" max="2" width="11.140625" style="2" hidden="1" customWidth="1"/>
    <col min="3" max="3" width="11.5703125" style="2" hidden="1" customWidth="1"/>
    <col min="4" max="4" width="12" style="2" hidden="1" customWidth="1"/>
    <col min="5" max="5" width="9.140625" style="2" hidden="1" customWidth="1"/>
    <col min="6" max="6" width="10.7109375" style="2" hidden="1" customWidth="1"/>
    <col min="7" max="7" width="9.140625" style="2" hidden="1" customWidth="1"/>
    <col min="8" max="8" width="10.42578125" style="2" hidden="1" customWidth="1"/>
    <col min="9" max="13" width="9.140625" style="2" hidden="1" customWidth="1"/>
    <col min="14" max="14" width="10.28515625" style="2" hidden="1" customWidth="1"/>
    <col min="15" max="15" width="10.42578125" style="2" hidden="1" customWidth="1"/>
    <col min="16" max="16" width="10.140625" style="2" hidden="1" customWidth="1"/>
    <col min="17" max="19" width="9.140625" style="2" hidden="1" customWidth="1"/>
    <col min="20" max="20" width="10.42578125" style="2" hidden="1" customWidth="1"/>
    <col min="21" max="25" width="9.140625" style="2" hidden="1" customWidth="1"/>
    <col min="26" max="26" width="10.28515625" style="2" hidden="1" customWidth="1"/>
    <col min="27" max="31" width="9.140625" style="2" hidden="1" customWidth="1"/>
    <col min="32" max="32" width="10.42578125" style="2" hidden="1" customWidth="1"/>
    <col min="33" max="34" width="9.140625" style="2" hidden="1" customWidth="1"/>
    <col min="35" max="37" width="8.85546875" style="2" hidden="1" customWidth="1"/>
    <col min="38" max="38" width="10" style="2" hidden="1" customWidth="1"/>
    <col min="39" max="39" width="9.140625" style="2" hidden="1" customWidth="1"/>
    <col min="40" max="41" width="9.7109375" style="2" hidden="1" customWidth="1"/>
    <col min="42" max="43" width="9.140625" style="2" hidden="1" customWidth="1"/>
    <col min="44" max="45" width="11.140625" style="2" hidden="1" customWidth="1"/>
    <col min="46" max="46" width="10" style="2" hidden="1" customWidth="1"/>
    <col min="47" max="47" width="10.5703125" style="2" hidden="1" customWidth="1"/>
    <col min="48" max="48" width="10.7109375" style="2" hidden="1" customWidth="1"/>
    <col min="49" max="49" width="9.7109375" style="2" hidden="1" customWidth="1"/>
    <col min="50" max="50" width="10.5703125" style="2" hidden="1" customWidth="1"/>
    <col min="51" max="51" width="10.42578125" style="2" hidden="1" customWidth="1"/>
    <col min="52" max="54" width="9.140625" style="2" hidden="1" customWidth="1"/>
    <col min="55" max="55" width="9.5703125" style="2" hidden="1" customWidth="1"/>
    <col min="56" max="56" width="9.140625" style="2" hidden="1" customWidth="1"/>
    <col min="57" max="57" width="15.7109375" style="2" hidden="1" customWidth="1"/>
    <col min="58" max="58" width="0.28515625" style="2" hidden="1" customWidth="1"/>
    <col min="59" max="69" width="15.7109375" style="2" hidden="1" customWidth="1"/>
    <col min="70" max="70" width="14.42578125" style="2" hidden="1" customWidth="1"/>
    <col min="71" max="75" width="13.5703125" style="2" hidden="1" customWidth="1"/>
    <col min="76" max="94" width="12.5703125" style="2" hidden="1" customWidth="1"/>
    <col min="95" max="95" width="11" style="2" hidden="1" customWidth="1"/>
    <col min="96" max="99" width="12.28515625" style="2" hidden="1" customWidth="1"/>
    <col min="100" max="112" width="12.28515625" style="2" customWidth="1"/>
    <col min="113" max="16384" width="9.140625" style="2"/>
  </cols>
  <sheetData>
    <row r="1" spans="1:112" ht="18.75">
      <c r="A1" s="1" t="s">
        <v>125</v>
      </c>
    </row>
    <row r="2" spans="1:112" ht="15.75" thickBot="1">
      <c r="A2" s="3"/>
      <c r="D2" s="4"/>
      <c r="F2" s="4"/>
      <c r="G2" s="4"/>
      <c r="I2" s="4"/>
      <c r="P2" s="4"/>
      <c r="AC2" s="4"/>
      <c r="AE2" s="4"/>
      <c r="AF2" s="4"/>
      <c r="AK2" s="4"/>
      <c r="AN2" s="4"/>
      <c r="AR2" s="5"/>
      <c r="AV2" s="5"/>
      <c r="AW2" s="6"/>
      <c r="AX2" s="6"/>
      <c r="AY2" s="6"/>
      <c r="AZ2" s="6"/>
      <c r="BA2" s="6"/>
      <c r="BB2" s="6"/>
      <c r="BC2" s="6"/>
      <c r="BD2" s="6"/>
      <c r="BE2" s="6"/>
      <c r="BF2" s="6"/>
      <c r="BH2" s="6"/>
      <c r="BJ2" s="6"/>
      <c r="BK2" s="6"/>
      <c r="BL2" s="6"/>
      <c r="BN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7"/>
      <c r="CD2" s="8"/>
      <c r="CE2" s="8"/>
      <c r="CF2" s="8"/>
      <c r="CG2" s="8"/>
      <c r="CH2" s="8"/>
      <c r="CI2" s="7"/>
      <c r="CJ2" s="7"/>
      <c r="CK2" s="6"/>
      <c r="CL2" s="6"/>
      <c r="CM2" s="6"/>
      <c r="CN2" s="6"/>
      <c r="CO2" s="6"/>
      <c r="CP2" s="6"/>
      <c r="CQ2" s="6"/>
      <c r="DB2" s="5"/>
      <c r="DE2" s="5"/>
      <c r="DH2" s="5" t="s">
        <v>0</v>
      </c>
    </row>
    <row r="3" spans="1:112" ht="20.25" customHeight="1" thickTop="1" thickBot="1">
      <c r="A3" s="72" t="s">
        <v>1</v>
      </c>
      <c r="B3" s="73">
        <v>38504</v>
      </c>
      <c r="C3" s="74">
        <v>38534</v>
      </c>
      <c r="D3" s="75">
        <v>38565</v>
      </c>
      <c r="E3" s="76">
        <v>38596</v>
      </c>
      <c r="F3" s="75">
        <v>38626</v>
      </c>
      <c r="G3" s="75">
        <v>38657</v>
      </c>
      <c r="H3" s="75">
        <v>38687</v>
      </c>
      <c r="I3" s="75">
        <v>38718</v>
      </c>
      <c r="J3" s="75">
        <v>38749</v>
      </c>
      <c r="K3" s="76">
        <v>38777</v>
      </c>
      <c r="L3" s="75">
        <v>38808</v>
      </c>
      <c r="M3" s="75">
        <v>38838</v>
      </c>
      <c r="N3" s="75">
        <v>38869</v>
      </c>
      <c r="O3" s="76">
        <v>38899</v>
      </c>
      <c r="P3" s="75">
        <v>38930</v>
      </c>
      <c r="Q3" s="75">
        <v>38961</v>
      </c>
      <c r="R3" s="76">
        <v>38991</v>
      </c>
      <c r="S3" s="75">
        <v>39022</v>
      </c>
      <c r="T3" s="75">
        <v>39052</v>
      </c>
      <c r="U3" s="77">
        <v>39083</v>
      </c>
      <c r="V3" s="77">
        <v>39114</v>
      </c>
      <c r="W3" s="77">
        <v>39142</v>
      </c>
      <c r="X3" s="77">
        <v>39173</v>
      </c>
      <c r="Y3" s="77">
        <v>39203</v>
      </c>
      <c r="Z3" s="77">
        <v>39234</v>
      </c>
      <c r="AA3" s="77">
        <v>39264</v>
      </c>
      <c r="AB3" s="77">
        <v>39295</v>
      </c>
      <c r="AC3" s="77">
        <v>39326</v>
      </c>
      <c r="AD3" s="77">
        <v>39356</v>
      </c>
      <c r="AE3" s="77">
        <v>39387</v>
      </c>
      <c r="AF3" s="77">
        <v>39417</v>
      </c>
      <c r="AG3" s="77">
        <v>39448</v>
      </c>
      <c r="AH3" s="77">
        <v>39479</v>
      </c>
      <c r="AI3" s="77">
        <v>39508</v>
      </c>
      <c r="AJ3" s="77">
        <v>39539</v>
      </c>
      <c r="AK3" s="77">
        <v>39569</v>
      </c>
      <c r="AL3" s="77">
        <v>39600</v>
      </c>
      <c r="AM3" s="77">
        <v>39630</v>
      </c>
      <c r="AN3" s="77">
        <v>39661</v>
      </c>
      <c r="AO3" s="77">
        <v>39692</v>
      </c>
      <c r="AP3" s="77">
        <v>39722</v>
      </c>
      <c r="AQ3" s="77">
        <v>39753</v>
      </c>
      <c r="AR3" s="73">
        <v>39783</v>
      </c>
      <c r="AS3" s="73">
        <v>39814</v>
      </c>
      <c r="AT3" s="73">
        <v>39853</v>
      </c>
      <c r="AU3" s="73">
        <v>39881</v>
      </c>
      <c r="AV3" s="73">
        <v>39912</v>
      </c>
      <c r="AW3" s="78">
        <v>39942</v>
      </c>
      <c r="AX3" s="78">
        <v>39973</v>
      </c>
      <c r="AY3" s="78">
        <v>40003</v>
      </c>
      <c r="AZ3" s="78">
        <v>40034</v>
      </c>
      <c r="BA3" s="78">
        <v>40065</v>
      </c>
      <c r="BB3" s="78">
        <v>40095</v>
      </c>
      <c r="BC3" s="78">
        <v>40126</v>
      </c>
      <c r="BD3" s="78">
        <v>40156</v>
      </c>
      <c r="BE3" s="78">
        <v>40187</v>
      </c>
      <c r="BF3" s="78">
        <v>40218</v>
      </c>
      <c r="BG3" s="78">
        <v>40246</v>
      </c>
      <c r="BH3" s="78">
        <v>40277</v>
      </c>
      <c r="BI3" s="78">
        <v>40307</v>
      </c>
      <c r="BJ3" s="78">
        <v>40338</v>
      </c>
      <c r="BK3" s="78">
        <v>40368</v>
      </c>
      <c r="BL3" s="78">
        <v>40399</v>
      </c>
      <c r="BM3" s="78">
        <v>40430</v>
      </c>
      <c r="BN3" s="79" t="s">
        <v>2</v>
      </c>
      <c r="BO3" s="79" t="s">
        <v>3</v>
      </c>
      <c r="BP3" s="79" t="s">
        <v>4</v>
      </c>
      <c r="BQ3" s="79" t="s">
        <v>5</v>
      </c>
      <c r="BR3" s="79">
        <v>40575</v>
      </c>
      <c r="BS3" s="79">
        <v>40603</v>
      </c>
      <c r="BT3" s="79">
        <v>40634</v>
      </c>
      <c r="BU3" s="79">
        <v>40664</v>
      </c>
      <c r="BV3" s="79">
        <v>40695</v>
      </c>
      <c r="BW3" s="79">
        <v>40725</v>
      </c>
      <c r="BX3" s="79">
        <v>40756</v>
      </c>
      <c r="BY3" s="79">
        <v>40787</v>
      </c>
      <c r="BZ3" s="79">
        <v>40817</v>
      </c>
      <c r="CA3" s="79">
        <v>40848</v>
      </c>
      <c r="CB3" s="79">
        <v>40878</v>
      </c>
      <c r="CC3" s="79">
        <v>40909</v>
      </c>
      <c r="CD3" s="79">
        <v>40940</v>
      </c>
      <c r="CE3" s="79">
        <v>40969</v>
      </c>
      <c r="CF3" s="79">
        <v>41000</v>
      </c>
      <c r="CG3" s="79">
        <v>41030</v>
      </c>
      <c r="CH3" s="79">
        <v>41061</v>
      </c>
      <c r="CI3" s="79">
        <v>41091</v>
      </c>
      <c r="CJ3" s="79">
        <v>41122</v>
      </c>
      <c r="CK3" s="79">
        <v>41153</v>
      </c>
      <c r="CL3" s="79">
        <v>41183</v>
      </c>
      <c r="CM3" s="79">
        <v>41214</v>
      </c>
      <c r="CN3" s="79">
        <v>41244</v>
      </c>
      <c r="CO3" s="79">
        <v>41275</v>
      </c>
      <c r="CP3" s="80">
        <v>41306</v>
      </c>
      <c r="CQ3" s="80" t="s">
        <v>6</v>
      </c>
      <c r="CR3" s="79" t="s">
        <v>7</v>
      </c>
      <c r="CS3" s="79" t="s">
        <v>8</v>
      </c>
      <c r="CT3" s="79" t="s">
        <v>9</v>
      </c>
      <c r="CU3" s="79" t="s">
        <v>10</v>
      </c>
      <c r="CV3" s="79" t="s">
        <v>11</v>
      </c>
      <c r="CW3" s="79" t="s">
        <v>12</v>
      </c>
      <c r="CX3" s="79" t="s">
        <v>13</v>
      </c>
      <c r="CY3" s="79">
        <v>41579</v>
      </c>
      <c r="CZ3" s="79">
        <v>41609</v>
      </c>
      <c r="DA3" s="79">
        <v>41640</v>
      </c>
      <c r="DB3" s="79" t="s">
        <v>14</v>
      </c>
      <c r="DC3" s="79" t="s">
        <v>15</v>
      </c>
      <c r="DD3" s="79" t="s">
        <v>121</v>
      </c>
      <c r="DE3" s="79" t="s">
        <v>122</v>
      </c>
      <c r="DF3" s="79" t="s">
        <v>123</v>
      </c>
      <c r="DG3" s="79" t="s">
        <v>124</v>
      </c>
      <c r="DH3" s="79">
        <v>41865</v>
      </c>
    </row>
    <row r="4" spans="1:112" ht="21" customHeight="1" thickTop="1">
      <c r="A4" s="68" t="s">
        <v>16</v>
      </c>
      <c r="B4" s="16">
        <f>SUM(B6:B14)</f>
        <v>7345.4913986934589</v>
      </c>
      <c r="C4" s="17">
        <f>SUM(C6:C14)</f>
        <v>7531.8395667485602</v>
      </c>
      <c r="D4" s="18">
        <f>SUM(D6:D14)</f>
        <v>7335.7852072345695</v>
      </c>
      <c r="E4" s="19">
        <f>SUM(E6:E14)</f>
        <v>7904.6126914552005</v>
      </c>
      <c r="F4" s="18">
        <v>7848.7531799304998</v>
      </c>
      <c r="G4" s="18">
        <v>7623.2581692748108</v>
      </c>
      <c r="H4" s="17">
        <v>7989.5967294912807</v>
      </c>
      <c r="I4" s="17">
        <v>7999.8353108993188</v>
      </c>
      <c r="J4" s="18">
        <v>7598.7227322044992</v>
      </c>
      <c r="K4" s="19">
        <v>7574.7225746160748</v>
      </c>
      <c r="L4" s="18">
        <v>7452.7798256555943</v>
      </c>
      <c r="M4" s="18">
        <v>7438.3021187001723</v>
      </c>
      <c r="N4" s="18">
        <v>7844.4049486156382</v>
      </c>
      <c r="O4" s="19">
        <v>8514.6616202365913</v>
      </c>
      <c r="P4" s="18">
        <v>8540.3393322357224</v>
      </c>
      <c r="Q4" s="18">
        <v>7870.6834208845994</v>
      </c>
      <c r="R4" s="20">
        <v>7049.2249522224993</v>
      </c>
      <c r="S4" s="18">
        <v>7247.5642858422998</v>
      </c>
      <c r="T4" s="18">
        <v>7736.2856641049993</v>
      </c>
      <c r="U4" s="21">
        <v>7323.1811838683789</v>
      </c>
      <c r="V4" s="21">
        <v>7145.0940294786169</v>
      </c>
      <c r="W4" s="21">
        <v>6723.0958649366003</v>
      </c>
      <c r="X4" s="21">
        <v>6764.686924614879</v>
      </c>
      <c r="Y4" s="21">
        <v>6746.6737972092178</v>
      </c>
      <c r="Z4" s="21">
        <v>6851.7240930283997</v>
      </c>
      <c r="AA4" s="21">
        <v>7038.2681390582566</v>
      </c>
      <c r="AB4" s="21">
        <v>7209.1246228901327</v>
      </c>
      <c r="AC4" s="21">
        <v>6835.0073988716013</v>
      </c>
      <c r="AD4" s="21">
        <v>7347.0733112097014</v>
      </c>
      <c r="AE4" s="21">
        <v>7207.6971087416669</v>
      </c>
      <c r="AF4" s="21">
        <v>9504.8579286612512</v>
      </c>
      <c r="AG4" s="21">
        <v>9077.6021887352017</v>
      </c>
      <c r="AH4" s="21">
        <v>8367.9104018260005</v>
      </c>
      <c r="AI4" s="21">
        <v>8777.3273127571974</v>
      </c>
      <c r="AJ4" s="21">
        <v>9148.1078086604011</v>
      </c>
      <c r="AK4" s="21">
        <v>9141.4265807759984</v>
      </c>
      <c r="AL4" s="21">
        <v>9248.1128217293008</v>
      </c>
      <c r="AM4" s="22">
        <v>9826.1113371430019</v>
      </c>
      <c r="AN4" s="22">
        <v>9211.2912869184001</v>
      </c>
      <c r="AO4" s="22">
        <v>10040.610854071101</v>
      </c>
      <c r="AP4" s="22">
        <v>11042.825340053099</v>
      </c>
      <c r="AQ4" s="22">
        <v>11337.249227759512</v>
      </c>
      <c r="AR4" s="16">
        <v>12033.491818864621</v>
      </c>
      <c r="AS4" s="16">
        <v>11603.658607119998</v>
      </c>
      <c r="AT4" s="16">
        <v>10732.4054462524</v>
      </c>
      <c r="AU4" s="16">
        <v>11768.312493008001</v>
      </c>
      <c r="AV4" s="16">
        <v>11497.417782589002</v>
      </c>
      <c r="AW4" s="23">
        <v>11537.362559857598</v>
      </c>
      <c r="AX4" s="23">
        <v>12221.6180075764</v>
      </c>
      <c r="AY4" s="23">
        <v>12342.1656849789</v>
      </c>
      <c r="AZ4" s="23">
        <v>13258.842710158204</v>
      </c>
      <c r="BA4" s="23">
        <v>12299.813742014601</v>
      </c>
      <c r="BB4" s="23">
        <v>12388.7715043427</v>
      </c>
      <c r="BC4" s="23">
        <v>12433.54086759544</v>
      </c>
      <c r="BD4" s="23">
        <v>12678.566889178202</v>
      </c>
      <c r="BE4" s="23">
        <v>12967.775489326299</v>
      </c>
      <c r="BF4" s="23">
        <v>13131.523268157775</v>
      </c>
      <c r="BG4" s="23">
        <v>13182.25941531872</v>
      </c>
      <c r="BH4" s="23">
        <v>13063.836328450601</v>
      </c>
      <c r="BI4" s="23">
        <v>13386.798435317798</v>
      </c>
      <c r="BJ4" s="23">
        <v>14560.199880812777</v>
      </c>
      <c r="BK4" s="23">
        <v>12976.340279048389</v>
      </c>
      <c r="BL4" s="23">
        <v>14172.241080191134</v>
      </c>
      <c r="BM4" s="23">
        <v>14685.688135307433</v>
      </c>
      <c r="BN4" s="23">
        <v>15005.716175792335</v>
      </c>
      <c r="BO4" s="23">
        <v>15003.464583781033</v>
      </c>
      <c r="BP4" s="23">
        <v>14468.138209593166</v>
      </c>
      <c r="BQ4" s="23">
        <v>13689.370093494466</v>
      </c>
      <c r="BR4" s="23">
        <v>13876.200949639491</v>
      </c>
      <c r="BS4" s="23">
        <v>13919.254869353617</v>
      </c>
      <c r="BT4" s="23">
        <v>14594.908170461689</v>
      </c>
      <c r="BU4" s="23">
        <v>14388.642019590179</v>
      </c>
      <c r="BV4" s="23">
        <v>13726.883930169755</v>
      </c>
      <c r="BW4" s="23">
        <v>15353.413558884475</v>
      </c>
      <c r="BX4" s="23">
        <v>15699.156513783499</v>
      </c>
      <c r="BY4" s="23">
        <v>15795.0750797745</v>
      </c>
      <c r="BZ4" s="23">
        <v>15878.9</v>
      </c>
      <c r="CA4" s="23">
        <v>15789.186492460702</v>
      </c>
      <c r="CB4" s="23">
        <v>16126.0886783144</v>
      </c>
      <c r="CC4" s="23">
        <v>16599.675062896946</v>
      </c>
      <c r="CD4" s="23">
        <v>16340.584549594476</v>
      </c>
      <c r="CE4" s="23">
        <v>15017.889985251633</v>
      </c>
      <c r="CF4" s="23">
        <v>15029.613866499927</v>
      </c>
      <c r="CG4" s="23">
        <v>15369.276232010279</v>
      </c>
      <c r="CH4" s="23">
        <v>15681.410294747</v>
      </c>
      <c r="CI4" s="23">
        <v>16320.642602344422</v>
      </c>
      <c r="CJ4" s="23">
        <v>16412.937692386644</v>
      </c>
      <c r="CK4" s="23">
        <v>16795.060683477899</v>
      </c>
      <c r="CL4" s="23">
        <v>16473.038777185153</v>
      </c>
      <c r="CM4" s="23">
        <v>17314.672810717457</v>
      </c>
      <c r="CN4" s="23">
        <v>18064.141561415308</v>
      </c>
      <c r="CO4" s="23">
        <v>17507.095010699031</v>
      </c>
      <c r="CP4" s="24">
        <v>17151.629329744275</v>
      </c>
      <c r="CQ4" s="24">
        <v>17569.393295721475</v>
      </c>
      <c r="CR4" s="24">
        <v>17702.011842234984</v>
      </c>
      <c r="CS4" s="24">
        <v>16881.620324176922</v>
      </c>
      <c r="CT4" s="24">
        <v>17135.534504086343</v>
      </c>
      <c r="CU4" s="24">
        <v>17192.939233003413</v>
      </c>
      <c r="CV4" s="24">
        <v>17767.299772989772</v>
      </c>
      <c r="CW4" s="24">
        <v>18196.518901591691</v>
      </c>
      <c r="CX4" s="24">
        <v>18130.254285864259</v>
      </c>
      <c r="CY4" s="24">
        <v>18560.12981877823</v>
      </c>
      <c r="CZ4" s="24">
        <v>18963.31411910502</v>
      </c>
      <c r="DA4" s="24">
        <v>18910.28315050896</v>
      </c>
      <c r="DB4" s="25">
        <v>19375.502609499152</v>
      </c>
      <c r="DC4" s="25">
        <v>19662.870553718116</v>
      </c>
      <c r="DD4" s="25">
        <v>18743.12457340831</v>
      </c>
      <c r="DE4" s="25">
        <v>18487.378129915021</v>
      </c>
      <c r="DF4" s="25">
        <v>18347.194333163425</v>
      </c>
      <c r="DG4" s="25">
        <v>18503.111565147261</v>
      </c>
      <c r="DH4" s="25">
        <v>18105.364593600923</v>
      </c>
    </row>
    <row r="5" spans="1:112" ht="15.95" customHeight="1">
      <c r="A5" s="69" t="s">
        <v>17</v>
      </c>
      <c r="B5" s="26"/>
      <c r="C5" s="27"/>
      <c r="D5" s="27"/>
      <c r="E5" s="28"/>
      <c r="F5" s="27"/>
      <c r="G5" s="27"/>
      <c r="H5" s="27"/>
      <c r="I5" s="27"/>
      <c r="J5" s="27"/>
      <c r="K5" s="28"/>
      <c r="L5" s="27"/>
      <c r="M5" s="27"/>
      <c r="N5" s="27"/>
      <c r="O5" s="28"/>
      <c r="P5" s="27"/>
      <c r="Q5" s="27"/>
      <c r="R5" s="28"/>
      <c r="S5" s="27"/>
      <c r="T5" s="27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2"/>
      <c r="AN5" s="22"/>
      <c r="AO5" s="22"/>
      <c r="AP5" s="22"/>
      <c r="AQ5" s="22"/>
      <c r="AR5" s="26"/>
      <c r="AS5" s="26"/>
      <c r="AT5" s="26"/>
      <c r="AU5" s="26"/>
      <c r="AV5" s="26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31"/>
      <c r="DC5" s="31"/>
      <c r="DD5" s="31"/>
      <c r="DE5" s="31"/>
      <c r="DF5" s="31"/>
      <c r="DG5" s="31"/>
      <c r="DH5" s="31"/>
    </row>
    <row r="6" spans="1:112" ht="15.95" customHeight="1">
      <c r="A6" s="69" t="s">
        <v>18</v>
      </c>
      <c r="B6" s="26">
        <v>4370.7299203099992</v>
      </c>
      <c r="C6" s="27">
        <v>4323.8554170199995</v>
      </c>
      <c r="D6" s="27">
        <v>4292.1159254200002</v>
      </c>
      <c r="E6" s="28">
        <v>4689.9094079102006</v>
      </c>
      <c r="F6" s="27">
        <v>4495.6720426616002</v>
      </c>
      <c r="G6" s="27">
        <v>4366.3040840202875</v>
      </c>
      <c r="H6" s="27">
        <v>4786.4868422316003</v>
      </c>
      <c r="I6" s="27">
        <v>4993.8081464247598</v>
      </c>
      <c r="J6" s="27">
        <v>4790.7005062644994</v>
      </c>
      <c r="K6" s="28">
        <v>4914.2536862087991</v>
      </c>
      <c r="L6" s="27">
        <v>4881.4822933305941</v>
      </c>
      <c r="M6" s="27">
        <v>4854.6419675026727</v>
      </c>
      <c r="N6" s="27">
        <v>5105.3808355556384</v>
      </c>
      <c r="O6" s="28">
        <v>5474.2172920265921</v>
      </c>
      <c r="P6" s="27">
        <v>5536.0967956957229</v>
      </c>
      <c r="Q6" s="27">
        <v>4862.4684583595999</v>
      </c>
      <c r="R6" s="28">
        <v>4465.7456297024992</v>
      </c>
      <c r="S6" s="27">
        <v>4312.9186979797996</v>
      </c>
      <c r="T6" s="27">
        <v>4556.131249905</v>
      </c>
      <c r="U6" s="29">
        <v>4720.5797024283802</v>
      </c>
      <c r="V6" s="29">
        <v>4707.1345624486175</v>
      </c>
      <c r="W6" s="29">
        <v>4215.6078598466001</v>
      </c>
      <c r="X6" s="29">
        <v>4272.5918114948781</v>
      </c>
      <c r="Y6" s="29">
        <v>4035.038303729219</v>
      </c>
      <c r="Z6" s="29">
        <v>4128.9577768183999</v>
      </c>
      <c r="AA6" s="29">
        <v>4103.7642567882549</v>
      </c>
      <c r="AB6" s="29">
        <v>4025.1771553201324</v>
      </c>
      <c r="AC6" s="29">
        <v>3780.3828302116003</v>
      </c>
      <c r="AD6" s="29">
        <v>3899.8604576597004</v>
      </c>
      <c r="AE6" s="29">
        <v>3872.8509141516665</v>
      </c>
      <c r="AF6" s="29">
        <v>5375.2728675512508</v>
      </c>
      <c r="AG6" s="29">
        <v>5636.7090192952001</v>
      </c>
      <c r="AH6" s="29">
        <v>5201.4440444659995</v>
      </c>
      <c r="AI6" s="29">
        <v>4996.4140955471994</v>
      </c>
      <c r="AJ6" s="29">
        <v>5390.5534820503999</v>
      </c>
      <c r="AK6" s="29">
        <v>5377.043477706</v>
      </c>
      <c r="AL6" s="29">
        <v>5487.7118382393001</v>
      </c>
      <c r="AM6" s="32">
        <v>5552.1091964430007</v>
      </c>
      <c r="AN6" s="32">
        <v>5216.9822497083996</v>
      </c>
      <c r="AO6" s="32">
        <v>5447.3569319177004</v>
      </c>
      <c r="AP6" s="32">
        <v>5668.3898299978</v>
      </c>
      <c r="AQ6" s="32">
        <v>5930.9691786439998</v>
      </c>
      <c r="AR6" s="26">
        <v>6551.8138669764003</v>
      </c>
      <c r="AS6" s="26">
        <v>6479.8904258999992</v>
      </c>
      <c r="AT6" s="26">
        <v>6403.119384983599</v>
      </c>
      <c r="AU6" s="26">
        <v>7157.0655215983998</v>
      </c>
      <c r="AV6" s="26">
        <v>6882.3367099530014</v>
      </c>
      <c r="AW6" s="30">
        <v>6613.5759396931999</v>
      </c>
      <c r="AX6" s="30">
        <v>7036.3608777972004</v>
      </c>
      <c r="AY6" s="30">
        <v>7009.8077130161009</v>
      </c>
      <c r="AZ6" s="30">
        <v>7132.8145208325004</v>
      </c>
      <c r="BA6" s="30">
        <v>6251.2562820278008</v>
      </c>
      <c r="BB6" s="30">
        <v>6093.6134419927994</v>
      </c>
      <c r="BC6" s="30">
        <v>6100.6264666391999</v>
      </c>
      <c r="BD6" s="30">
        <v>6654.8429190156012</v>
      </c>
      <c r="BE6" s="30">
        <v>6943.3987936104013</v>
      </c>
      <c r="BF6" s="30">
        <v>6782.731771522499</v>
      </c>
      <c r="BG6" s="30">
        <v>6807.7454515099998</v>
      </c>
      <c r="BH6" s="30">
        <v>6475.6326600967004</v>
      </c>
      <c r="BI6" s="30">
        <v>6500.6610102193008</v>
      </c>
      <c r="BJ6" s="30">
        <v>6584.1377497066005</v>
      </c>
      <c r="BK6" s="30">
        <v>6329.3304995195995</v>
      </c>
      <c r="BL6" s="30">
        <v>6576.4615278647007</v>
      </c>
      <c r="BM6" s="30">
        <v>6479.6058624232001</v>
      </c>
      <c r="BN6" s="30">
        <v>6561.3156319817999</v>
      </c>
      <c r="BO6" s="30">
        <v>6477.0626906327998</v>
      </c>
      <c r="BP6" s="30">
        <v>6528.7985947214001</v>
      </c>
      <c r="BQ6" s="30">
        <v>6589.5129304363991</v>
      </c>
      <c r="BR6" s="30">
        <v>6559.5246140866993</v>
      </c>
      <c r="BS6" s="30">
        <v>6658.1929827439999</v>
      </c>
      <c r="BT6" s="30">
        <v>6662.0088622149497</v>
      </c>
      <c r="BU6" s="30">
        <v>6066.9568600943994</v>
      </c>
      <c r="BV6" s="30">
        <v>6124.3831808054001</v>
      </c>
      <c r="BW6" s="30">
        <v>6529.1913200449999</v>
      </c>
      <c r="BX6" s="30">
        <v>6600.9464487944997</v>
      </c>
      <c r="BY6" s="30">
        <v>6364.4998691746996</v>
      </c>
      <c r="BZ6" s="30">
        <v>6349.7</v>
      </c>
      <c r="CA6" s="30">
        <v>6308.0139900163995</v>
      </c>
      <c r="CB6" s="30">
        <v>6044.1974124824001</v>
      </c>
      <c r="CC6" s="30">
        <v>6341.9923835599993</v>
      </c>
      <c r="CD6" s="30">
        <v>6285.2277418739404</v>
      </c>
      <c r="CE6" s="30">
        <v>6082.926019859975</v>
      </c>
      <c r="CF6" s="30">
        <v>6335.7700357709609</v>
      </c>
      <c r="CG6" s="30">
        <v>6716.4708608245674</v>
      </c>
      <c r="CH6" s="30">
        <v>7097.3893903238404</v>
      </c>
      <c r="CI6" s="30">
        <v>7571.9813189940069</v>
      </c>
      <c r="CJ6" s="30">
        <v>7442.0839899803805</v>
      </c>
      <c r="CK6" s="30">
        <v>7142.8922370595901</v>
      </c>
      <c r="CL6" s="30">
        <v>6869.9380813100006</v>
      </c>
      <c r="CM6" s="30">
        <v>7192.52901587</v>
      </c>
      <c r="CN6" s="30">
        <v>7114.0137198900002</v>
      </c>
      <c r="CO6" s="30">
        <v>6883.8815633599988</v>
      </c>
      <c r="CP6" s="30">
        <v>6810.6534626441999</v>
      </c>
      <c r="CQ6" s="30">
        <v>7024.7370861399995</v>
      </c>
      <c r="CR6" s="30">
        <v>7264.7614756800003</v>
      </c>
      <c r="CS6" s="30">
        <v>7087.1171652499997</v>
      </c>
      <c r="CT6" s="30">
        <v>7247.2063637399997</v>
      </c>
      <c r="CU6" s="30">
        <v>6919.0764716300009</v>
      </c>
      <c r="CV6" s="30">
        <v>6676.0607484399998</v>
      </c>
      <c r="CW6" s="30">
        <v>6814.6567555399988</v>
      </c>
      <c r="CX6" s="30">
        <v>6825.7617843899989</v>
      </c>
      <c r="CY6" s="30">
        <v>6843.997188790001</v>
      </c>
      <c r="CZ6" s="30">
        <v>7002.1169684299994</v>
      </c>
      <c r="DA6" s="30">
        <v>7446.1643054899996</v>
      </c>
      <c r="DB6" s="33">
        <v>7529.3587611499997</v>
      </c>
      <c r="DC6" s="33">
        <v>7602.34439845</v>
      </c>
      <c r="DD6" s="33">
        <v>7694.6431382999999</v>
      </c>
      <c r="DE6" s="33">
        <v>7698.5189493499993</v>
      </c>
      <c r="DF6" s="33">
        <v>8000.7818561299991</v>
      </c>
      <c r="DG6" s="33">
        <v>8202.1251248400004</v>
      </c>
      <c r="DH6" s="33">
        <v>8255.4369417300004</v>
      </c>
    </row>
    <row r="7" spans="1:112" ht="15.95" customHeight="1">
      <c r="A7" s="69" t="s">
        <v>19</v>
      </c>
      <c r="B7" s="26">
        <v>947.71407808999993</v>
      </c>
      <c r="C7" s="27">
        <v>888.25672714999996</v>
      </c>
      <c r="D7" s="27">
        <v>894.59133156999997</v>
      </c>
      <c r="E7" s="28">
        <v>808.46376236000015</v>
      </c>
      <c r="F7" s="27">
        <v>760.30456875999994</v>
      </c>
      <c r="G7" s="27">
        <v>691.09963296000001</v>
      </c>
      <c r="H7" s="27">
        <v>703.49796226000001</v>
      </c>
      <c r="I7" s="27">
        <v>1100.5213783199999</v>
      </c>
      <c r="J7" s="27">
        <v>846.72288403999994</v>
      </c>
      <c r="K7" s="28">
        <v>880.52077351000003</v>
      </c>
      <c r="L7" s="27">
        <v>935.92604272000005</v>
      </c>
      <c r="M7" s="27">
        <v>722.06079064999994</v>
      </c>
      <c r="N7" s="27">
        <v>706.18664161000004</v>
      </c>
      <c r="O7" s="28">
        <v>813.69968423</v>
      </c>
      <c r="P7" s="27">
        <v>731.17343831999995</v>
      </c>
      <c r="Q7" s="27">
        <v>743.58479609000005</v>
      </c>
      <c r="R7" s="28">
        <v>670.50531777999993</v>
      </c>
      <c r="S7" s="27">
        <v>647.10581165999997</v>
      </c>
      <c r="T7" s="27">
        <v>899.91180695000003</v>
      </c>
      <c r="U7" s="29">
        <v>660.67174766999995</v>
      </c>
      <c r="V7" s="29">
        <v>595.99635827999998</v>
      </c>
      <c r="W7" s="29">
        <v>790.72846633999995</v>
      </c>
      <c r="X7" s="29">
        <v>768.83103670000003</v>
      </c>
      <c r="Y7" s="29">
        <v>760.86141576</v>
      </c>
      <c r="Z7" s="29">
        <v>608.70071227999995</v>
      </c>
      <c r="AA7" s="29">
        <v>686.03519133000009</v>
      </c>
      <c r="AB7" s="29">
        <v>638.57694258000004</v>
      </c>
      <c r="AC7" s="29">
        <v>625.02238913999997</v>
      </c>
      <c r="AD7" s="29">
        <v>572.14731293</v>
      </c>
      <c r="AE7" s="29">
        <v>588.39648282000019</v>
      </c>
      <c r="AF7" s="29">
        <v>561.94402072000003</v>
      </c>
      <c r="AG7" s="29">
        <v>491.69037447000005</v>
      </c>
      <c r="AH7" s="29">
        <v>404.17246085000005</v>
      </c>
      <c r="AI7" s="29">
        <v>1052.8532324</v>
      </c>
      <c r="AJ7" s="29">
        <v>1079.00945247</v>
      </c>
      <c r="AK7" s="29">
        <v>1028.23917175</v>
      </c>
      <c r="AL7" s="29">
        <v>992.26630272</v>
      </c>
      <c r="AM7" s="32">
        <v>1010.10531451</v>
      </c>
      <c r="AN7" s="32">
        <v>1056.9215584400001</v>
      </c>
      <c r="AO7" s="32">
        <v>1026.3791025200001</v>
      </c>
      <c r="AP7" s="32">
        <v>1210.84515521</v>
      </c>
      <c r="AQ7" s="32">
        <v>1417.8552750300003</v>
      </c>
      <c r="AR7" s="26">
        <v>666.98173649519993</v>
      </c>
      <c r="AS7" s="26">
        <v>762.87199767999994</v>
      </c>
      <c r="AT7" s="26">
        <v>736.79466325999999</v>
      </c>
      <c r="AU7" s="26">
        <v>1016.7911232228</v>
      </c>
      <c r="AV7" s="26">
        <v>1017.8522659400001</v>
      </c>
      <c r="AW7" s="30">
        <v>986.7281722724</v>
      </c>
      <c r="AX7" s="30">
        <v>1090.0841711399999</v>
      </c>
      <c r="AY7" s="30">
        <v>1117.5570805899999</v>
      </c>
      <c r="AZ7" s="30">
        <v>1242.1857621718998</v>
      </c>
      <c r="BA7" s="30">
        <v>1130.6207459157999</v>
      </c>
      <c r="BB7" s="30">
        <v>1180.9600675199999</v>
      </c>
      <c r="BC7" s="30">
        <v>1179.2927186999998</v>
      </c>
      <c r="BD7" s="30">
        <v>1194.4314657499999</v>
      </c>
      <c r="BE7" s="30">
        <v>1283.3959922957001</v>
      </c>
      <c r="BF7" s="30">
        <v>1170.1192027449999</v>
      </c>
      <c r="BG7" s="30">
        <v>1037.2159888900001</v>
      </c>
      <c r="BH7" s="30">
        <v>977.25371406560009</v>
      </c>
      <c r="BI7" s="30">
        <v>973.93286234000004</v>
      </c>
      <c r="BJ7" s="30">
        <v>1609.17291312</v>
      </c>
      <c r="BK7" s="30">
        <v>1343.6732333334</v>
      </c>
      <c r="BL7" s="30">
        <v>1380.5472245097001</v>
      </c>
      <c r="BM7" s="30">
        <v>1585.4924234523999</v>
      </c>
      <c r="BN7" s="30">
        <v>1401.6625373600002</v>
      </c>
      <c r="BO7" s="30">
        <v>1356.8478927136002</v>
      </c>
      <c r="BP7" s="30">
        <v>1259.7261644150999</v>
      </c>
      <c r="BQ7" s="30">
        <v>1236.5469993167001</v>
      </c>
      <c r="BR7" s="30">
        <v>1297.8113549047998</v>
      </c>
      <c r="BS7" s="30">
        <v>1254.7770420416</v>
      </c>
      <c r="BT7" s="30">
        <v>2359.4374312179998</v>
      </c>
      <c r="BU7" s="30">
        <v>2492.8735255574061</v>
      </c>
      <c r="BV7" s="30">
        <v>2596.1876437210285</v>
      </c>
      <c r="BW7" s="30">
        <v>2592.3674039123198</v>
      </c>
      <c r="BX7" s="30">
        <v>2737.081852884</v>
      </c>
      <c r="BY7" s="30">
        <v>2671.7097182817001</v>
      </c>
      <c r="BZ7" s="30">
        <v>2644.4</v>
      </c>
      <c r="CA7" s="30">
        <v>2608.12796746</v>
      </c>
      <c r="CB7" s="30">
        <v>2547.7241215800004</v>
      </c>
      <c r="CC7" s="30">
        <v>2605.7748322424</v>
      </c>
      <c r="CD7" s="30">
        <v>2581.5688966204902</v>
      </c>
      <c r="CE7" s="30">
        <v>1922.9857331599999</v>
      </c>
      <c r="CF7" s="30">
        <v>1851.1474936136021</v>
      </c>
      <c r="CG7" s="30">
        <v>1823.2372807956165</v>
      </c>
      <c r="CH7" s="30">
        <v>1863.3675000000001</v>
      </c>
      <c r="CI7" s="30">
        <v>1995.3255854899999</v>
      </c>
      <c r="CJ7" s="30">
        <v>1971.91117252</v>
      </c>
      <c r="CK7" s="30">
        <v>1869.7525880599999</v>
      </c>
      <c r="CL7" s="30">
        <v>1778.58311007</v>
      </c>
      <c r="CM7" s="30">
        <v>1799.8706586599997</v>
      </c>
      <c r="CN7" s="30">
        <v>1849.45383186</v>
      </c>
      <c r="CO7" s="30">
        <v>1850.2427751099999</v>
      </c>
      <c r="CP7" s="30">
        <v>1788.3412914</v>
      </c>
      <c r="CQ7" s="30">
        <v>1856.30235322</v>
      </c>
      <c r="CR7" s="30">
        <v>1848.6942909299999</v>
      </c>
      <c r="CS7" s="30">
        <v>1851.8845406800001</v>
      </c>
      <c r="CT7" s="30">
        <v>2437.9259930400003</v>
      </c>
      <c r="CU7" s="30">
        <v>2683.4749029</v>
      </c>
      <c r="CV7" s="30">
        <v>2873.5351473399996</v>
      </c>
      <c r="CW7" s="30">
        <v>2863.6323328399999</v>
      </c>
      <c r="CX7" s="30">
        <v>2932.6817921300003</v>
      </c>
      <c r="CY7" s="30">
        <v>2892.3364387200004</v>
      </c>
      <c r="CZ7" s="30">
        <v>3018.0717435300003</v>
      </c>
      <c r="DA7" s="30">
        <v>3040.81866416</v>
      </c>
      <c r="DB7" s="33">
        <v>3061.71292352</v>
      </c>
      <c r="DC7" s="33">
        <v>3017.5393533399997</v>
      </c>
      <c r="DD7" s="33">
        <v>3036.47316796</v>
      </c>
      <c r="DE7" s="33">
        <v>3082.6068864899999</v>
      </c>
      <c r="DF7" s="33">
        <v>2924.1876803240234</v>
      </c>
      <c r="DG7" s="33">
        <v>3008.8082769877651</v>
      </c>
      <c r="DH7" s="33">
        <v>3029.8981704463072</v>
      </c>
    </row>
    <row r="8" spans="1:112" ht="15.95" customHeight="1">
      <c r="A8" s="69" t="s">
        <v>20</v>
      </c>
      <c r="B8" s="26">
        <v>14.049424</v>
      </c>
      <c r="C8" s="27">
        <v>12.630751</v>
      </c>
      <c r="D8" s="27">
        <v>13.428654000000002</v>
      </c>
      <c r="E8" s="28">
        <v>15.132339000000002</v>
      </c>
      <c r="F8" s="27">
        <v>15.919357</v>
      </c>
      <c r="G8" s="27">
        <v>16.155488000000002</v>
      </c>
      <c r="H8" s="27">
        <v>18.95864688</v>
      </c>
      <c r="I8" s="27">
        <v>16.23104</v>
      </c>
      <c r="J8" s="27">
        <v>18.155421829999998</v>
      </c>
      <c r="K8" s="28">
        <v>19.179758240000002</v>
      </c>
      <c r="L8" s="27">
        <v>14.546299400000001</v>
      </c>
      <c r="M8" s="27">
        <v>18.68868582</v>
      </c>
      <c r="N8" s="27">
        <v>17.235568000000001</v>
      </c>
      <c r="O8" s="28">
        <v>19.27239694</v>
      </c>
      <c r="P8" s="27">
        <v>20.66539998</v>
      </c>
      <c r="Q8" s="27">
        <v>21.927378019999999</v>
      </c>
      <c r="R8" s="28">
        <v>22.397614709999999</v>
      </c>
      <c r="S8" s="27">
        <v>23.981740869999999</v>
      </c>
      <c r="T8" s="27">
        <v>20.001068149999998</v>
      </c>
      <c r="U8" s="29">
        <v>24.183884350000003</v>
      </c>
      <c r="V8" s="29">
        <v>24.915300250000001</v>
      </c>
      <c r="W8" s="29">
        <v>22.119072719999998</v>
      </c>
      <c r="X8" s="29">
        <v>21.157603429999998</v>
      </c>
      <c r="Y8" s="29">
        <v>19.039158240000003</v>
      </c>
      <c r="Z8" s="29">
        <v>17.498148050000001</v>
      </c>
      <c r="AA8" s="29">
        <v>19.131903319999999</v>
      </c>
      <c r="AB8" s="29">
        <v>20.453608450000001</v>
      </c>
      <c r="AC8" s="29">
        <v>14.772791420000001</v>
      </c>
      <c r="AD8" s="29">
        <v>15.45467451</v>
      </c>
      <c r="AE8" s="29">
        <v>17.127844370000002</v>
      </c>
      <c r="AF8" s="29">
        <v>17.43549646</v>
      </c>
      <c r="AG8" s="29">
        <v>16.568486069999999</v>
      </c>
      <c r="AH8" s="29">
        <v>19.166698499999999</v>
      </c>
      <c r="AI8" s="29">
        <v>18.96211533</v>
      </c>
      <c r="AJ8" s="29">
        <v>19.512489689999999</v>
      </c>
      <c r="AK8" s="29">
        <v>19.53939733</v>
      </c>
      <c r="AL8" s="29">
        <v>18.170410780000001</v>
      </c>
      <c r="AM8" s="32">
        <v>16.670075489999999</v>
      </c>
      <c r="AN8" s="32">
        <v>16.5553715</v>
      </c>
      <c r="AO8" s="32">
        <v>16.17877979</v>
      </c>
      <c r="AP8" s="32">
        <v>17.015526240000003</v>
      </c>
      <c r="AQ8" s="32">
        <v>17.004971179999998</v>
      </c>
      <c r="AR8" s="26">
        <v>16.321624359999998</v>
      </c>
      <c r="AS8" s="26">
        <v>15.42724069</v>
      </c>
      <c r="AT8" s="26">
        <v>14.555907769999999</v>
      </c>
      <c r="AU8" s="26">
        <v>15.6637319</v>
      </c>
      <c r="AV8" s="26">
        <v>15.142991530000002</v>
      </c>
      <c r="AW8" s="30">
        <v>62.480838718800001</v>
      </c>
      <c r="AX8" s="30">
        <v>62.640613819999999</v>
      </c>
      <c r="AY8" s="30">
        <v>64.983649409999998</v>
      </c>
      <c r="AZ8" s="30">
        <v>65.705261149999998</v>
      </c>
      <c r="BA8" s="30">
        <v>65.608467560000008</v>
      </c>
      <c r="BB8" s="30">
        <v>67.104993690000001</v>
      </c>
      <c r="BC8" s="30">
        <v>65.936608300000003</v>
      </c>
      <c r="BD8" s="30">
        <v>66.269063799999998</v>
      </c>
      <c r="BE8" s="30">
        <v>67.142427653699997</v>
      </c>
      <c r="BF8" s="30">
        <v>66.769846042500006</v>
      </c>
      <c r="BG8" s="30">
        <v>16.314983609999999</v>
      </c>
      <c r="BH8" s="30">
        <v>15.66918912</v>
      </c>
      <c r="BI8" s="30">
        <v>14.70712675</v>
      </c>
      <c r="BJ8" s="30">
        <v>14.14735907</v>
      </c>
      <c r="BK8" s="30">
        <v>12.02554349</v>
      </c>
      <c r="BL8" s="30">
        <v>11.767226539999999</v>
      </c>
      <c r="BM8" s="30">
        <v>12.49390421</v>
      </c>
      <c r="BN8" s="30">
        <v>10.334915929999999</v>
      </c>
      <c r="BO8" s="30">
        <v>11.426193269999999</v>
      </c>
      <c r="BP8" s="30">
        <v>11.68602375</v>
      </c>
      <c r="BQ8" s="30">
        <v>12.068280640000001</v>
      </c>
      <c r="BR8" s="30">
        <v>11.92550069</v>
      </c>
      <c r="BS8" s="30">
        <v>11.200466629999999</v>
      </c>
      <c r="BT8" s="30">
        <v>9.2935320500000014</v>
      </c>
      <c r="BU8" s="30">
        <v>10.469897289999999</v>
      </c>
      <c r="BV8" s="30">
        <v>11.684196596219998</v>
      </c>
      <c r="BW8" s="30">
        <v>11.23606889</v>
      </c>
      <c r="BX8" s="30">
        <v>10.350129000000001</v>
      </c>
      <c r="BY8" s="30">
        <v>11.4813106123</v>
      </c>
      <c r="BZ8" s="30">
        <v>11.5</v>
      </c>
      <c r="CA8" s="30">
        <v>9.9080165299999994</v>
      </c>
      <c r="CB8" s="30">
        <v>13.356135</v>
      </c>
      <c r="CC8" s="30">
        <v>13.194072049727998</v>
      </c>
      <c r="CD8" s="30">
        <v>13.667905460907999</v>
      </c>
      <c r="CE8" s="30">
        <v>14.509243358094825</v>
      </c>
      <c r="CF8" s="30">
        <v>15.483963649663997</v>
      </c>
      <c r="CG8" s="30">
        <v>12.491698636283333</v>
      </c>
      <c r="CH8" s="30">
        <v>12.567417749999999</v>
      </c>
      <c r="CI8" s="30">
        <v>11.97007224</v>
      </c>
      <c r="CJ8" s="30">
        <v>10.528653850000001</v>
      </c>
      <c r="CK8" s="30">
        <v>9.1565461500000005</v>
      </c>
      <c r="CL8" s="30">
        <v>8.4030496899999996</v>
      </c>
      <c r="CM8" s="30">
        <v>10.43707256442779</v>
      </c>
      <c r="CN8" s="30">
        <v>12.215941920000001</v>
      </c>
      <c r="CO8" s="30">
        <v>11.37133736</v>
      </c>
      <c r="CP8" s="30">
        <v>11.904212170000001</v>
      </c>
      <c r="CQ8" s="30">
        <v>10.313248960000001</v>
      </c>
      <c r="CR8" s="30">
        <v>11.145040190000001</v>
      </c>
      <c r="CS8" s="30">
        <v>10.38853761</v>
      </c>
      <c r="CT8" s="30">
        <v>10.063368109999999</v>
      </c>
      <c r="CU8" s="30">
        <v>10.23378862</v>
      </c>
      <c r="CV8" s="30">
        <v>10.28510065</v>
      </c>
      <c r="CW8" s="30">
        <v>10.065354390000001</v>
      </c>
      <c r="CX8" s="30">
        <v>9.8054173999999978</v>
      </c>
      <c r="CY8" s="30">
        <v>11.144426939999999</v>
      </c>
      <c r="CZ8" s="30">
        <v>11.79465038</v>
      </c>
      <c r="DA8" s="30">
        <v>10.78413991</v>
      </c>
      <c r="DB8" s="33">
        <v>10.59136505</v>
      </c>
      <c r="DC8" s="33">
        <v>8.2615560000000006</v>
      </c>
      <c r="DD8" s="33">
        <v>8.154205769999999</v>
      </c>
      <c r="DE8" s="33">
        <v>8.0235489999999992</v>
      </c>
      <c r="DF8" s="33">
        <v>8.8039190000000005</v>
      </c>
      <c r="DG8" s="33">
        <v>7.9038370000000002</v>
      </c>
      <c r="DH8" s="33">
        <v>8.6971988400000004</v>
      </c>
    </row>
    <row r="9" spans="1:112" ht="15.95" customHeight="1">
      <c r="A9" s="69" t="s">
        <v>21</v>
      </c>
      <c r="B9" s="26">
        <v>19.434546000000001</v>
      </c>
      <c r="C9" s="27">
        <v>21.991353700000001</v>
      </c>
      <c r="D9" s="27">
        <v>24.904605510000003</v>
      </c>
      <c r="E9" s="28">
        <v>20.44278006</v>
      </c>
      <c r="F9" s="27">
        <v>26.744178240000004</v>
      </c>
      <c r="G9" s="27">
        <v>27.471033890000001</v>
      </c>
      <c r="H9" s="27">
        <v>31.25423623</v>
      </c>
      <c r="I9" s="27">
        <v>14.37098275</v>
      </c>
      <c r="J9" s="27">
        <v>14.743625040000001</v>
      </c>
      <c r="K9" s="28">
        <v>15.38837155</v>
      </c>
      <c r="L9" s="27">
        <v>14.317133999999999</v>
      </c>
      <c r="M9" s="27">
        <v>15.369480529999999</v>
      </c>
      <c r="N9" s="27">
        <v>14.123897019999999</v>
      </c>
      <c r="O9" s="28">
        <v>13.827830909999999</v>
      </c>
      <c r="P9" s="27">
        <v>15.908692479999999</v>
      </c>
      <c r="Q9" s="27">
        <v>14.163014530000002</v>
      </c>
      <c r="R9" s="28">
        <v>15.938348299999999</v>
      </c>
      <c r="S9" s="27">
        <v>14.927327640000001</v>
      </c>
      <c r="T9" s="27">
        <v>15.37474287</v>
      </c>
      <c r="U9" s="29">
        <v>16.239639539999999</v>
      </c>
      <c r="V9" s="29">
        <v>15.00314176</v>
      </c>
      <c r="W9" s="29">
        <v>15.303271949999999</v>
      </c>
      <c r="X9" s="29">
        <v>13.790674790000001</v>
      </c>
      <c r="Y9" s="29">
        <v>12.73285454</v>
      </c>
      <c r="Z9" s="29">
        <v>13.541893530000001</v>
      </c>
      <c r="AA9" s="29">
        <v>12.95515335</v>
      </c>
      <c r="AB9" s="29">
        <v>16.082966370000001</v>
      </c>
      <c r="AC9" s="29">
        <v>14.496600379999999</v>
      </c>
      <c r="AD9" s="29">
        <v>12.776230910000001</v>
      </c>
      <c r="AE9" s="29">
        <v>15.368706900000001</v>
      </c>
      <c r="AF9" s="29">
        <v>13.117615220000001</v>
      </c>
      <c r="AG9" s="29">
        <v>12.448867310000001</v>
      </c>
      <c r="AH9" s="29">
        <v>11.553555950000002</v>
      </c>
      <c r="AI9" s="29">
        <v>13.22084695</v>
      </c>
      <c r="AJ9" s="29">
        <v>12.993818859999999</v>
      </c>
      <c r="AK9" s="29">
        <v>11.6259444</v>
      </c>
      <c r="AL9" s="29">
        <v>9.9342030099999992</v>
      </c>
      <c r="AM9" s="32">
        <v>8.7160712100000008</v>
      </c>
      <c r="AN9" s="32">
        <v>9.0718181500000004</v>
      </c>
      <c r="AO9" s="32">
        <v>8.9005056099999997</v>
      </c>
      <c r="AP9" s="32">
        <v>9.6434757500000003</v>
      </c>
      <c r="AQ9" s="32">
        <v>10.434982339999999</v>
      </c>
      <c r="AR9" s="26">
        <v>11.25451874</v>
      </c>
      <c r="AS9" s="26">
        <v>17.118735280000003</v>
      </c>
      <c r="AT9" s="26">
        <v>13.757401400000001</v>
      </c>
      <c r="AU9" s="26">
        <v>16.082168519999996</v>
      </c>
      <c r="AV9" s="26">
        <v>17.78960064</v>
      </c>
      <c r="AW9" s="30">
        <v>20.382275069999999</v>
      </c>
      <c r="AX9" s="30">
        <v>18.270174609999994</v>
      </c>
      <c r="AY9" s="30">
        <v>3.2451047400000004</v>
      </c>
      <c r="AZ9" s="30">
        <v>3.3936212000000001</v>
      </c>
      <c r="BA9" s="30">
        <v>3.9056801300000004</v>
      </c>
      <c r="BB9" s="30">
        <v>4.0478866499999997</v>
      </c>
      <c r="BC9" s="30">
        <v>0.98379643000000006</v>
      </c>
      <c r="BD9" s="30">
        <v>0.91681897000000001</v>
      </c>
      <c r="BE9" s="30">
        <v>0.90502258999999996</v>
      </c>
      <c r="BF9" s="30">
        <v>0.96775080000000002</v>
      </c>
      <c r="BG9" s="30">
        <v>0.94771501999999996</v>
      </c>
      <c r="BH9" s="30">
        <v>0.95334095000000008</v>
      </c>
      <c r="BI9" s="30">
        <v>2.5305252299999998</v>
      </c>
      <c r="BJ9" s="30">
        <v>2.8388067100000001</v>
      </c>
      <c r="BK9" s="30">
        <v>3.3241337799999999</v>
      </c>
      <c r="BL9" s="30">
        <v>3.9113232999999998</v>
      </c>
      <c r="BM9" s="30">
        <v>3.8188926200000002</v>
      </c>
      <c r="BN9" s="30">
        <v>4.0777373199999998</v>
      </c>
      <c r="BO9" s="30">
        <v>2.33587794</v>
      </c>
      <c r="BP9" s="30">
        <v>2.79008491</v>
      </c>
      <c r="BQ9" s="30">
        <v>2.7442425799999999</v>
      </c>
      <c r="BR9" s="30">
        <v>2.8827066400000003</v>
      </c>
      <c r="BS9" s="30">
        <v>2.5677454800000001</v>
      </c>
      <c r="BT9" s="30">
        <v>3.3443891299999997</v>
      </c>
      <c r="BU9" s="30">
        <v>3.4035821400000001</v>
      </c>
      <c r="BV9" s="30">
        <v>3.2135207000000001</v>
      </c>
      <c r="BW9" s="30">
        <v>3.0636965799999998</v>
      </c>
      <c r="BX9" s="30">
        <v>2.8388852999999998</v>
      </c>
      <c r="BY9" s="30">
        <v>3.4044560099999996</v>
      </c>
      <c r="BZ9" s="30">
        <v>2.5</v>
      </c>
      <c r="CA9" s="30">
        <v>0.30669008999999997</v>
      </c>
      <c r="CB9" s="30">
        <v>0.64684775000000005</v>
      </c>
      <c r="CC9" s="30">
        <v>2.1253180631701722</v>
      </c>
      <c r="CD9" s="30">
        <v>1.16510812</v>
      </c>
      <c r="CE9" s="30">
        <v>2.0125944200000001</v>
      </c>
      <c r="CF9" s="30">
        <v>1.3303883700000001</v>
      </c>
      <c r="CG9" s="30">
        <v>5.16278478</v>
      </c>
      <c r="CH9" s="30">
        <v>5.2631020900000003</v>
      </c>
      <c r="CI9" s="30">
        <v>4.95825491</v>
      </c>
      <c r="CJ9" s="30">
        <v>5.3599682500000005</v>
      </c>
      <c r="CK9" s="30">
        <v>5.4523421099999991</v>
      </c>
      <c r="CL9" s="30">
        <v>7.8116119999999983E-2</v>
      </c>
      <c r="CM9" s="30">
        <v>3.4598458700000001</v>
      </c>
      <c r="CN9" s="30">
        <v>4.1738916999999995</v>
      </c>
      <c r="CO9" s="30">
        <v>3.9772062699999999</v>
      </c>
      <c r="CP9" s="30">
        <v>4.1524078800000002</v>
      </c>
      <c r="CQ9" s="30">
        <v>4.7565606100000002</v>
      </c>
      <c r="CR9" s="30">
        <v>4.5584625499999998</v>
      </c>
      <c r="CS9" s="30">
        <v>5.2777096999999999</v>
      </c>
      <c r="CT9" s="30">
        <v>5.1532224100000006</v>
      </c>
      <c r="CU9" s="30">
        <v>4.6853471600000001</v>
      </c>
      <c r="CV9" s="30">
        <v>5.2171206900000007</v>
      </c>
      <c r="CW9" s="30">
        <v>4.9632806799999996</v>
      </c>
      <c r="CX9" s="30">
        <v>0.24762703</v>
      </c>
      <c r="CY9" s="30">
        <v>0.35176181000000001</v>
      </c>
      <c r="CZ9" s="30">
        <v>1.9020433700000001</v>
      </c>
      <c r="DA9" s="30">
        <v>2.3745214400000001</v>
      </c>
      <c r="DB9" s="33">
        <v>2.59855825</v>
      </c>
      <c r="DC9" s="33">
        <v>2.79837179</v>
      </c>
      <c r="DD9" s="33">
        <v>2.9983843800000001</v>
      </c>
      <c r="DE9" s="33">
        <v>3.3022728399999997</v>
      </c>
      <c r="DF9" s="33">
        <v>3.9923136699999993</v>
      </c>
      <c r="DG9" s="33">
        <v>0.13833100000000001</v>
      </c>
      <c r="DH9" s="33">
        <v>0.139875</v>
      </c>
    </row>
    <row r="10" spans="1:112" ht="15.95" customHeight="1">
      <c r="A10" s="69" t="s">
        <v>22</v>
      </c>
      <c r="B10" s="26">
        <v>680.74645148000002</v>
      </c>
      <c r="C10" s="27">
        <v>669.58498656000006</v>
      </c>
      <c r="D10" s="27">
        <v>721.68721933000006</v>
      </c>
      <c r="E10" s="28">
        <v>704.17222448999996</v>
      </c>
      <c r="F10" s="27">
        <v>689.42629768999996</v>
      </c>
      <c r="G10" s="27">
        <v>678.83808231000012</v>
      </c>
      <c r="H10" s="27">
        <v>671.85362325000006</v>
      </c>
      <c r="I10" s="27">
        <v>678.17775860999984</v>
      </c>
      <c r="J10" s="27">
        <v>659.00284986999998</v>
      </c>
      <c r="K10" s="28">
        <v>624.54959976999999</v>
      </c>
      <c r="L10" s="27">
        <v>623.39722935999998</v>
      </c>
      <c r="M10" s="27">
        <v>635.91024102999995</v>
      </c>
      <c r="N10" s="27">
        <v>626.03130603</v>
      </c>
      <c r="O10" s="28">
        <v>654.03063631000009</v>
      </c>
      <c r="P10" s="27">
        <v>667.06512477000001</v>
      </c>
      <c r="Q10" s="27">
        <v>637.90905760999999</v>
      </c>
      <c r="R10" s="28">
        <v>653.09075022000002</v>
      </c>
      <c r="S10" s="27">
        <v>666.38343436000014</v>
      </c>
      <c r="T10" s="27">
        <v>734.75414365000006</v>
      </c>
      <c r="U10" s="29">
        <v>704.01534222999999</v>
      </c>
      <c r="V10" s="29">
        <v>684.69541763999996</v>
      </c>
      <c r="W10" s="29">
        <v>691.91620799999998</v>
      </c>
      <c r="X10" s="29">
        <v>683.57086580999999</v>
      </c>
      <c r="Y10" s="29">
        <v>698.22884531999989</v>
      </c>
      <c r="Z10" s="29">
        <v>708.16269356999999</v>
      </c>
      <c r="AA10" s="29">
        <v>648.46042792000003</v>
      </c>
      <c r="AB10" s="29">
        <v>616.73928117999992</v>
      </c>
      <c r="AC10" s="29">
        <v>591.97554236999997</v>
      </c>
      <c r="AD10" s="29">
        <v>605.11727158000008</v>
      </c>
      <c r="AE10" s="29">
        <v>610.58692802999997</v>
      </c>
      <c r="AF10" s="29">
        <v>769.48864221000008</v>
      </c>
      <c r="AG10" s="29">
        <v>759.57411053999999</v>
      </c>
      <c r="AH10" s="29">
        <v>701.56265627999994</v>
      </c>
      <c r="AI10" s="29">
        <v>669.39741194999988</v>
      </c>
      <c r="AJ10" s="29">
        <v>740.11895875999994</v>
      </c>
      <c r="AK10" s="29">
        <v>698.99451021000004</v>
      </c>
      <c r="AL10" s="29">
        <v>692.32486569000002</v>
      </c>
      <c r="AM10" s="32">
        <v>764.58137678000003</v>
      </c>
      <c r="AN10" s="32">
        <v>761.36681661000011</v>
      </c>
      <c r="AO10" s="32">
        <v>796.97338425999999</v>
      </c>
      <c r="AP10" s="32">
        <v>858.12948381460001</v>
      </c>
      <c r="AQ10" s="32">
        <v>897.0049568206</v>
      </c>
      <c r="AR10" s="26">
        <v>1457.9946032740002</v>
      </c>
      <c r="AS10" s="26">
        <v>1296.6949313599998</v>
      </c>
      <c r="AT10" s="26">
        <v>1332.3579162115998</v>
      </c>
      <c r="AU10" s="26">
        <v>1317.9513012627999</v>
      </c>
      <c r="AV10" s="26">
        <v>1339.421396531</v>
      </c>
      <c r="AW10" s="30">
        <v>1357.3729559440001</v>
      </c>
      <c r="AX10" s="30">
        <v>1471.3503510420001</v>
      </c>
      <c r="AY10" s="30">
        <v>1404.8140691218998</v>
      </c>
      <c r="AZ10" s="30">
        <v>1434.9690486898999</v>
      </c>
      <c r="BA10" s="30">
        <v>1380.0718601475999</v>
      </c>
      <c r="BB10" s="30">
        <v>1407.801637795</v>
      </c>
      <c r="BC10" s="30">
        <v>1410.7351433904</v>
      </c>
      <c r="BD10" s="30">
        <v>1357.7031272818001</v>
      </c>
      <c r="BE10" s="30">
        <v>1425.9896374364002</v>
      </c>
      <c r="BF10" s="30">
        <v>1394.7213508025</v>
      </c>
      <c r="BG10" s="30">
        <v>1289.646278312</v>
      </c>
      <c r="BH10" s="30">
        <v>1279.9922310587999</v>
      </c>
      <c r="BI10" s="30">
        <v>1333.6415901597002</v>
      </c>
      <c r="BJ10" s="30">
        <v>1347.8243981810001</v>
      </c>
      <c r="BK10" s="30">
        <v>1333.1018977438002</v>
      </c>
      <c r="BL10" s="30">
        <v>1057.4966753783999</v>
      </c>
      <c r="BM10" s="30">
        <v>1085.7487767309999</v>
      </c>
      <c r="BN10" s="30">
        <v>1055.0548767943999</v>
      </c>
      <c r="BO10" s="30">
        <v>1055.8706959776</v>
      </c>
      <c r="BP10" s="30">
        <v>1062.2065091504001</v>
      </c>
      <c r="BQ10" s="30">
        <v>934.55127172570008</v>
      </c>
      <c r="BR10" s="30">
        <v>954.87956761839996</v>
      </c>
      <c r="BS10" s="30">
        <v>994.19406403279993</v>
      </c>
      <c r="BT10" s="30">
        <v>996.61983492583488</v>
      </c>
      <c r="BU10" s="30">
        <v>934.16697285658597</v>
      </c>
      <c r="BV10" s="30">
        <v>1038.2528140550039</v>
      </c>
      <c r="BW10" s="30">
        <v>1019.210718515685</v>
      </c>
      <c r="BX10" s="30">
        <v>982.39189505050001</v>
      </c>
      <c r="BY10" s="30">
        <v>1000.3535430119</v>
      </c>
      <c r="BZ10" s="30">
        <v>926.1</v>
      </c>
      <c r="CA10" s="30">
        <v>911.28902409290004</v>
      </c>
      <c r="CB10" s="30">
        <v>1415.3755182940001</v>
      </c>
      <c r="CC10" s="30">
        <v>1411.178157913281</v>
      </c>
      <c r="CD10" s="30">
        <v>1415.0680699612901</v>
      </c>
      <c r="CE10" s="30">
        <v>1512.4050718441963</v>
      </c>
      <c r="CF10" s="30">
        <v>1612.6384349413279</v>
      </c>
      <c r="CG10" s="30">
        <v>1560.1921296366065</v>
      </c>
      <c r="CH10" s="30">
        <v>1921.6772129017158</v>
      </c>
      <c r="CI10" s="30">
        <v>1889.8323416632547</v>
      </c>
      <c r="CJ10" s="30">
        <v>1929.002978808642</v>
      </c>
      <c r="CK10" s="30">
        <v>1860.8523967775998</v>
      </c>
      <c r="CL10" s="30">
        <v>1729.0895120966359</v>
      </c>
      <c r="CM10" s="30">
        <v>1871.0706141359376</v>
      </c>
      <c r="CN10" s="30">
        <v>1897.3329362216323</v>
      </c>
      <c r="CO10" s="30">
        <v>1783.0843833568979</v>
      </c>
      <c r="CP10" s="30">
        <v>1818.9197389677997</v>
      </c>
      <c r="CQ10" s="30">
        <v>1820.5650165017969</v>
      </c>
      <c r="CR10" s="30">
        <v>1905.03961284248</v>
      </c>
      <c r="CS10" s="30">
        <v>2035.454992654574</v>
      </c>
      <c r="CT10" s="30">
        <v>1977.9474160685861</v>
      </c>
      <c r="CU10" s="30">
        <v>2060.6577598549343</v>
      </c>
      <c r="CV10" s="30">
        <v>1998.1475605456549</v>
      </c>
      <c r="CW10" s="30">
        <v>1875.1870264667264</v>
      </c>
      <c r="CX10" s="30">
        <v>1927.302425281245</v>
      </c>
      <c r="CY10" s="30">
        <v>2040.8718431972336</v>
      </c>
      <c r="CZ10" s="30">
        <v>1685.5726706356654</v>
      </c>
      <c r="DA10" s="30">
        <v>1687.2878435593709</v>
      </c>
      <c r="DB10" s="33">
        <v>1641.9856447748562</v>
      </c>
      <c r="DC10" s="33">
        <v>1602.3277001903218</v>
      </c>
      <c r="DD10" s="33">
        <v>1741.4639121718922</v>
      </c>
      <c r="DE10" s="33">
        <v>1759.3451526683202</v>
      </c>
      <c r="DF10" s="33">
        <v>1954.2794249108147</v>
      </c>
      <c r="DG10" s="33">
        <v>1936.7004222544319</v>
      </c>
      <c r="DH10" s="33">
        <v>1844.8591813064256</v>
      </c>
    </row>
    <row r="11" spans="1:112" ht="15.95" customHeight="1">
      <c r="A11" s="69" t="s">
        <v>23</v>
      </c>
      <c r="B11" s="26">
        <v>57.798629949999999</v>
      </c>
      <c r="C11" s="27">
        <v>51.700971169999995</v>
      </c>
      <c r="D11" s="27">
        <v>49.256198470000008</v>
      </c>
      <c r="E11" s="28">
        <v>49.36767734</v>
      </c>
      <c r="F11" s="27">
        <v>50.872078359999996</v>
      </c>
      <c r="G11" s="27">
        <v>54.562780589999996</v>
      </c>
      <c r="H11" s="27">
        <v>58.534968980000002</v>
      </c>
      <c r="I11" s="27">
        <v>59.416303890000002</v>
      </c>
      <c r="J11" s="27">
        <v>63.125296670000004</v>
      </c>
      <c r="K11" s="28">
        <v>62.886076810000006</v>
      </c>
      <c r="L11" s="27">
        <v>50.058069839999987</v>
      </c>
      <c r="M11" s="27">
        <v>51.92119254</v>
      </c>
      <c r="N11" s="27">
        <v>48.029054439999996</v>
      </c>
      <c r="O11" s="28">
        <v>49.198509870000002</v>
      </c>
      <c r="P11" s="27">
        <v>48.009204990000001</v>
      </c>
      <c r="Q11" s="27">
        <v>43.050701940000003</v>
      </c>
      <c r="R11" s="28">
        <v>48.613263120000006</v>
      </c>
      <c r="S11" s="27">
        <v>47.472828039999996</v>
      </c>
      <c r="T11" s="27">
        <v>53.312322280000004</v>
      </c>
      <c r="U11" s="29">
        <v>51.812994189999998</v>
      </c>
      <c r="V11" s="29">
        <v>51.391255610000002</v>
      </c>
      <c r="W11" s="29">
        <v>44.031219050000004</v>
      </c>
      <c r="X11" s="29">
        <v>42.034925229999999</v>
      </c>
      <c r="Y11" s="29">
        <v>43.431987530000001</v>
      </c>
      <c r="Z11" s="29">
        <v>52.73871504000001</v>
      </c>
      <c r="AA11" s="29">
        <v>55.471890520000002</v>
      </c>
      <c r="AB11" s="29">
        <v>55.895976870000005</v>
      </c>
      <c r="AC11" s="29">
        <v>53.713909140000005</v>
      </c>
      <c r="AD11" s="29">
        <v>59.263937799999994</v>
      </c>
      <c r="AE11" s="29">
        <v>58.65993094000001</v>
      </c>
      <c r="AF11" s="29">
        <v>62.744424140000007</v>
      </c>
      <c r="AG11" s="29">
        <v>73.224120570000011</v>
      </c>
      <c r="AH11" s="29">
        <v>82.383440840000006</v>
      </c>
      <c r="AI11" s="29">
        <v>92.614042930000011</v>
      </c>
      <c r="AJ11" s="29">
        <v>96.124649969999993</v>
      </c>
      <c r="AK11" s="29">
        <v>99.667327090000001</v>
      </c>
      <c r="AL11" s="29">
        <v>114.18458379999998</v>
      </c>
      <c r="AM11" s="32">
        <v>110.61494218000001</v>
      </c>
      <c r="AN11" s="32">
        <v>108.29413239</v>
      </c>
      <c r="AO11" s="32">
        <v>117.71123702</v>
      </c>
      <c r="AP11" s="32">
        <v>122.22364185520001</v>
      </c>
      <c r="AQ11" s="32">
        <v>125.19706089</v>
      </c>
      <c r="AR11" s="26">
        <v>141.73660931560002</v>
      </c>
      <c r="AS11" s="26">
        <v>137.56350472</v>
      </c>
      <c r="AT11" s="26">
        <v>140.07364025999999</v>
      </c>
      <c r="AU11" s="26">
        <v>132.19475150380001</v>
      </c>
      <c r="AV11" s="26">
        <v>135.71728740900002</v>
      </c>
      <c r="AW11" s="30">
        <v>133.7734744384</v>
      </c>
      <c r="AX11" s="30">
        <v>135.0620454168</v>
      </c>
      <c r="AY11" s="30">
        <v>132.00445559080001</v>
      </c>
      <c r="AZ11" s="30">
        <v>130.7704204115</v>
      </c>
      <c r="BA11" s="30">
        <v>127.47570119480001</v>
      </c>
      <c r="BB11" s="30">
        <v>127.08448812859999</v>
      </c>
      <c r="BC11" s="30">
        <v>133.39653014960001</v>
      </c>
      <c r="BD11" s="30">
        <v>124.53656030579999</v>
      </c>
      <c r="BE11" s="30">
        <v>127.72038237570001</v>
      </c>
      <c r="BF11" s="30">
        <v>114.779105735</v>
      </c>
      <c r="BG11" s="30">
        <v>118.75586125600002</v>
      </c>
      <c r="BH11" s="30">
        <v>117.03129830920003</v>
      </c>
      <c r="BI11" s="30">
        <v>121.24610390220001</v>
      </c>
      <c r="BJ11" s="30">
        <v>138.6959368613</v>
      </c>
      <c r="BK11" s="30">
        <v>139.9814070255</v>
      </c>
      <c r="BL11" s="30">
        <v>142.58327622070001</v>
      </c>
      <c r="BM11" s="30">
        <v>142.02858426219998</v>
      </c>
      <c r="BN11" s="30">
        <v>211.901367908</v>
      </c>
      <c r="BO11" s="30">
        <v>216.39152313199997</v>
      </c>
      <c r="BP11" s="30">
        <v>222.77367906120003</v>
      </c>
      <c r="BQ11" s="30">
        <v>210.76319128770001</v>
      </c>
      <c r="BR11" s="30">
        <v>222.58779522530003</v>
      </c>
      <c r="BS11" s="30">
        <v>216.09899116839995</v>
      </c>
      <c r="BT11" s="30">
        <v>220.52534513946497</v>
      </c>
      <c r="BU11" s="30">
        <v>215.80126499413001</v>
      </c>
      <c r="BV11" s="30">
        <v>215.738260927336</v>
      </c>
      <c r="BW11" s="30">
        <v>224.41069014882004</v>
      </c>
      <c r="BX11" s="30">
        <v>231.87547430749999</v>
      </c>
      <c r="BY11" s="30">
        <v>212.5</v>
      </c>
      <c r="BZ11" s="30">
        <v>209.4</v>
      </c>
      <c r="CA11" s="30">
        <v>192.1683350234</v>
      </c>
      <c r="CB11" s="30">
        <v>192.10295291720001</v>
      </c>
      <c r="CC11" s="30">
        <v>188.83597411753999</v>
      </c>
      <c r="CD11" s="30">
        <v>194.081023142324</v>
      </c>
      <c r="CE11" s="30">
        <v>196.57433001807919</v>
      </c>
      <c r="CF11" s="30">
        <v>183.32370457449662</v>
      </c>
      <c r="CG11" s="30">
        <v>187.46372827056564</v>
      </c>
      <c r="CH11" s="30">
        <v>197.593067813549</v>
      </c>
      <c r="CI11" s="30">
        <v>191.01849727684083</v>
      </c>
      <c r="CJ11" s="30">
        <v>176.34674955509598</v>
      </c>
      <c r="CK11" s="30">
        <v>176.14991748109898</v>
      </c>
      <c r="CL11" s="30">
        <v>140.219479282344</v>
      </c>
      <c r="CM11" s="30">
        <v>140.80877388959249</v>
      </c>
      <c r="CN11" s="30">
        <v>136.64911419256532</v>
      </c>
      <c r="CO11" s="30">
        <v>169.48792703671199</v>
      </c>
      <c r="CP11" s="30">
        <v>218.912331893925</v>
      </c>
      <c r="CQ11" s="30">
        <v>227.78715636140552</v>
      </c>
      <c r="CR11" s="30">
        <v>190.45751965391005</v>
      </c>
      <c r="CS11" s="30">
        <v>202.9059953908349</v>
      </c>
      <c r="CT11" s="30">
        <v>116.58267620582745</v>
      </c>
      <c r="CU11" s="30">
        <v>119.00965620758149</v>
      </c>
      <c r="CV11" s="30">
        <v>120.44847847</v>
      </c>
      <c r="CW11" s="30">
        <v>112.66419506000001</v>
      </c>
      <c r="CX11" s="30">
        <v>103.52121041750294</v>
      </c>
      <c r="CY11" s="30">
        <v>102.79530289358992</v>
      </c>
      <c r="CZ11" s="30">
        <v>114.35201755838585</v>
      </c>
      <c r="DA11" s="30">
        <v>103.78674190568019</v>
      </c>
      <c r="DB11" s="33">
        <v>106.66028520171564</v>
      </c>
      <c r="DC11" s="33">
        <v>120.83106183548647</v>
      </c>
      <c r="DD11" s="33">
        <v>115.86672542413162</v>
      </c>
      <c r="DE11" s="33">
        <v>119.90542714872896</v>
      </c>
      <c r="DF11" s="33">
        <v>119.8113614616951</v>
      </c>
      <c r="DG11" s="33">
        <v>122.96423357773978</v>
      </c>
      <c r="DH11" s="33">
        <v>127.06176914244497</v>
      </c>
    </row>
    <row r="12" spans="1:112" ht="15.95" customHeight="1">
      <c r="A12" s="69" t="s">
        <v>24</v>
      </c>
      <c r="B12" s="26">
        <v>736.55948827000009</v>
      </c>
      <c r="C12" s="27">
        <v>733.52918764999993</v>
      </c>
      <c r="D12" s="27">
        <v>732.15930138999988</v>
      </c>
      <c r="E12" s="28">
        <v>718.26600730999996</v>
      </c>
      <c r="F12" s="27">
        <v>741.51070261999996</v>
      </c>
      <c r="G12" s="27">
        <v>699.68836633000012</v>
      </c>
      <c r="H12" s="27">
        <v>723.17987817999983</v>
      </c>
      <c r="I12" s="27">
        <v>715.33115117</v>
      </c>
      <c r="J12" s="27">
        <v>649.21072432000005</v>
      </c>
      <c r="K12" s="28">
        <v>662.48318692000009</v>
      </c>
      <c r="L12" s="27">
        <v>659.55422504000001</v>
      </c>
      <c r="M12" s="27">
        <v>652.43408654999996</v>
      </c>
      <c r="N12" s="27">
        <v>684.40910025000005</v>
      </c>
      <c r="O12" s="28">
        <v>681.76122988999998</v>
      </c>
      <c r="P12" s="27">
        <v>655.08935042999997</v>
      </c>
      <c r="Q12" s="27">
        <v>672.50805530000002</v>
      </c>
      <c r="R12" s="28">
        <v>629.89446720000001</v>
      </c>
      <c r="S12" s="27">
        <v>642.35362208000004</v>
      </c>
      <c r="T12" s="27">
        <v>645.46264953999992</v>
      </c>
      <c r="U12" s="29">
        <v>644.42085243999998</v>
      </c>
      <c r="V12" s="29">
        <v>659.30571644000008</v>
      </c>
      <c r="W12" s="29">
        <v>652.08803773</v>
      </c>
      <c r="X12" s="29">
        <v>666.60781406000001</v>
      </c>
      <c r="Y12" s="29">
        <v>612.23725543000012</v>
      </c>
      <c r="Z12" s="29">
        <v>606.74979399000006</v>
      </c>
      <c r="AA12" s="29">
        <v>658.20387760000017</v>
      </c>
      <c r="AB12" s="29">
        <v>634.25186406000012</v>
      </c>
      <c r="AC12" s="29">
        <v>621.77348896000001</v>
      </c>
      <c r="AD12" s="29">
        <v>597.18443334000017</v>
      </c>
      <c r="AE12" s="29">
        <v>604.06508178000001</v>
      </c>
      <c r="AF12" s="29">
        <v>592.73015972999997</v>
      </c>
      <c r="AG12" s="29">
        <v>586.53402099000004</v>
      </c>
      <c r="AH12" s="29">
        <v>559.58719701999996</v>
      </c>
      <c r="AI12" s="29">
        <v>476.72935605999993</v>
      </c>
      <c r="AJ12" s="29">
        <v>502.93494873999998</v>
      </c>
      <c r="AK12" s="29">
        <v>537.31934782999997</v>
      </c>
      <c r="AL12" s="29">
        <v>553.25571288000003</v>
      </c>
      <c r="AM12" s="32">
        <v>540.59114454999997</v>
      </c>
      <c r="AN12" s="32">
        <v>534.92488765999997</v>
      </c>
      <c r="AO12" s="32">
        <v>563.67607465000003</v>
      </c>
      <c r="AP12" s="32">
        <v>572.62253351940001</v>
      </c>
      <c r="AQ12" s="32">
        <v>620.83133577800004</v>
      </c>
      <c r="AR12" s="26">
        <v>635.01948180479997</v>
      </c>
      <c r="AS12" s="26">
        <v>629.05823623000003</v>
      </c>
      <c r="AT12" s="26">
        <v>636.79703982039985</v>
      </c>
      <c r="AU12" s="26">
        <v>647.02661767480004</v>
      </c>
      <c r="AV12" s="26">
        <v>684.62955795499988</v>
      </c>
      <c r="AW12" s="30">
        <v>719.73253946999989</v>
      </c>
      <c r="AX12" s="30">
        <v>742.39140043880013</v>
      </c>
      <c r="AY12" s="30">
        <v>731.42000312129994</v>
      </c>
      <c r="AZ12" s="30">
        <v>744.22710117619999</v>
      </c>
      <c r="BA12" s="30">
        <v>739.24643505360007</v>
      </c>
      <c r="BB12" s="30">
        <v>770.79922536080005</v>
      </c>
      <c r="BC12" s="30">
        <v>705.54872499199985</v>
      </c>
      <c r="BD12" s="30">
        <v>740.56789657180002</v>
      </c>
      <c r="BE12" s="30">
        <v>708.05870449049996</v>
      </c>
      <c r="BF12" s="30">
        <v>747.56181083499996</v>
      </c>
      <c r="BG12" s="30">
        <v>707.116794196</v>
      </c>
      <c r="BH12" s="30">
        <v>749.76267161210001</v>
      </c>
      <c r="BI12" s="30">
        <v>725.81760791569991</v>
      </c>
      <c r="BJ12" s="30">
        <v>709.43820582499995</v>
      </c>
      <c r="BK12" s="30">
        <v>712.46557459990015</v>
      </c>
      <c r="BL12" s="30">
        <v>725.25088453220008</v>
      </c>
      <c r="BM12" s="30">
        <v>727.1123359828</v>
      </c>
      <c r="BN12" s="30">
        <v>725.70540007039995</v>
      </c>
      <c r="BO12" s="30">
        <v>717.79814981079994</v>
      </c>
      <c r="BP12" s="30">
        <v>687.52573383869992</v>
      </c>
      <c r="BQ12" s="30">
        <v>702.98647806710005</v>
      </c>
      <c r="BR12" s="30">
        <v>715.6634967798999</v>
      </c>
      <c r="BS12" s="30">
        <v>670.98375989599992</v>
      </c>
      <c r="BT12" s="30">
        <v>682.25407335522493</v>
      </c>
      <c r="BU12" s="30">
        <v>648.51952493912597</v>
      </c>
      <c r="BV12" s="30">
        <v>680.94136569235604</v>
      </c>
      <c r="BW12" s="30">
        <v>668.99178862628514</v>
      </c>
      <c r="BX12" s="30">
        <v>672.07739708100007</v>
      </c>
      <c r="BY12" s="30">
        <v>668.64570158989989</v>
      </c>
      <c r="BZ12" s="30">
        <v>649.6</v>
      </c>
      <c r="CA12" s="30">
        <v>660.89445722499988</v>
      </c>
      <c r="CB12" s="30">
        <v>680.24610450759997</v>
      </c>
      <c r="CC12" s="30">
        <v>678.06300706501997</v>
      </c>
      <c r="CD12" s="30">
        <v>664.99371280055595</v>
      </c>
      <c r="CE12" s="30">
        <v>682.06778971792824</v>
      </c>
      <c r="CF12" s="30">
        <v>768.32163354912802</v>
      </c>
      <c r="CG12" s="30">
        <v>806.29086588268001</v>
      </c>
      <c r="CH12" s="30">
        <v>820.32353652082361</v>
      </c>
      <c r="CI12" s="30">
        <v>819.4342101903311</v>
      </c>
      <c r="CJ12" s="30">
        <v>842.94216275869996</v>
      </c>
      <c r="CK12" s="30">
        <v>879.73007721813997</v>
      </c>
      <c r="CL12" s="30">
        <v>982.22519685475902</v>
      </c>
      <c r="CM12" s="30">
        <v>1034.298166190423</v>
      </c>
      <c r="CN12" s="30">
        <v>1036.6675062895583</v>
      </c>
      <c r="CO12" s="30">
        <v>1005.5915681087619</v>
      </c>
      <c r="CP12" s="30">
        <v>891.66864325229983</v>
      </c>
      <c r="CQ12" s="30">
        <v>875.46833347534846</v>
      </c>
      <c r="CR12" s="30">
        <v>906.30182693497989</v>
      </c>
      <c r="CS12" s="30">
        <v>914.29830622496991</v>
      </c>
      <c r="CT12" s="30">
        <v>898.70724081440994</v>
      </c>
      <c r="CU12" s="30">
        <v>950.05777717988053</v>
      </c>
      <c r="CV12" s="30">
        <v>951.42601543539502</v>
      </c>
      <c r="CW12" s="30">
        <v>935.31379661003177</v>
      </c>
      <c r="CX12" s="30">
        <v>973.72164043961288</v>
      </c>
      <c r="CY12" s="30">
        <v>970.40394054576996</v>
      </c>
      <c r="CZ12" s="30">
        <v>1007.5184488307416</v>
      </c>
      <c r="DA12" s="30">
        <v>999.96493527729262</v>
      </c>
      <c r="DB12" s="33">
        <v>960.50794897962146</v>
      </c>
      <c r="DC12" s="33">
        <v>988.4980782215996</v>
      </c>
      <c r="DD12" s="33">
        <v>950.58382686681318</v>
      </c>
      <c r="DE12" s="33">
        <v>947.97168910487039</v>
      </c>
      <c r="DF12" s="33">
        <v>992.63086626953668</v>
      </c>
      <c r="DG12" s="33">
        <v>974.95889274269439</v>
      </c>
      <c r="DH12" s="33">
        <v>962.81158473508174</v>
      </c>
    </row>
    <row r="13" spans="1:112" ht="15.95" customHeight="1">
      <c r="A13" s="69" t="s">
        <v>25</v>
      </c>
      <c r="B13" s="26">
        <v>124.99176263000001</v>
      </c>
      <c r="C13" s="27">
        <v>100.59934063</v>
      </c>
      <c r="D13" s="27">
        <v>96.104119199999985</v>
      </c>
      <c r="E13" s="28">
        <v>96.434326549999994</v>
      </c>
      <c r="F13" s="27">
        <v>102.57009767999999</v>
      </c>
      <c r="G13" s="27">
        <v>111.20738567000002</v>
      </c>
      <c r="H13" s="27">
        <v>108.26677868</v>
      </c>
      <c r="I13" s="27">
        <v>95.878963939999991</v>
      </c>
      <c r="J13" s="27">
        <v>96.056776199999987</v>
      </c>
      <c r="K13" s="28">
        <v>82.736083859999979</v>
      </c>
      <c r="L13" s="27">
        <v>94.30735731</v>
      </c>
      <c r="M13" s="27">
        <v>85.249180559999999</v>
      </c>
      <c r="N13" s="27">
        <v>84.315589570000014</v>
      </c>
      <c r="O13" s="28">
        <v>81.524654609999999</v>
      </c>
      <c r="P13" s="27">
        <v>81.552380179999986</v>
      </c>
      <c r="Q13" s="27">
        <v>70.030845889999995</v>
      </c>
      <c r="R13" s="28">
        <v>82.14990997999999</v>
      </c>
      <c r="S13" s="27">
        <v>95.893809729999987</v>
      </c>
      <c r="T13" s="27">
        <v>99.634526409999992</v>
      </c>
      <c r="U13" s="29">
        <v>82.180210620000011</v>
      </c>
      <c r="V13" s="29">
        <v>85.123405480000002</v>
      </c>
      <c r="W13" s="29">
        <v>82.378181710000007</v>
      </c>
      <c r="X13" s="29">
        <v>83.383140409999996</v>
      </c>
      <c r="Y13" s="29">
        <v>83.189585030000003</v>
      </c>
      <c r="Z13" s="29">
        <v>203.43200723999999</v>
      </c>
      <c r="AA13" s="29">
        <v>210.60283288999997</v>
      </c>
      <c r="AB13" s="29">
        <v>327.30192291999998</v>
      </c>
      <c r="AC13" s="29">
        <v>340.70001848999999</v>
      </c>
      <c r="AD13" s="29">
        <v>364.2029410099999</v>
      </c>
      <c r="AE13" s="29">
        <v>414.12622721000002</v>
      </c>
      <c r="AF13" s="29">
        <v>366.37088190999998</v>
      </c>
      <c r="AG13" s="29">
        <v>366.22597855000004</v>
      </c>
      <c r="AH13" s="29">
        <v>376.10401789999997</v>
      </c>
      <c r="AI13" s="29">
        <v>261.87489035999999</v>
      </c>
      <c r="AJ13" s="29">
        <v>258.90894800000001</v>
      </c>
      <c r="AK13" s="29">
        <v>267.37542157000001</v>
      </c>
      <c r="AL13" s="29">
        <v>253.91107115</v>
      </c>
      <c r="AM13" s="32">
        <v>306.93055080999994</v>
      </c>
      <c r="AN13" s="32">
        <v>310.25036755000002</v>
      </c>
      <c r="AO13" s="32">
        <v>304.63853637</v>
      </c>
      <c r="AP13" s="32">
        <v>381.22095930250003</v>
      </c>
      <c r="AQ13" s="32">
        <v>375.82525960859999</v>
      </c>
      <c r="AR13" s="26">
        <v>397.97667611240007</v>
      </c>
      <c r="AS13" s="26">
        <v>345.01958476999999</v>
      </c>
      <c r="AT13" s="26">
        <v>383.71042763759999</v>
      </c>
      <c r="AU13" s="26">
        <v>392.25145249920001</v>
      </c>
      <c r="AV13" s="26">
        <v>394.06686827499999</v>
      </c>
      <c r="AW13" s="30">
        <v>396.89350050080003</v>
      </c>
      <c r="AX13" s="30">
        <v>381.26019078359997</v>
      </c>
      <c r="AY13" s="30">
        <v>432.2654234963</v>
      </c>
      <c r="AZ13" s="30">
        <v>462.09608323589998</v>
      </c>
      <c r="BA13" s="30">
        <v>432.05621180100002</v>
      </c>
      <c r="BB13" s="30">
        <v>432.62795254669999</v>
      </c>
      <c r="BC13" s="30">
        <v>424.6698621004</v>
      </c>
      <c r="BD13" s="30">
        <v>422.19112018859994</v>
      </c>
      <c r="BE13" s="30">
        <v>418.29761927589999</v>
      </c>
      <c r="BF13" s="30">
        <v>427.33094676999997</v>
      </c>
      <c r="BG13" s="30">
        <v>424.25368464000013</v>
      </c>
      <c r="BH13" s="30">
        <v>431.18664024780003</v>
      </c>
      <c r="BI13" s="30">
        <v>421.68830201479994</v>
      </c>
      <c r="BJ13" s="30">
        <v>404.74183823589999</v>
      </c>
      <c r="BK13" s="30">
        <v>382.35444202460002</v>
      </c>
      <c r="BL13" s="30">
        <v>367.32697576689992</v>
      </c>
      <c r="BM13" s="30">
        <v>369.04821826259996</v>
      </c>
      <c r="BN13" s="30">
        <v>367.74702733149934</v>
      </c>
      <c r="BO13" s="30">
        <v>353.2147062528</v>
      </c>
      <c r="BP13" s="30">
        <v>361.21162379259999</v>
      </c>
      <c r="BQ13" s="30">
        <v>360.46925125820002</v>
      </c>
      <c r="BR13" s="30">
        <v>364.30881772500004</v>
      </c>
      <c r="BS13" s="30">
        <v>364.58810433759999</v>
      </c>
      <c r="BT13" s="30">
        <v>349.76246279848658</v>
      </c>
      <c r="BU13" s="30">
        <v>371.95163168112396</v>
      </c>
      <c r="BV13" s="30">
        <v>355.24788302362998</v>
      </c>
      <c r="BW13" s="30">
        <v>358.34234129950005</v>
      </c>
      <c r="BX13" s="30">
        <v>349.4097120655</v>
      </c>
      <c r="BY13" s="30">
        <v>342.20560558789998</v>
      </c>
      <c r="BZ13" s="30">
        <v>331.7</v>
      </c>
      <c r="CA13" s="30">
        <v>339.21530205670007</v>
      </c>
      <c r="CB13" s="30">
        <v>313.04275183919992</v>
      </c>
      <c r="CC13" s="30">
        <v>421.38628428000004</v>
      </c>
      <c r="CD13" s="30">
        <v>431.76649684064597</v>
      </c>
      <c r="CE13" s="30">
        <v>412.15124626731057</v>
      </c>
      <c r="CF13" s="30">
        <v>443.99343500499992</v>
      </c>
      <c r="CG13" s="30">
        <v>435.97044923314991</v>
      </c>
      <c r="CH13" s="30">
        <v>390.56419416065233</v>
      </c>
      <c r="CI13" s="30">
        <v>376.15364261080305</v>
      </c>
      <c r="CJ13" s="30">
        <v>371.62584581360994</v>
      </c>
      <c r="CK13" s="30">
        <v>365.94107834347204</v>
      </c>
      <c r="CL13" s="30">
        <v>395.12587268021218</v>
      </c>
      <c r="CM13" s="30">
        <v>397.74819277674101</v>
      </c>
      <c r="CN13" s="30">
        <v>366.99379088711333</v>
      </c>
      <c r="CO13" s="30">
        <v>422.02499986979905</v>
      </c>
      <c r="CP13" s="30">
        <v>413.503276135075</v>
      </c>
      <c r="CQ13" s="30">
        <v>423.90404593540893</v>
      </c>
      <c r="CR13" s="30">
        <v>433.22844366882498</v>
      </c>
      <c r="CS13" s="30">
        <v>440.91617557981198</v>
      </c>
      <c r="CT13" s="30">
        <v>423.43850975871959</v>
      </c>
      <c r="CU13" s="30">
        <v>431.39361691292703</v>
      </c>
      <c r="CV13" s="30">
        <v>412.19564667041578</v>
      </c>
      <c r="CW13" s="30">
        <v>412.30273892722812</v>
      </c>
      <c r="CX13" s="30">
        <v>414.38086648057794</v>
      </c>
      <c r="CY13" s="30">
        <v>416.19998192350062</v>
      </c>
      <c r="CZ13" s="30">
        <v>417.25254964791799</v>
      </c>
      <c r="DA13" s="30">
        <v>413.08895877299142</v>
      </c>
      <c r="DB13" s="33">
        <v>412.49198634627476</v>
      </c>
      <c r="DC13" s="33">
        <v>408.00137499597787</v>
      </c>
      <c r="DD13" s="33">
        <v>409.91363689839898</v>
      </c>
      <c r="DE13" s="33">
        <v>403.39275494376005</v>
      </c>
      <c r="DF13" s="33">
        <v>399.48887823892949</v>
      </c>
      <c r="DG13" s="33">
        <v>393.7657895479054</v>
      </c>
      <c r="DH13" s="33">
        <v>390.00805050497604</v>
      </c>
    </row>
    <row r="14" spans="1:112" ht="15.95" customHeight="1">
      <c r="A14" s="69" t="s">
        <v>26</v>
      </c>
      <c r="B14" s="26">
        <v>393.46709796345954</v>
      </c>
      <c r="C14" s="27">
        <v>729.69083186856005</v>
      </c>
      <c r="D14" s="27">
        <v>511.53785234457001</v>
      </c>
      <c r="E14" s="28">
        <v>802.42416643500007</v>
      </c>
      <c r="F14" s="27">
        <v>965.73385734999999</v>
      </c>
      <c r="G14" s="27">
        <v>977.93131550452119</v>
      </c>
      <c r="H14" s="27">
        <v>887.56379279967996</v>
      </c>
      <c r="I14" s="27">
        <v>326.09958579455997</v>
      </c>
      <c r="J14" s="27">
        <v>461.00464797000001</v>
      </c>
      <c r="K14" s="28">
        <v>312.725037747275</v>
      </c>
      <c r="L14" s="27">
        <v>179.191174655</v>
      </c>
      <c r="M14" s="27">
        <v>402.0264935175</v>
      </c>
      <c r="N14" s="27">
        <v>558.69295613999998</v>
      </c>
      <c r="O14" s="28">
        <v>727.12938545000009</v>
      </c>
      <c r="P14" s="27">
        <v>784.7789453900001</v>
      </c>
      <c r="Q14" s="27">
        <v>805.04111314499994</v>
      </c>
      <c r="R14" s="28">
        <v>460.8896512099999</v>
      </c>
      <c r="S14" s="27">
        <v>796.52701348250002</v>
      </c>
      <c r="T14" s="27">
        <v>711.70315434999998</v>
      </c>
      <c r="U14" s="29">
        <v>419.0768104</v>
      </c>
      <c r="V14" s="29">
        <v>321.52887156999998</v>
      </c>
      <c r="W14" s="29">
        <v>208.92354759</v>
      </c>
      <c r="X14" s="29">
        <v>212.71905268999998</v>
      </c>
      <c r="Y14" s="29">
        <v>481.91439163000001</v>
      </c>
      <c r="Z14" s="29">
        <v>511.94235250999998</v>
      </c>
      <c r="AA14" s="29">
        <v>643.64260533999993</v>
      </c>
      <c r="AB14" s="29">
        <v>874.64490513999988</v>
      </c>
      <c r="AC14" s="29">
        <v>792.16982875999997</v>
      </c>
      <c r="AD14" s="29">
        <v>1221.0660514700003</v>
      </c>
      <c r="AE14" s="29">
        <v>1026.5149925400001</v>
      </c>
      <c r="AF14" s="29">
        <v>1745.7538207200002</v>
      </c>
      <c r="AG14" s="29">
        <v>1134.6272109400002</v>
      </c>
      <c r="AH14" s="29">
        <v>1011.93633002</v>
      </c>
      <c r="AI14" s="29">
        <v>1195.26132123</v>
      </c>
      <c r="AJ14" s="29">
        <v>1047.95106012</v>
      </c>
      <c r="AK14" s="29">
        <v>1101.6219828899998</v>
      </c>
      <c r="AL14" s="29">
        <v>1126.35383346</v>
      </c>
      <c r="AM14" s="32">
        <v>1515.79266517</v>
      </c>
      <c r="AN14" s="32">
        <v>1196.9240849099999</v>
      </c>
      <c r="AO14" s="32">
        <v>1758.7963019334002</v>
      </c>
      <c r="AP14" s="32">
        <v>2202.7347343635997</v>
      </c>
      <c r="AQ14" s="32">
        <v>1942.12620746831</v>
      </c>
      <c r="AR14" s="26">
        <v>2154.3927017862202</v>
      </c>
      <c r="AS14" s="26">
        <v>1920.0139504899998</v>
      </c>
      <c r="AT14" s="26">
        <v>1071.2390649091999</v>
      </c>
      <c r="AU14" s="26">
        <v>1073.2858248262</v>
      </c>
      <c r="AV14" s="26">
        <v>1010.4611043560001</v>
      </c>
      <c r="AW14" s="30">
        <v>1246.42286375</v>
      </c>
      <c r="AX14" s="30">
        <v>1284.198182528</v>
      </c>
      <c r="AY14" s="30">
        <v>1446.0681858925</v>
      </c>
      <c r="AZ14" s="30">
        <v>2042.6808912903</v>
      </c>
      <c r="BA14" s="30">
        <v>2169.5723581840002</v>
      </c>
      <c r="BB14" s="30">
        <v>2304.7318106588</v>
      </c>
      <c r="BC14" s="30">
        <v>2412.351016893841</v>
      </c>
      <c r="BD14" s="30">
        <v>2117.1079172946002</v>
      </c>
      <c r="BE14" s="30">
        <v>1992.8669095979999</v>
      </c>
      <c r="BF14" s="30">
        <v>2426.5414829052747</v>
      </c>
      <c r="BG14" s="30">
        <v>2780.2626578847203</v>
      </c>
      <c r="BH14" s="30">
        <v>3016.3545829903978</v>
      </c>
      <c r="BI14" s="30">
        <v>3292.5733067860956</v>
      </c>
      <c r="BJ14" s="30">
        <v>3749.202673102976</v>
      </c>
      <c r="BK14" s="30">
        <v>2720.0835475315939</v>
      </c>
      <c r="BL14" s="30">
        <v>3906.8959660785349</v>
      </c>
      <c r="BM14" s="30">
        <v>4280.3391373632367</v>
      </c>
      <c r="BN14" s="30">
        <v>4667.9166810962361</v>
      </c>
      <c r="BO14" s="30">
        <v>4812.5168540514314</v>
      </c>
      <c r="BP14" s="30">
        <v>4331.4197959537687</v>
      </c>
      <c r="BQ14" s="30">
        <v>3639.7274481826666</v>
      </c>
      <c r="BR14" s="30">
        <v>3746.6170959693918</v>
      </c>
      <c r="BS14" s="30">
        <v>3746.651713023216</v>
      </c>
      <c r="BT14" s="30">
        <v>3311.6622396297294</v>
      </c>
      <c r="BU14" s="30">
        <v>3644.4987600374097</v>
      </c>
      <c r="BV14" s="30">
        <v>2701.1350646487799</v>
      </c>
      <c r="BW14" s="30">
        <v>3946.4995308668658</v>
      </c>
      <c r="BX14" s="30">
        <v>4112.0847193005002</v>
      </c>
      <c r="BY14" s="30">
        <v>4520.2751633702992</v>
      </c>
      <c r="BZ14" s="30">
        <v>4753.8999999999996</v>
      </c>
      <c r="CA14" s="30">
        <v>4759.2627099663005</v>
      </c>
      <c r="CB14" s="30">
        <v>4919.3968339439998</v>
      </c>
      <c r="CC14" s="30">
        <v>4937.1250336058083</v>
      </c>
      <c r="CD14" s="30">
        <v>4753.0455947743221</v>
      </c>
      <c r="CE14" s="30">
        <v>4192.2579566060494</v>
      </c>
      <c r="CF14" s="30">
        <v>3817.6047770257474</v>
      </c>
      <c r="CG14" s="30">
        <v>3821.9964339508133</v>
      </c>
      <c r="CH14" s="30">
        <v>3372.6648731864179</v>
      </c>
      <c r="CI14" s="30">
        <v>3459.9686789691864</v>
      </c>
      <c r="CJ14" s="30">
        <v>3663.1361708502159</v>
      </c>
      <c r="CK14" s="30">
        <v>4485.1335002779979</v>
      </c>
      <c r="CL14" s="30">
        <v>4569.3763590812014</v>
      </c>
      <c r="CM14" s="30">
        <v>4864.4504707603373</v>
      </c>
      <c r="CN14" s="30">
        <v>5646.6408284544377</v>
      </c>
      <c r="CO14" s="30">
        <v>5377.4332502268617</v>
      </c>
      <c r="CP14" s="30">
        <v>5193.5739654009749</v>
      </c>
      <c r="CQ14" s="30">
        <v>5325.5594945175153</v>
      </c>
      <c r="CR14" s="30">
        <v>5137.82516978479</v>
      </c>
      <c r="CS14" s="30">
        <v>4333.3769010867318</v>
      </c>
      <c r="CT14" s="30">
        <v>4018.5097139388017</v>
      </c>
      <c r="CU14" s="30">
        <v>4014.3499125380899</v>
      </c>
      <c r="CV14" s="30">
        <v>4719.9839547483089</v>
      </c>
      <c r="CW14" s="30">
        <v>5167.7334210777035</v>
      </c>
      <c r="CX14" s="30">
        <v>4942.8315222953206</v>
      </c>
      <c r="CY14" s="30">
        <v>5282.0289339581359</v>
      </c>
      <c r="CZ14" s="30">
        <v>5704.7330267223051</v>
      </c>
      <c r="DA14" s="30">
        <v>5206.0130399936243</v>
      </c>
      <c r="DB14" s="33">
        <v>5649.5951362266851</v>
      </c>
      <c r="DC14" s="33">
        <v>5912.2686588947299</v>
      </c>
      <c r="DD14" s="33">
        <v>4783.0275756370729</v>
      </c>
      <c r="DE14" s="33">
        <v>4464.3114483693407</v>
      </c>
      <c r="DF14" s="33">
        <v>3943.2180331584295</v>
      </c>
      <c r="DG14" s="33">
        <v>3855.7466571967225</v>
      </c>
      <c r="DH14" s="33">
        <v>3486.451821895686</v>
      </c>
    </row>
    <row r="15" spans="1:112" ht="7.7" customHeight="1">
      <c r="A15" s="68"/>
      <c r="B15" s="16"/>
      <c r="C15" s="18"/>
      <c r="D15" s="18"/>
      <c r="E15" s="19"/>
      <c r="F15" s="18"/>
      <c r="G15" s="18"/>
      <c r="H15" s="27"/>
      <c r="I15" s="27"/>
      <c r="J15" s="27"/>
      <c r="K15" s="28"/>
      <c r="L15" s="27"/>
      <c r="M15" s="27"/>
      <c r="N15" s="27"/>
      <c r="O15" s="28"/>
      <c r="P15" s="27"/>
      <c r="Q15" s="27"/>
      <c r="R15" s="28"/>
      <c r="S15" s="27"/>
      <c r="T15" s="27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2"/>
      <c r="AN15" s="22"/>
      <c r="AO15" s="22"/>
      <c r="AP15" s="22"/>
      <c r="AQ15" s="22"/>
      <c r="AR15" s="16"/>
      <c r="AS15" s="16"/>
      <c r="AT15" s="16"/>
      <c r="AU15" s="16"/>
      <c r="AV15" s="16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33"/>
      <c r="DC15" s="33"/>
      <c r="DD15" s="33"/>
      <c r="DE15" s="33"/>
      <c r="DF15" s="33"/>
      <c r="DG15" s="33"/>
      <c r="DH15" s="33"/>
    </row>
    <row r="16" spans="1:112">
      <c r="A16" s="68" t="s">
        <v>27</v>
      </c>
      <c r="B16" s="16">
        <f>SUM(B18:B34)</f>
        <v>14397.702758701704</v>
      </c>
      <c r="C16" s="18">
        <f>SUM(C18:C34)</f>
        <v>14563.462937684602</v>
      </c>
      <c r="D16" s="18">
        <f>SUM(D18:D34)</f>
        <v>14472.510563321543</v>
      </c>
      <c r="E16" s="19">
        <f>SUM(E18:E34)</f>
        <v>14474.722307242801</v>
      </c>
      <c r="F16" s="18">
        <v>14676.282794245801</v>
      </c>
      <c r="G16" s="18">
        <v>14528.859925789762</v>
      </c>
      <c r="H16" s="18">
        <v>14752.448025040005</v>
      </c>
      <c r="I16" s="18">
        <v>14765.763216959047</v>
      </c>
      <c r="J16" s="18">
        <v>14912.580981303501</v>
      </c>
      <c r="K16" s="19">
        <v>14682.895543182678</v>
      </c>
      <c r="L16" s="18">
        <v>14882.106521112893</v>
      </c>
      <c r="M16" s="18">
        <v>15050.517765799295</v>
      </c>
      <c r="N16" s="18">
        <v>14975.836911448299</v>
      </c>
      <c r="O16" s="19">
        <v>15133.933188828225</v>
      </c>
      <c r="P16" s="18">
        <v>15122.114728785033</v>
      </c>
      <c r="Q16" s="18">
        <v>15077.721255990416</v>
      </c>
      <c r="R16" s="19">
        <v>15025.212989781701</v>
      </c>
      <c r="S16" s="18">
        <v>15041.424354925799</v>
      </c>
      <c r="T16" s="18">
        <v>15217.004064520437</v>
      </c>
      <c r="U16" s="21">
        <v>15241.599663304485</v>
      </c>
      <c r="V16" s="21">
        <v>15498.465158734349</v>
      </c>
      <c r="W16" s="21">
        <v>15270.149565517795</v>
      </c>
      <c r="X16" s="21">
        <v>15615.984538204531</v>
      </c>
      <c r="Y16" s="21">
        <v>15224.697446500923</v>
      </c>
      <c r="Z16" s="21">
        <v>14944.946969909397</v>
      </c>
      <c r="AA16" s="21">
        <v>14548.691784253941</v>
      </c>
      <c r="AB16" s="21">
        <v>14921.44589574569</v>
      </c>
      <c r="AC16" s="21">
        <v>14607.599237262431</v>
      </c>
      <c r="AD16" s="21">
        <v>15290.082207660482</v>
      </c>
      <c r="AE16" s="21">
        <v>15167.591749738871</v>
      </c>
      <c r="AF16" s="21">
        <v>16091.480954991712</v>
      </c>
      <c r="AG16" s="21">
        <v>16556.187443218758</v>
      </c>
      <c r="AH16" s="21">
        <v>16794.42328766064</v>
      </c>
      <c r="AI16" s="21">
        <v>17055.484155719409</v>
      </c>
      <c r="AJ16" s="21">
        <v>17284.657231407644</v>
      </c>
      <c r="AK16" s="21">
        <v>17240.73411076728</v>
      </c>
      <c r="AL16" s="21">
        <v>17304.474743809158</v>
      </c>
      <c r="AM16" s="22">
        <v>17566.017126143288</v>
      </c>
      <c r="AN16" s="22">
        <v>17744.17903489892</v>
      </c>
      <c r="AO16" s="22">
        <v>17813.335701909473</v>
      </c>
      <c r="AP16" s="22">
        <v>18173.430967658791</v>
      </c>
      <c r="AQ16" s="22">
        <v>17710.176963903075</v>
      </c>
      <c r="AR16" s="16">
        <v>18312.458554939876</v>
      </c>
      <c r="AS16" s="16">
        <v>18362.431617292001</v>
      </c>
      <c r="AT16" s="16">
        <v>18040.682518560487</v>
      </c>
      <c r="AU16" s="16">
        <v>18332.824024042882</v>
      </c>
      <c r="AV16" s="16">
        <v>18418.686036869203</v>
      </c>
      <c r="AW16" s="23">
        <v>18304.094176246159</v>
      </c>
      <c r="AX16" s="23">
        <v>18042.488859817357</v>
      </c>
      <c r="AY16" s="23">
        <v>18380.367824377303</v>
      </c>
      <c r="AZ16" s="23">
        <v>17689.675412525783</v>
      </c>
      <c r="BA16" s="23">
        <v>16794.68587281249</v>
      </c>
      <c r="BB16" s="23">
        <v>16663.181123100254</v>
      </c>
      <c r="BC16" s="23">
        <v>16832.802247679443</v>
      </c>
      <c r="BD16" s="23">
        <v>17641.896696754182</v>
      </c>
      <c r="BE16" s="23">
        <v>17337.28331738713</v>
      </c>
      <c r="BF16" s="23">
        <v>17027.196857685653</v>
      </c>
      <c r="BG16" s="23">
        <v>17208.825495829649</v>
      </c>
      <c r="BH16" s="23">
        <v>17328.763866388719</v>
      </c>
      <c r="BI16" s="23">
        <v>17732.235850287918</v>
      </c>
      <c r="BJ16" s="23">
        <v>17667.271328935018</v>
      </c>
      <c r="BK16" s="23">
        <v>17368.374724600464</v>
      </c>
      <c r="BL16" s="23">
        <v>17439.685550028644</v>
      </c>
      <c r="BM16" s="23">
        <v>16571.563763933595</v>
      </c>
      <c r="BN16" s="23">
        <v>16581.344802860585</v>
      </c>
      <c r="BO16" s="23">
        <v>17318.910047721074</v>
      </c>
      <c r="BP16" s="23">
        <v>17889.427473524574</v>
      </c>
      <c r="BQ16" s="23">
        <v>17666.337489129019</v>
      </c>
      <c r="BR16" s="23">
        <v>17897.869212677637</v>
      </c>
      <c r="BS16" s="23">
        <v>17239.688573105897</v>
      </c>
      <c r="BT16" s="23">
        <v>17689.790007494168</v>
      </c>
      <c r="BU16" s="23">
        <v>17370.685373160471</v>
      </c>
      <c r="BV16" s="23">
        <v>18187.009044939608</v>
      </c>
      <c r="BW16" s="23">
        <v>17969.011446690689</v>
      </c>
      <c r="BX16" s="23">
        <v>17894.282418790499</v>
      </c>
      <c r="BY16" s="23">
        <v>17887.590081791597</v>
      </c>
      <c r="BZ16" s="23">
        <v>17730.8</v>
      </c>
      <c r="CA16" s="23">
        <v>18238.233616766498</v>
      </c>
      <c r="CB16" s="23">
        <v>18200.154738766221</v>
      </c>
      <c r="CC16" s="23">
        <v>18225.265376002375</v>
      </c>
      <c r="CD16" s="23">
        <v>17911.535468539587</v>
      </c>
      <c r="CE16" s="34">
        <v>18336.599999999999</v>
      </c>
      <c r="CF16" s="34">
        <v>18860.857220203667</v>
      </c>
      <c r="CG16" s="34">
        <v>18724.284276744344</v>
      </c>
      <c r="CH16" s="34">
        <v>18993.828575017273</v>
      </c>
      <c r="CI16" s="34">
        <v>18856.082224317812</v>
      </c>
      <c r="CJ16" s="34">
        <v>18226.248924643169</v>
      </c>
      <c r="CK16" s="34">
        <v>17922.009393716118</v>
      </c>
      <c r="CL16" s="34">
        <v>18449.240533725009</v>
      </c>
      <c r="CM16" s="34">
        <v>18406.742793950925</v>
      </c>
      <c r="CN16" s="34">
        <v>18851.370357228552</v>
      </c>
      <c r="CO16" s="34">
        <v>18820.777822266718</v>
      </c>
      <c r="CP16" s="34">
        <v>18693.191711211723</v>
      </c>
      <c r="CQ16" s="34">
        <v>18183.992482762478</v>
      </c>
      <c r="CR16" s="34">
        <v>17877.751643222364</v>
      </c>
      <c r="CS16" s="34">
        <v>17823.429700260869</v>
      </c>
      <c r="CT16" s="34">
        <v>18351.830482071215</v>
      </c>
      <c r="CU16" s="34">
        <v>18598.848188523989</v>
      </c>
      <c r="CV16" s="34">
        <v>18379.344708436111</v>
      </c>
      <c r="CW16" s="34">
        <v>18330.238589575372</v>
      </c>
      <c r="CX16" s="34">
        <v>18440.358206516274</v>
      </c>
      <c r="CY16" s="34">
        <v>18894.183212561518</v>
      </c>
      <c r="CZ16" s="34">
        <v>19259.761815730901</v>
      </c>
      <c r="DA16" s="34">
        <v>18997.031180972597</v>
      </c>
      <c r="DB16" s="35">
        <v>18898.470708671637</v>
      </c>
      <c r="DC16" s="35">
        <v>18945.616429488109</v>
      </c>
      <c r="DD16" s="35">
        <v>17912.264895579603</v>
      </c>
      <c r="DE16" s="35">
        <v>17496.837767628309</v>
      </c>
      <c r="DF16" s="35">
        <v>18108.74757185343</v>
      </c>
      <c r="DG16" s="35">
        <v>17934.633366012738</v>
      </c>
      <c r="DH16" s="35">
        <v>17838.11865534055</v>
      </c>
    </row>
    <row r="17" spans="1:112" ht="15.95" customHeight="1">
      <c r="A17" s="69" t="s">
        <v>17</v>
      </c>
      <c r="B17" s="16"/>
      <c r="C17" s="18"/>
      <c r="D17" s="18"/>
      <c r="E17" s="19"/>
      <c r="F17" s="18"/>
      <c r="G17" s="18"/>
      <c r="H17" s="27"/>
      <c r="I17" s="27"/>
      <c r="J17" s="27"/>
      <c r="K17" s="28"/>
      <c r="L17" s="27"/>
      <c r="M17" s="27"/>
      <c r="N17" s="27"/>
      <c r="O17" s="28"/>
      <c r="P17" s="27"/>
      <c r="Q17" s="27"/>
      <c r="R17" s="28"/>
      <c r="S17" s="27"/>
      <c r="T17" s="27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2"/>
      <c r="AN17" s="22"/>
      <c r="AO17" s="22"/>
      <c r="AP17" s="22"/>
      <c r="AQ17" s="22"/>
      <c r="AR17" s="16"/>
      <c r="AS17" s="16"/>
      <c r="AT17" s="16"/>
      <c r="AU17" s="16"/>
      <c r="AV17" s="16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33"/>
      <c r="DC17" s="33"/>
      <c r="DD17" s="33"/>
      <c r="DE17" s="33"/>
      <c r="DF17" s="33"/>
      <c r="DG17" s="33"/>
      <c r="DH17" s="33"/>
    </row>
    <row r="18" spans="1:112" ht="15.95" customHeight="1">
      <c r="A18" s="69" t="s">
        <v>28</v>
      </c>
      <c r="B18" s="26">
        <v>6421.5669358070018</v>
      </c>
      <c r="C18" s="27">
        <v>6324.8184922919991</v>
      </c>
      <c r="D18" s="27">
        <v>6371.0477290004001</v>
      </c>
      <c r="E18" s="28">
        <v>6554.8259338320004</v>
      </c>
      <c r="F18" s="27">
        <v>6648.9115428212008</v>
      </c>
      <c r="G18" s="27">
        <v>6566.3850310941998</v>
      </c>
      <c r="H18" s="27">
        <v>6642.6921455748006</v>
      </c>
      <c r="I18" s="27">
        <v>6604.9865242252445</v>
      </c>
      <c r="J18" s="27">
        <v>6822.0359224335007</v>
      </c>
      <c r="K18" s="28">
        <v>6689.3096847376</v>
      </c>
      <c r="L18" s="27">
        <v>6721.9565971809998</v>
      </c>
      <c r="M18" s="27">
        <v>6862.5780050755002</v>
      </c>
      <c r="N18" s="27">
        <v>6820.5352194177094</v>
      </c>
      <c r="O18" s="28">
        <v>6819.1119500296691</v>
      </c>
      <c r="P18" s="27">
        <v>6886.3012160430526</v>
      </c>
      <c r="Q18" s="27">
        <v>6843.6949376955008</v>
      </c>
      <c r="R18" s="28">
        <v>6554.6688527165006</v>
      </c>
      <c r="S18" s="27">
        <v>6517.0629405798009</v>
      </c>
      <c r="T18" s="27">
        <v>6568.8573449567493</v>
      </c>
      <c r="U18" s="29">
        <v>6516.1230905130424</v>
      </c>
      <c r="V18" s="29">
        <v>6520.1931501356066</v>
      </c>
      <c r="W18" s="29">
        <v>6629.6218291027453</v>
      </c>
      <c r="X18" s="29">
        <v>6810.5689520588994</v>
      </c>
      <c r="Y18" s="29">
        <v>6700.0719927361843</v>
      </c>
      <c r="Z18" s="29">
        <v>6548.0026839607963</v>
      </c>
      <c r="AA18" s="29">
        <v>6314.7983003977479</v>
      </c>
      <c r="AB18" s="29">
        <v>6408.6252358217107</v>
      </c>
      <c r="AC18" s="29">
        <v>6255.3272419045661</v>
      </c>
      <c r="AD18" s="29">
        <v>6429.6105864651399</v>
      </c>
      <c r="AE18" s="29">
        <v>6357.2907393572859</v>
      </c>
      <c r="AF18" s="29">
        <v>7361.6034084000376</v>
      </c>
      <c r="AG18" s="29">
        <v>7270.1615865240356</v>
      </c>
      <c r="AH18" s="29">
        <v>7623.1731606270005</v>
      </c>
      <c r="AI18" s="29">
        <v>8037.3410016076441</v>
      </c>
      <c r="AJ18" s="29">
        <v>8212.9837632107647</v>
      </c>
      <c r="AK18" s="29">
        <v>8161.7759606005493</v>
      </c>
      <c r="AL18" s="29">
        <v>8152.5967676630316</v>
      </c>
      <c r="AM18" s="32">
        <v>8059.8936745689307</v>
      </c>
      <c r="AN18" s="32">
        <v>8031.350902160355</v>
      </c>
      <c r="AO18" s="32">
        <v>7974.3109327657749</v>
      </c>
      <c r="AP18" s="32">
        <v>7821.4871787800812</v>
      </c>
      <c r="AQ18" s="32">
        <v>7787.2960040641483</v>
      </c>
      <c r="AR18" s="26">
        <v>7867.5998575879366</v>
      </c>
      <c r="AS18" s="26">
        <v>8061.4666057450013</v>
      </c>
      <c r="AT18" s="26">
        <v>7780.0449218222884</v>
      </c>
      <c r="AU18" s="26">
        <v>8106.7174095898663</v>
      </c>
      <c r="AV18" s="26">
        <v>7937.2986054946632</v>
      </c>
      <c r="AW18" s="30">
        <v>8007.4023657049584</v>
      </c>
      <c r="AX18" s="30">
        <v>7529.9051182653884</v>
      </c>
      <c r="AY18" s="30">
        <v>7214.8248920225087</v>
      </c>
      <c r="AZ18" s="30">
        <v>6927.5923620349549</v>
      </c>
      <c r="BA18" s="30">
        <v>5994.527374635627</v>
      </c>
      <c r="BB18" s="30">
        <v>6045.0747059950345</v>
      </c>
      <c r="BC18" s="30">
        <v>6085.9102960288637</v>
      </c>
      <c r="BD18" s="30">
        <v>6405.9975328534301</v>
      </c>
      <c r="BE18" s="30">
        <v>6244.6843003303948</v>
      </c>
      <c r="BF18" s="30">
        <v>6397.8654384449483</v>
      </c>
      <c r="BG18" s="30">
        <v>6226.9517763919494</v>
      </c>
      <c r="BH18" s="30">
        <v>6190.4963562449038</v>
      </c>
      <c r="BI18" s="30">
        <v>6810.3479113568246</v>
      </c>
      <c r="BJ18" s="30">
        <v>6590.4276584183735</v>
      </c>
      <c r="BK18" s="30">
        <v>6442.2696922167615</v>
      </c>
      <c r="BL18" s="30">
        <v>6455.2528551067753</v>
      </c>
      <c r="BM18" s="30">
        <v>5759.2007563906336</v>
      </c>
      <c r="BN18" s="30">
        <v>5721.1899039115324</v>
      </c>
      <c r="BO18" s="30">
        <v>5817.4626954150817</v>
      </c>
      <c r="BP18" s="30">
        <v>5971.2514640402314</v>
      </c>
      <c r="BQ18" s="30">
        <v>5788.0685281992774</v>
      </c>
      <c r="BR18" s="30">
        <v>6156.854308899965</v>
      </c>
      <c r="BS18" s="30">
        <v>5401.1851574942084</v>
      </c>
      <c r="BT18" s="30">
        <v>5531.6975477769574</v>
      </c>
      <c r="BU18" s="30">
        <v>5626.458207612528</v>
      </c>
      <c r="BV18" s="30">
        <v>5766.7220968955589</v>
      </c>
      <c r="BW18" s="30">
        <v>5590.0182437192234</v>
      </c>
      <c r="BX18" s="30">
        <v>5567.5620432105006</v>
      </c>
      <c r="BY18" s="30">
        <v>5364.3451603548001</v>
      </c>
      <c r="BZ18" s="30">
        <v>5557.7</v>
      </c>
      <c r="CA18" s="30">
        <v>5629.8125112545495</v>
      </c>
      <c r="CB18" s="30">
        <v>5588.2290762989933</v>
      </c>
      <c r="CC18" s="30">
        <v>5999.9534053156622</v>
      </c>
      <c r="CD18" s="30">
        <v>6027.8838510367423</v>
      </c>
      <c r="CE18" s="30">
        <v>6017.9516201170054</v>
      </c>
      <c r="CF18" s="30">
        <v>5970.0875244988547</v>
      </c>
      <c r="CG18" s="30">
        <v>6078.982363871939</v>
      </c>
      <c r="CH18" s="30">
        <v>5906.6396216331241</v>
      </c>
      <c r="CI18" s="30">
        <v>5754.7191249039515</v>
      </c>
      <c r="CJ18" s="30">
        <v>5437.9036514713725</v>
      </c>
      <c r="CK18" s="30">
        <v>5522.3246382217003</v>
      </c>
      <c r="CL18" s="30">
        <v>5409.1874846480841</v>
      </c>
      <c r="CM18" s="30">
        <v>5621.3093491614281</v>
      </c>
      <c r="CN18" s="30">
        <v>5628.5579339821779</v>
      </c>
      <c r="CO18" s="30">
        <v>5577.9067141799442</v>
      </c>
      <c r="CP18" s="30">
        <v>5846.4138055297499</v>
      </c>
      <c r="CQ18" s="30">
        <v>5376.6466365788601</v>
      </c>
      <c r="CR18" s="30">
        <v>5268.9813880271158</v>
      </c>
      <c r="CS18" s="30">
        <v>5515.3447045863149</v>
      </c>
      <c r="CT18" s="30">
        <v>5332.0431792948821</v>
      </c>
      <c r="CU18" s="30">
        <v>5548.9957340258079</v>
      </c>
      <c r="CV18" s="30">
        <v>5240.8112366379055</v>
      </c>
      <c r="CW18" s="30">
        <v>5508.0639393387619</v>
      </c>
      <c r="CX18" s="30">
        <v>5845.6062411162366</v>
      </c>
      <c r="CY18" s="30">
        <v>5716.2689330805952</v>
      </c>
      <c r="CZ18" s="30">
        <v>5987.1794932808461</v>
      </c>
      <c r="DA18" s="30">
        <v>5943.3327978067628</v>
      </c>
      <c r="DB18" s="33">
        <v>6022.3232889861911</v>
      </c>
      <c r="DC18" s="33">
        <v>6014.3638641690941</v>
      </c>
      <c r="DD18" s="33">
        <v>5640.1668837138841</v>
      </c>
      <c r="DE18" s="33">
        <v>5477.9973898309509</v>
      </c>
      <c r="DF18" s="33">
        <v>5507.6387590288032</v>
      </c>
      <c r="DG18" s="33">
        <v>5475.6829797614246</v>
      </c>
      <c r="DH18" s="33">
        <v>5316.795482217678</v>
      </c>
    </row>
    <row r="19" spans="1:112" ht="15.95" customHeight="1">
      <c r="A19" s="69" t="s">
        <v>29</v>
      </c>
      <c r="B19" s="26">
        <v>138.85489210999998</v>
      </c>
      <c r="C19" s="27">
        <v>148.27613513999998</v>
      </c>
      <c r="D19" s="27">
        <v>134.61671380000001</v>
      </c>
      <c r="E19" s="28">
        <v>212.21990994000004</v>
      </c>
      <c r="F19" s="27">
        <v>203.86604867000003</v>
      </c>
      <c r="G19" s="27">
        <v>195.07282011000001</v>
      </c>
      <c r="H19" s="27">
        <v>194.46434327</v>
      </c>
      <c r="I19" s="27">
        <v>182.35921720000002</v>
      </c>
      <c r="J19" s="27">
        <v>187.11961367000001</v>
      </c>
      <c r="K19" s="28">
        <v>186.248871044634</v>
      </c>
      <c r="L19" s="27">
        <v>186.83081534621698</v>
      </c>
      <c r="M19" s="27">
        <v>261.26687662272701</v>
      </c>
      <c r="N19" s="27">
        <v>251.97590023405999</v>
      </c>
      <c r="O19" s="28">
        <v>250.42081688153598</v>
      </c>
      <c r="P19" s="27">
        <v>245.74961753455798</v>
      </c>
      <c r="Q19" s="27">
        <v>253.9876882717553</v>
      </c>
      <c r="R19" s="28">
        <v>246.27251674849072</v>
      </c>
      <c r="S19" s="27">
        <v>258.24201954692779</v>
      </c>
      <c r="T19" s="27">
        <v>285.54596537306321</v>
      </c>
      <c r="U19" s="29">
        <v>291.70370172516505</v>
      </c>
      <c r="V19" s="29">
        <v>289.30634968537498</v>
      </c>
      <c r="W19" s="29">
        <v>281.54203621612021</v>
      </c>
      <c r="X19" s="29">
        <v>277.71979933924433</v>
      </c>
      <c r="Y19" s="29">
        <v>273.06253809039998</v>
      </c>
      <c r="Z19" s="29">
        <v>275.55471638</v>
      </c>
      <c r="AA19" s="29">
        <v>279.48515727999995</v>
      </c>
      <c r="AB19" s="29">
        <v>273.79721754000002</v>
      </c>
      <c r="AC19" s="29">
        <v>274.85158557</v>
      </c>
      <c r="AD19" s="29">
        <v>277.61515961999999</v>
      </c>
      <c r="AE19" s="29">
        <v>280.64877481000002</v>
      </c>
      <c r="AF19" s="29">
        <v>259.23729545999998</v>
      </c>
      <c r="AG19" s="29">
        <v>263.80886972000002</v>
      </c>
      <c r="AH19" s="29">
        <v>278.75498353999996</v>
      </c>
      <c r="AI19" s="29">
        <v>272.14435952999997</v>
      </c>
      <c r="AJ19" s="29">
        <v>284.53463255999998</v>
      </c>
      <c r="AK19" s="29">
        <v>292.99033835</v>
      </c>
      <c r="AL19" s="29">
        <v>301.15040127000003</v>
      </c>
      <c r="AM19" s="32">
        <v>303.41409723999999</v>
      </c>
      <c r="AN19" s="32">
        <v>313.75466595999995</v>
      </c>
      <c r="AO19" s="32">
        <v>333.50107079999998</v>
      </c>
      <c r="AP19" s="32">
        <v>333.93883268000002</v>
      </c>
      <c r="AQ19" s="32">
        <v>336.66601273999999</v>
      </c>
      <c r="AR19" s="26">
        <v>347.86006934999995</v>
      </c>
      <c r="AS19" s="26">
        <v>343.27714986000001</v>
      </c>
      <c r="AT19" s="26">
        <v>351.28159313999998</v>
      </c>
      <c r="AU19" s="26">
        <v>353.17584396999996</v>
      </c>
      <c r="AV19" s="26">
        <v>329.26821924000001</v>
      </c>
      <c r="AW19" s="30">
        <v>319.52140267999999</v>
      </c>
      <c r="AX19" s="30">
        <v>318.31586227999998</v>
      </c>
      <c r="AY19" s="30">
        <v>299.70672017999999</v>
      </c>
      <c r="AZ19" s="30">
        <v>296.46223694999998</v>
      </c>
      <c r="BA19" s="30">
        <v>346.90650737999999</v>
      </c>
      <c r="BB19" s="30">
        <v>334.84625619000008</v>
      </c>
      <c r="BC19" s="30">
        <v>332.80006118000006</v>
      </c>
      <c r="BD19" s="30">
        <v>328.18962663000002</v>
      </c>
      <c r="BE19" s="30">
        <v>329.87078210999994</v>
      </c>
      <c r="BF19" s="30">
        <v>330.90261285000003</v>
      </c>
      <c r="BG19" s="30">
        <v>321.10917204000003</v>
      </c>
      <c r="BH19" s="30">
        <v>313.49613416000005</v>
      </c>
      <c r="BI19" s="30">
        <v>318.70521374000003</v>
      </c>
      <c r="BJ19" s="30">
        <v>319.53355345000006</v>
      </c>
      <c r="BK19" s="30">
        <v>323.04984411999999</v>
      </c>
      <c r="BL19" s="30">
        <v>316.07159110000003</v>
      </c>
      <c r="BM19" s="30">
        <v>312.38706424999998</v>
      </c>
      <c r="BN19" s="30">
        <v>304.43262015000005</v>
      </c>
      <c r="BO19" s="30">
        <v>319.20538561000001</v>
      </c>
      <c r="BP19" s="30">
        <v>313.23055116</v>
      </c>
      <c r="BQ19" s="30">
        <v>308.35861617</v>
      </c>
      <c r="BR19" s="30">
        <v>305.43852349000002</v>
      </c>
      <c r="BS19" s="30">
        <v>292.23232858999995</v>
      </c>
      <c r="BT19" s="30">
        <v>314.92990200999998</v>
      </c>
      <c r="BU19" s="30">
        <v>303.39258532999997</v>
      </c>
      <c r="BV19" s="30">
        <v>302.99810619000004</v>
      </c>
      <c r="BW19" s="30">
        <v>308.04860961000003</v>
      </c>
      <c r="BX19" s="30">
        <v>300.13066400000002</v>
      </c>
      <c r="BY19" s="30">
        <v>298.19146899999998</v>
      </c>
      <c r="BZ19" s="30">
        <v>300.2</v>
      </c>
      <c r="CA19" s="30">
        <v>290.87225574000001</v>
      </c>
      <c r="CB19" s="30">
        <v>298.00061706999998</v>
      </c>
      <c r="CC19" s="30">
        <v>308.50319135000007</v>
      </c>
      <c r="CD19" s="30">
        <v>280.54186390000007</v>
      </c>
      <c r="CE19" s="30">
        <v>277.91630965339851</v>
      </c>
      <c r="CF19" s="30">
        <v>280.25982320999998</v>
      </c>
      <c r="CG19" s="30">
        <v>287.12474550000007</v>
      </c>
      <c r="CH19" s="30">
        <v>290.47107575000001</v>
      </c>
      <c r="CI19" s="30">
        <v>280.67816888999999</v>
      </c>
      <c r="CJ19" s="30">
        <v>289.21275774999998</v>
      </c>
      <c r="CK19" s="30">
        <v>293.32046170000001</v>
      </c>
      <c r="CL19" s="30">
        <v>290.97091080000001</v>
      </c>
      <c r="CM19" s="30">
        <v>337.16702921000001</v>
      </c>
      <c r="CN19" s="30">
        <v>332.18999671</v>
      </c>
      <c r="CO19" s="30">
        <v>320.54604092999995</v>
      </c>
      <c r="CP19" s="30">
        <v>332.86818944999999</v>
      </c>
      <c r="CQ19" s="30">
        <v>336.57144024000002</v>
      </c>
      <c r="CR19" s="30">
        <v>335.99884419</v>
      </c>
      <c r="CS19" s="30">
        <v>328.35041749999999</v>
      </c>
      <c r="CT19" s="30">
        <v>333.62281708</v>
      </c>
      <c r="CU19" s="30">
        <v>343.08930430000004</v>
      </c>
      <c r="CV19" s="30">
        <v>341.66049967000004</v>
      </c>
      <c r="CW19" s="30">
        <v>421.73452457000002</v>
      </c>
      <c r="CX19" s="30">
        <v>396.39289667795003</v>
      </c>
      <c r="CY19" s="30">
        <v>360.80222709000077</v>
      </c>
      <c r="CZ19" s="30">
        <v>355.14369025999997</v>
      </c>
      <c r="DA19" s="30">
        <v>355.13411808999996</v>
      </c>
      <c r="DB19" s="33">
        <v>344.58496890999999</v>
      </c>
      <c r="DC19" s="33">
        <v>343.31268928999998</v>
      </c>
      <c r="DD19" s="33">
        <v>345.48150771999997</v>
      </c>
      <c r="DE19" s="33">
        <v>345.53046938</v>
      </c>
      <c r="DF19" s="33">
        <v>439.13224400809634</v>
      </c>
      <c r="DG19" s="33">
        <v>442.54314749936265</v>
      </c>
      <c r="DH19" s="33">
        <v>443.90767742808902</v>
      </c>
    </row>
    <row r="20" spans="1:112" ht="15.95" customHeight="1">
      <c r="A20" s="69" t="s">
        <v>30</v>
      </c>
      <c r="B20" s="26">
        <v>276.44491083000003</v>
      </c>
      <c r="C20" s="27">
        <v>306.37750648000002</v>
      </c>
      <c r="D20" s="27">
        <v>243.57221333999999</v>
      </c>
      <c r="E20" s="28">
        <v>312.08794169000004</v>
      </c>
      <c r="F20" s="27">
        <v>257.62005626000001</v>
      </c>
      <c r="G20" s="27">
        <v>258.52928133999995</v>
      </c>
      <c r="H20" s="27">
        <v>241.98951268000002</v>
      </c>
      <c r="I20" s="27">
        <v>268.19179783999999</v>
      </c>
      <c r="J20" s="27">
        <v>271.56523262999997</v>
      </c>
      <c r="K20" s="28">
        <v>275.36472774999999</v>
      </c>
      <c r="L20" s="27">
        <v>273.00855947000002</v>
      </c>
      <c r="M20" s="27">
        <v>251.21573462999999</v>
      </c>
      <c r="N20" s="27">
        <v>261.69274497999999</v>
      </c>
      <c r="O20" s="28">
        <v>244.57882626999998</v>
      </c>
      <c r="P20" s="27">
        <v>247.15877481999999</v>
      </c>
      <c r="Q20" s="27">
        <v>242.4983488</v>
      </c>
      <c r="R20" s="28">
        <v>215.29967088999999</v>
      </c>
      <c r="S20" s="27">
        <v>231.59919538999998</v>
      </c>
      <c r="T20" s="27">
        <v>221.87802015</v>
      </c>
      <c r="U20" s="29">
        <v>221.94243396999997</v>
      </c>
      <c r="V20" s="29">
        <v>218.45564302999998</v>
      </c>
      <c r="W20" s="29">
        <v>225.60243971</v>
      </c>
      <c r="X20" s="29">
        <v>243.12970761999998</v>
      </c>
      <c r="Y20" s="29">
        <v>208.83149059000002</v>
      </c>
      <c r="Z20" s="29">
        <v>213.14265925999999</v>
      </c>
      <c r="AA20" s="29">
        <v>193.02688688999999</v>
      </c>
      <c r="AB20" s="29">
        <v>184.71315658999998</v>
      </c>
      <c r="AC20" s="29">
        <v>184.38120856</v>
      </c>
      <c r="AD20" s="29">
        <v>196.54537557</v>
      </c>
      <c r="AE20" s="29">
        <v>175.26371760000001</v>
      </c>
      <c r="AF20" s="29">
        <v>180.53157415999999</v>
      </c>
      <c r="AG20" s="29">
        <v>176.39680085000001</v>
      </c>
      <c r="AH20" s="29">
        <v>161.96219213000001</v>
      </c>
      <c r="AI20" s="29">
        <v>146.83943991000001</v>
      </c>
      <c r="AJ20" s="29">
        <v>140.25392563</v>
      </c>
      <c r="AK20" s="29">
        <v>169.75915180999999</v>
      </c>
      <c r="AL20" s="29">
        <v>122.29730456999999</v>
      </c>
      <c r="AM20" s="32">
        <v>129.57640012000002</v>
      </c>
      <c r="AN20" s="32">
        <v>138.44886511999999</v>
      </c>
      <c r="AO20" s="32">
        <v>131.93976994000002</v>
      </c>
      <c r="AP20" s="32">
        <v>190.75842560640001</v>
      </c>
      <c r="AQ20" s="32">
        <v>145.63941756559998</v>
      </c>
      <c r="AR20" s="26">
        <v>180.75238203399999</v>
      </c>
      <c r="AS20" s="26">
        <v>199.89060917</v>
      </c>
      <c r="AT20" s="26">
        <v>157.22392909279998</v>
      </c>
      <c r="AU20" s="26">
        <v>148.55100460719999</v>
      </c>
      <c r="AV20" s="26">
        <v>141.68522031500001</v>
      </c>
      <c r="AW20" s="30">
        <v>138.00797469919996</v>
      </c>
      <c r="AX20" s="30">
        <v>144.03070833840002</v>
      </c>
      <c r="AY20" s="30">
        <v>132.16810322700002</v>
      </c>
      <c r="AZ20" s="30">
        <v>132.93069107860001</v>
      </c>
      <c r="BA20" s="30">
        <v>120.0495119334</v>
      </c>
      <c r="BB20" s="30">
        <v>143.6611872606</v>
      </c>
      <c r="BC20" s="30">
        <v>125.2573348836</v>
      </c>
      <c r="BD20" s="30">
        <v>129.90427214179999</v>
      </c>
      <c r="BE20" s="30">
        <v>131.7232828464</v>
      </c>
      <c r="BF20" s="30">
        <v>138.23574976499998</v>
      </c>
      <c r="BG20" s="30">
        <v>134.48523317600001</v>
      </c>
      <c r="BH20" s="30">
        <v>131.6389728966</v>
      </c>
      <c r="BI20" s="30">
        <v>133.76119466109998</v>
      </c>
      <c r="BJ20" s="30">
        <v>132.67537961599999</v>
      </c>
      <c r="BK20" s="30">
        <v>122.1311442624</v>
      </c>
      <c r="BL20" s="30">
        <v>120.9588318551</v>
      </c>
      <c r="BM20" s="30">
        <v>165.34910955439997</v>
      </c>
      <c r="BN20" s="30">
        <v>127.77340628764999</v>
      </c>
      <c r="BO20" s="30">
        <v>141.08880407999999</v>
      </c>
      <c r="BP20" s="30">
        <v>133.22813752940002</v>
      </c>
      <c r="BQ20" s="30">
        <v>146.51341037620003</v>
      </c>
      <c r="BR20" s="30">
        <v>127.8827389123</v>
      </c>
      <c r="BS20" s="30">
        <v>105.11272488319999</v>
      </c>
      <c r="BT20" s="30">
        <v>136.940728540815</v>
      </c>
      <c r="BU20" s="30">
        <v>136.51535997118</v>
      </c>
      <c r="BV20" s="30">
        <v>106.550901257608</v>
      </c>
      <c r="BW20" s="30">
        <v>102.339795572185</v>
      </c>
      <c r="BX20" s="30">
        <v>155.47867213699999</v>
      </c>
      <c r="BY20" s="30">
        <v>91.68703838479999</v>
      </c>
      <c r="BZ20" s="30">
        <v>98.7</v>
      </c>
      <c r="CA20" s="30">
        <v>128.0294903315</v>
      </c>
      <c r="CB20" s="30">
        <v>137.38499084599999</v>
      </c>
      <c r="CC20" s="30">
        <v>114.37812670229999</v>
      </c>
      <c r="CD20" s="30">
        <v>117.72582863228601</v>
      </c>
      <c r="CE20" s="30">
        <v>172.62476131544253</v>
      </c>
      <c r="CF20" s="30">
        <v>175.64843573153996</v>
      </c>
      <c r="CG20" s="30">
        <v>181.36596354</v>
      </c>
      <c r="CH20" s="30">
        <v>170.23130646999999</v>
      </c>
      <c r="CI20" s="30">
        <v>184.36512755999996</v>
      </c>
      <c r="CJ20" s="30">
        <v>173.68868190999999</v>
      </c>
      <c r="CK20" s="30">
        <v>143.40061158999998</v>
      </c>
      <c r="CL20" s="30">
        <v>149.84601866</v>
      </c>
      <c r="CM20" s="30">
        <v>136.75497342</v>
      </c>
      <c r="CN20" s="30">
        <v>134.60706868</v>
      </c>
      <c r="CO20" s="30">
        <v>135.42411009</v>
      </c>
      <c r="CP20" s="30">
        <v>135.70315432000001</v>
      </c>
      <c r="CQ20" s="30">
        <v>136.04548943</v>
      </c>
      <c r="CR20" s="30">
        <v>137.84617222999998</v>
      </c>
      <c r="CS20" s="30">
        <v>124.14902909</v>
      </c>
      <c r="CT20" s="30">
        <v>41.954821370000005</v>
      </c>
      <c r="CU20" s="30">
        <v>38.448148930000002</v>
      </c>
      <c r="CV20" s="30">
        <v>43.288369060000001</v>
      </c>
      <c r="CW20" s="30">
        <v>49.770474329999999</v>
      </c>
      <c r="CX20" s="30">
        <v>39.737164829999998</v>
      </c>
      <c r="CY20" s="30">
        <v>44.202998799999996</v>
      </c>
      <c r="CZ20" s="30">
        <v>48.233946809999999</v>
      </c>
      <c r="DA20" s="30">
        <v>50.665850950000006</v>
      </c>
      <c r="DB20" s="33">
        <v>43.092771230000004</v>
      </c>
      <c r="DC20" s="33">
        <v>41.055546120000002</v>
      </c>
      <c r="DD20" s="33">
        <v>40.725070420000002</v>
      </c>
      <c r="DE20" s="33">
        <v>39.299167329999996</v>
      </c>
      <c r="DF20" s="33">
        <v>43.473477240000001</v>
      </c>
      <c r="DG20" s="33">
        <v>45.722003590000007</v>
      </c>
      <c r="DH20" s="33">
        <v>42.850456940000001</v>
      </c>
    </row>
    <row r="21" spans="1:112" ht="15.95" customHeight="1">
      <c r="A21" s="69" t="s">
        <v>31</v>
      </c>
      <c r="B21" s="26">
        <v>104.40851929999999</v>
      </c>
      <c r="C21" s="27">
        <v>104.55040751</v>
      </c>
      <c r="D21" s="27">
        <v>99.609989259999992</v>
      </c>
      <c r="E21" s="28">
        <v>105.21279042999998</v>
      </c>
      <c r="F21" s="27">
        <v>106.52636661</v>
      </c>
      <c r="G21" s="27">
        <v>101.78248473000001</v>
      </c>
      <c r="H21" s="27">
        <v>88.594561300000009</v>
      </c>
      <c r="I21" s="27">
        <v>88.440827249999998</v>
      </c>
      <c r="J21" s="27">
        <v>93.159487220000003</v>
      </c>
      <c r="K21" s="28">
        <v>90.942473019999994</v>
      </c>
      <c r="L21" s="27">
        <v>92.302947590000002</v>
      </c>
      <c r="M21" s="27">
        <v>86.172839010000004</v>
      </c>
      <c r="N21" s="27">
        <v>89.038623099999995</v>
      </c>
      <c r="O21" s="28">
        <v>89.623108579999993</v>
      </c>
      <c r="P21" s="27">
        <v>90.958911860000001</v>
      </c>
      <c r="Q21" s="27">
        <v>92.694062560000006</v>
      </c>
      <c r="R21" s="28">
        <v>101.79013646000001</v>
      </c>
      <c r="S21" s="27">
        <v>105.82229007000001</v>
      </c>
      <c r="T21" s="27">
        <v>101.88911985999999</v>
      </c>
      <c r="U21" s="29">
        <v>103.65953629999998</v>
      </c>
      <c r="V21" s="29">
        <v>105.28219946000002</v>
      </c>
      <c r="W21" s="29">
        <v>103.44274334000001</v>
      </c>
      <c r="X21" s="29">
        <v>117.68621528999999</v>
      </c>
      <c r="Y21" s="29">
        <v>116.94500146999999</v>
      </c>
      <c r="Z21" s="29">
        <v>107.16600543000001</v>
      </c>
      <c r="AA21" s="29">
        <v>120.31747409011601</v>
      </c>
      <c r="AB21" s="29">
        <v>104.43781644999999</v>
      </c>
      <c r="AC21" s="29">
        <v>105.22339774000001</v>
      </c>
      <c r="AD21" s="29">
        <v>113.11469551999998</v>
      </c>
      <c r="AE21" s="29">
        <v>106.51552876</v>
      </c>
      <c r="AF21" s="29">
        <v>99.130529420000016</v>
      </c>
      <c r="AG21" s="29">
        <v>90.549549930000012</v>
      </c>
      <c r="AH21" s="29">
        <v>103.08974633</v>
      </c>
      <c r="AI21" s="29">
        <v>104.77013700000001</v>
      </c>
      <c r="AJ21" s="29">
        <v>103.78381627999998</v>
      </c>
      <c r="AK21" s="29">
        <v>106.40519684</v>
      </c>
      <c r="AL21" s="29">
        <v>110.62750362</v>
      </c>
      <c r="AM21" s="32">
        <v>109.99691215999999</v>
      </c>
      <c r="AN21" s="32">
        <v>119.24129906</v>
      </c>
      <c r="AO21" s="32">
        <v>126.19268574000002</v>
      </c>
      <c r="AP21" s="32">
        <v>130.19509137890003</v>
      </c>
      <c r="AQ21" s="32">
        <v>137.41955950100001</v>
      </c>
      <c r="AR21" s="26">
        <v>134.95348494439997</v>
      </c>
      <c r="AS21" s="26">
        <v>119.36787475999999</v>
      </c>
      <c r="AT21" s="26">
        <v>138.80503167159998</v>
      </c>
      <c r="AU21" s="26">
        <v>160.85609504920001</v>
      </c>
      <c r="AV21" s="26">
        <v>187.89963060700001</v>
      </c>
      <c r="AW21" s="30">
        <v>198.8907039792</v>
      </c>
      <c r="AX21" s="30">
        <v>208.31462698159999</v>
      </c>
      <c r="AY21" s="30">
        <v>214.79564748409999</v>
      </c>
      <c r="AZ21" s="30">
        <v>223.45061589190004</v>
      </c>
      <c r="BA21" s="30">
        <v>240.51518051020003</v>
      </c>
      <c r="BB21" s="30">
        <v>242.07196230279999</v>
      </c>
      <c r="BC21" s="30">
        <v>262.89564620319999</v>
      </c>
      <c r="BD21" s="30">
        <v>263.97111212239997</v>
      </c>
      <c r="BE21" s="30">
        <v>153.41545305390002</v>
      </c>
      <c r="BF21" s="30">
        <v>187.27949836500002</v>
      </c>
      <c r="BG21" s="30">
        <v>185.63011042000002</v>
      </c>
      <c r="BH21" s="30">
        <v>221.1950818848</v>
      </c>
      <c r="BI21" s="30">
        <v>233.47199871740003</v>
      </c>
      <c r="BJ21" s="30">
        <v>253.37233183610002</v>
      </c>
      <c r="BK21" s="30">
        <v>310.5742006365</v>
      </c>
      <c r="BL21" s="30">
        <v>339.23365504960003</v>
      </c>
      <c r="BM21" s="30">
        <v>328.87973178179999</v>
      </c>
      <c r="BN21" s="30">
        <v>302.32173629719995</v>
      </c>
      <c r="BO21" s="30">
        <v>293.95450070480001</v>
      </c>
      <c r="BP21" s="30">
        <v>297.48632536280002</v>
      </c>
      <c r="BQ21" s="30">
        <v>324.12527294900002</v>
      </c>
      <c r="BR21" s="30">
        <v>316.87560830360002</v>
      </c>
      <c r="BS21" s="30">
        <v>330.63767776919997</v>
      </c>
      <c r="BT21" s="30">
        <v>327.65265361113501</v>
      </c>
      <c r="BU21" s="30">
        <v>331.20310557582002</v>
      </c>
      <c r="BV21" s="30">
        <v>334.06467780099598</v>
      </c>
      <c r="BW21" s="30">
        <v>330.22554825527504</v>
      </c>
      <c r="BX21" s="30">
        <v>330.05576037399999</v>
      </c>
      <c r="BY21" s="30">
        <v>312.96608815159993</v>
      </c>
      <c r="BZ21" s="30">
        <v>297.39999999999998</v>
      </c>
      <c r="CA21" s="30">
        <v>299.28382770249993</v>
      </c>
      <c r="CB21" s="30">
        <v>199.54072833200001</v>
      </c>
      <c r="CC21" s="30">
        <v>194.22678723857496</v>
      </c>
      <c r="CD21" s="30">
        <v>200.81396609369997</v>
      </c>
      <c r="CE21" s="30">
        <v>282.79977310974158</v>
      </c>
      <c r="CF21" s="30">
        <v>288.90716723071398</v>
      </c>
      <c r="CG21" s="30">
        <v>284.26708552843002</v>
      </c>
      <c r="CH21" s="30">
        <v>285.86565267000003</v>
      </c>
      <c r="CI21" s="30">
        <v>316.78720421000003</v>
      </c>
      <c r="CJ21" s="30">
        <v>318.78490196999996</v>
      </c>
      <c r="CK21" s="30">
        <v>322.03550030999997</v>
      </c>
      <c r="CL21" s="30">
        <v>317.66498896000002</v>
      </c>
      <c r="CM21" s="30">
        <v>290.90532217999998</v>
      </c>
      <c r="CN21" s="30">
        <v>279.58508832000001</v>
      </c>
      <c r="CO21" s="30">
        <v>292.5331597</v>
      </c>
      <c r="CP21" s="30">
        <v>280.61683574</v>
      </c>
      <c r="CQ21" s="30">
        <v>283.48370676000002</v>
      </c>
      <c r="CR21" s="30">
        <v>283.52283692999998</v>
      </c>
      <c r="CS21" s="30">
        <v>269.65853236000004</v>
      </c>
      <c r="CT21" s="30">
        <v>260.40572817999998</v>
      </c>
      <c r="CU21" s="30">
        <v>283.00367335999999</v>
      </c>
      <c r="CV21" s="30">
        <v>280.90835049999998</v>
      </c>
      <c r="CW21" s="30">
        <v>313.37198799999999</v>
      </c>
      <c r="CX21" s="30">
        <v>276.44471893999997</v>
      </c>
      <c r="CY21" s="30">
        <v>240.29859966000004</v>
      </c>
      <c r="CZ21" s="30">
        <v>229.32059407999998</v>
      </c>
      <c r="DA21" s="30">
        <v>227.33415633000001</v>
      </c>
      <c r="DB21" s="33">
        <v>249.40577575999998</v>
      </c>
      <c r="DC21" s="33">
        <v>247.17154316000003</v>
      </c>
      <c r="DD21" s="33">
        <v>226.72742823999997</v>
      </c>
      <c r="DE21" s="33">
        <v>233.86841428000002</v>
      </c>
      <c r="DF21" s="33">
        <v>251.12313660999999</v>
      </c>
      <c r="DG21" s="33">
        <v>229.80023698999997</v>
      </c>
      <c r="DH21" s="33">
        <v>243.52353178999999</v>
      </c>
    </row>
    <row r="22" spans="1:112" ht="15.95" customHeight="1">
      <c r="A22" s="69" t="s">
        <v>32</v>
      </c>
      <c r="B22" s="26">
        <v>0.80228100000000002</v>
      </c>
      <c r="C22" s="27">
        <v>30.47741418</v>
      </c>
      <c r="D22" s="27">
        <v>28.236809300000001</v>
      </c>
      <c r="E22" s="28">
        <v>34.175090300000001</v>
      </c>
      <c r="F22" s="27">
        <v>34.517989890000003</v>
      </c>
      <c r="G22" s="27">
        <v>30.331252599999999</v>
      </c>
      <c r="H22" s="27">
        <v>6.4989061799999996</v>
      </c>
      <c r="I22" s="27">
        <v>0.82735038000000005</v>
      </c>
      <c r="J22" s="27">
        <v>0.83010527000000001</v>
      </c>
      <c r="K22" s="28">
        <v>0.84329633999999998</v>
      </c>
      <c r="L22" s="27">
        <v>2.6548009999999997E-2</v>
      </c>
      <c r="M22" s="27">
        <v>0</v>
      </c>
      <c r="N22" s="27">
        <v>1.0000000000000001E-5</v>
      </c>
      <c r="O22" s="28">
        <v>1.0000000000000001E-5</v>
      </c>
      <c r="P22" s="27">
        <v>1.0000000000000001E-5</v>
      </c>
      <c r="Q22" s="27">
        <v>1.0000000000000001E-5</v>
      </c>
      <c r="R22" s="28">
        <v>1.0000000000000001E-5</v>
      </c>
      <c r="S22" s="27">
        <v>0</v>
      </c>
      <c r="T22" s="27">
        <v>0</v>
      </c>
      <c r="U22" s="29">
        <v>1.0000000000000001E-5</v>
      </c>
      <c r="V22" s="29">
        <v>0</v>
      </c>
      <c r="W22" s="29">
        <v>0</v>
      </c>
      <c r="X22" s="29">
        <v>1.9000000000000001E-5</v>
      </c>
      <c r="Y22" s="29">
        <v>4.5000000000000003E-5</v>
      </c>
      <c r="Z22" s="29">
        <v>1.0000000000000001E-5</v>
      </c>
      <c r="AA22" s="29">
        <v>1.0000000000000001E-5</v>
      </c>
      <c r="AB22" s="29">
        <v>1.0000000000000001E-5</v>
      </c>
      <c r="AC22" s="29">
        <v>1.0000000000000001E-5</v>
      </c>
      <c r="AD22" s="29">
        <v>6.0000000000000002E-5</v>
      </c>
      <c r="AE22" s="29">
        <v>1.0000000000000001E-5</v>
      </c>
      <c r="AF22" s="29">
        <v>1.0000000000000001E-5</v>
      </c>
      <c r="AG22" s="29">
        <v>1.3000100000000001</v>
      </c>
      <c r="AH22" s="29">
        <v>1.8382238500000001</v>
      </c>
      <c r="AI22" s="29">
        <v>1.7880243399999998</v>
      </c>
      <c r="AJ22" s="29">
        <v>1.8053049500000002</v>
      </c>
      <c r="AK22" s="29">
        <v>1.7497909599999999</v>
      </c>
      <c r="AL22" s="29">
        <v>1.7736643999999999</v>
      </c>
      <c r="AM22" s="32">
        <v>1.75069304</v>
      </c>
      <c r="AN22" s="32">
        <v>2.4556074100000003</v>
      </c>
      <c r="AO22" s="32">
        <v>1.6972376400000002</v>
      </c>
      <c r="AP22" s="32">
        <v>1.6654160999999998</v>
      </c>
      <c r="AQ22" s="32">
        <v>1.6799050499999999</v>
      </c>
      <c r="AR22" s="26">
        <v>1.63032793</v>
      </c>
      <c r="AS22" s="26">
        <v>1.59566527</v>
      </c>
      <c r="AT22" s="26">
        <v>3.4489414299999996</v>
      </c>
      <c r="AU22" s="26">
        <v>5.1512396599999999</v>
      </c>
      <c r="AV22" s="26">
        <v>5.2326767599999995</v>
      </c>
      <c r="AW22" s="30">
        <v>5.2159201699999995</v>
      </c>
      <c r="AX22" s="30">
        <v>5.04778196</v>
      </c>
      <c r="AY22" s="30">
        <v>5.0302559599999999</v>
      </c>
      <c r="AZ22" s="30">
        <v>4.765384870000001</v>
      </c>
      <c r="BA22" s="30">
        <v>4.8406996500000004</v>
      </c>
      <c r="BB22" s="30">
        <v>3.6540787400000001</v>
      </c>
      <c r="BC22" s="30">
        <v>3.2082282000000002</v>
      </c>
      <c r="BD22" s="30">
        <v>3.4738220000000002</v>
      </c>
      <c r="BE22" s="30">
        <v>3.8759674699999995</v>
      </c>
      <c r="BF22" s="30">
        <v>3.3882234799999997</v>
      </c>
      <c r="BG22" s="30">
        <v>2.5465515700000001</v>
      </c>
      <c r="BH22" s="30">
        <v>2.5474292000000003</v>
      </c>
      <c r="BI22" s="30">
        <v>2.56356121</v>
      </c>
      <c r="BJ22" s="30">
        <v>2.4115855900000001</v>
      </c>
      <c r="BK22" s="30">
        <v>3.73856067</v>
      </c>
      <c r="BL22" s="30">
        <v>2.7912285300000002</v>
      </c>
      <c r="BM22" s="30">
        <v>2.5167162800000002</v>
      </c>
      <c r="BN22" s="30">
        <v>2.2000520799999999</v>
      </c>
      <c r="BO22" s="30">
        <v>2.3533573399999996</v>
      </c>
      <c r="BP22" s="30">
        <v>1.7544579100000002</v>
      </c>
      <c r="BQ22" s="30">
        <v>2.2750947699999999</v>
      </c>
      <c r="BR22" s="30">
        <v>1.76657446</v>
      </c>
      <c r="BS22" s="30">
        <v>1.2005348900000001</v>
      </c>
      <c r="BT22" s="30">
        <v>1.19714582</v>
      </c>
      <c r="BU22" s="30">
        <v>1.2018406500000001</v>
      </c>
      <c r="BV22" s="30">
        <v>1.15193429</v>
      </c>
      <c r="BW22" s="30">
        <v>1.1729191800000001</v>
      </c>
      <c r="BX22" s="30">
        <v>1.1391100000000001</v>
      </c>
      <c r="BY22" s="30">
        <v>0.97723400000000005</v>
      </c>
      <c r="BZ22" s="30">
        <v>1</v>
      </c>
      <c r="CA22" s="30">
        <v>0.96363017000000006</v>
      </c>
      <c r="CB22" s="30">
        <v>5.1566000000000001E-2</v>
      </c>
      <c r="CC22" s="30">
        <v>2.5902000000000001E-2</v>
      </c>
      <c r="CD22" s="30">
        <v>0.65682448000000004</v>
      </c>
      <c r="CE22" s="30">
        <v>0.64907747999999998</v>
      </c>
      <c r="CF22" s="30">
        <v>0.64907747999999998</v>
      </c>
      <c r="CG22" s="30">
        <v>0.64907747999999998</v>
      </c>
      <c r="CH22" s="30">
        <v>9.9999999999999995E-7</v>
      </c>
      <c r="CI22" s="30">
        <v>9.9999999999999995E-7</v>
      </c>
      <c r="CJ22" s="30">
        <v>9.9999999999999995E-7</v>
      </c>
      <c r="CK22" s="30">
        <v>9.9999999999999995E-7</v>
      </c>
      <c r="CL22" s="30">
        <v>9.9999999999999995E-7</v>
      </c>
      <c r="CM22" s="30">
        <v>9.9999999999999995E-7</v>
      </c>
      <c r="CN22" s="30">
        <v>9.9999999999999995E-7</v>
      </c>
      <c r="CO22" s="30">
        <v>9.9999999999999995E-7</v>
      </c>
      <c r="CP22" s="30">
        <v>9.9999999999999995E-7</v>
      </c>
      <c r="CQ22" s="30">
        <v>9.9999999999999995E-7</v>
      </c>
      <c r="CR22" s="30">
        <v>9.9999999999999995E-7</v>
      </c>
      <c r="CS22" s="30">
        <v>9.9999999999999995E-7</v>
      </c>
      <c r="CT22" s="30">
        <v>9.9999999999999995E-7</v>
      </c>
      <c r="CU22" s="30">
        <v>9.9999999999999995E-7</v>
      </c>
      <c r="CV22" s="30">
        <v>9.9999999999999995E-7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3">
        <v>0</v>
      </c>
      <c r="DC22" s="33">
        <v>0</v>
      </c>
      <c r="DD22" s="33">
        <v>2.0100000000000001E-4</v>
      </c>
      <c r="DE22" s="33">
        <v>2.0100000000000001E-4</v>
      </c>
      <c r="DF22" s="33">
        <v>4.0099999999999999E-4</v>
      </c>
      <c r="DG22" s="33">
        <v>5.0100000000000003E-4</v>
      </c>
      <c r="DH22" s="33">
        <v>5.0100000000000003E-4</v>
      </c>
    </row>
    <row r="23" spans="1:112" ht="15.95" customHeight="1">
      <c r="A23" s="69" t="s">
        <v>33</v>
      </c>
      <c r="B23" s="26">
        <v>397.37325458999999</v>
      </c>
      <c r="C23" s="27">
        <v>440.0416755466</v>
      </c>
      <c r="D23" s="27">
        <v>416.84627105280003</v>
      </c>
      <c r="E23" s="28">
        <v>403.43990376530002</v>
      </c>
      <c r="F23" s="27">
        <v>389.61606318360003</v>
      </c>
      <c r="G23" s="27">
        <v>387.40364539940271</v>
      </c>
      <c r="H23" s="27">
        <v>380.80788193368005</v>
      </c>
      <c r="I23" s="27">
        <v>401.92548791999991</v>
      </c>
      <c r="J23" s="27">
        <v>417.49977844</v>
      </c>
      <c r="K23" s="28">
        <v>411.77040956999991</v>
      </c>
      <c r="L23" s="27">
        <v>421.01123243000001</v>
      </c>
      <c r="M23" s="27">
        <v>414.16137191000001</v>
      </c>
      <c r="N23" s="27">
        <v>406.80213193999998</v>
      </c>
      <c r="O23" s="28">
        <v>448.87123583999994</v>
      </c>
      <c r="P23" s="27">
        <v>434.71602054999994</v>
      </c>
      <c r="Q23" s="27">
        <v>439.26353495000001</v>
      </c>
      <c r="R23" s="28">
        <v>446.04778716999999</v>
      </c>
      <c r="S23" s="27">
        <v>424.80619050000007</v>
      </c>
      <c r="T23" s="27">
        <v>386.41341379999994</v>
      </c>
      <c r="U23" s="29">
        <v>404.75871373000001</v>
      </c>
      <c r="V23" s="29">
        <v>451.34536354999995</v>
      </c>
      <c r="W23" s="29">
        <v>432.90256550999999</v>
      </c>
      <c r="X23" s="29">
        <v>433.91339428000009</v>
      </c>
      <c r="Y23" s="29">
        <v>430.06845709000004</v>
      </c>
      <c r="Z23" s="29">
        <v>451.58788683000006</v>
      </c>
      <c r="AA23" s="29">
        <v>462.30552366000006</v>
      </c>
      <c r="AB23" s="29">
        <v>476.50485927999989</v>
      </c>
      <c r="AC23" s="29">
        <v>487.83124775000005</v>
      </c>
      <c r="AD23" s="29">
        <v>474.28347342000006</v>
      </c>
      <c r="AE23" s="29">
        <v>481.91130635000002</v>
      </c>
      <c r="AF23" s="29">
        <v>450.66651252000003</v>
      </c>
      <c r="AG23" s="29">
        <v>476.29153692999995</v>
      </c>
      <c r="AH23" s="29">
        <v>481.82690164999997</v>
      </c>
      <c r="AI23" s="29">
        <v>450.63480302999994</v>
      </c>
      <c r="AJ23" s="29">
        <v>456.31691065000007</v>
      </c>
      <c r="AK23" s="29">
        <v>442.74806686999995</v>
      </c>
      <c r="AL23" s="29">
        <v>435.75535047000011</v>
      </c>
      <c r="AM23" s="32">
        <v>434.12344214999996</v>
      </c>
      <c r="AN23" s="32">
        <v>392.83384061000004</v>
      </c>
      <c r="AO23" s="32">
        <v>300.06065562000009</v>
      </c>
      <c r="AP23" s="32">
        <v>313.47057155270005</v>
      </c>
      <c r="AQ23" s="32">
        <v>301.66235242680006</v>
      </c>
      <c r="AR23" s="26">
        <v>289.3890851868</v>
      </c>
      <c r="AS23" s="26">
        <v>299.20155597000002</v>
      </c>
      <c r="AT23" s="26">
        <v>307.84168060039997</v>
      </c>
      <c r="AU23" s="26">
        <v>315.39379493960013</v>
      </c>
      <c r="AV23" s="26">
        <v>329.30126683200001</v>
      </c>
      <c r="AW23" s="30">
        <v>288.9383625808</v>
      </c>
      <c r="AX23" s="30">
        <v>285.6641759904</v>
      </c>
      <c r="AY23" s="30">
        <v>285.52321575740001</v>
      </c>
      <c r="AZ23" s="30">
        <v>265.38096317279997</v>
      </c>
      <c r="BA23" s="30">
        <v>273.23339098180008</v>
      </c>
      <c r="BB23" s="30">
        <v>253.19607303139998</v>
      </c>
      <c r="BC23" s="30">
        <v>255.30524102480001</v>
      </c>
      <c r="BD23" s="30">
        <v>237.30354997120003</v>
      </c>
      <c r="BE23" s="30">
        <v>229.02613880929994</v>
      </c>
      <c r="BF23" s="30">
        <v>235.64916328749999</v>
      </c>
      <c r="BG23" s="30">
        <v>253.051802662</v>
      </c>
      <c r="BH23" s="30">
        <v>264.62823741969999</v>
      </c>
      <c r="BI23" s="30">
        <v>271.7334230427</v>
      </c>
      <c r="BJ23" s="30">
        <v>294.55360238010002</v>
      </c>
      <c r="BK23" s="30">
        <v>289.9087328201</v>
      </c>
      <c r="BL23" s="30">
        <v>274.11675496870004</v>
      </c>
      <c r="BM23" s="30">
        <v>271.40652114020003</v>
      </c>
      <c r="BN23" s="30">
        <v>285.87902104239998</v>
      </c>
      <c r="BO23" s="30">
        <v>293.76630642160001</v>
      </c>
      <c r="BP23" s="30">
        <v>265.2829050583</v>
      </c>
      <c r="BQ23" s="30">
        <v>275.26740752710003</v>
      </c>
      <c r="BR23" s="30">
        <v>270.47845282630004</v>
      </c>
      <c r="BS23" s="30">
        <v>271.17107371319997</v>
      </c>
      <c r="BT23" s="30">
        <v>266.89291761395998</v>
      </c>
      <c r="BU23" s="30">
        <v>260.05588035618399</v>
      </c>
      <c r="BV23" s="30">
        <v>246.45162972027003</v>
      </c>
      <c r="BW23" s="30">
        <v>236.05168733431498</v>
      </c>
      <c r="BX23" s="30">
        <v>229.08141812849999</v>
      </c>
      <c r="BY23" s="30">
        <v>212.44440123770002</v>
      </c>
      <c r="BZ23" s="30">
        <v>204.2</v>
      </c>
      <c r="CA23" s="30">
        <v>205.43826764050002</v>
      </c>
      <c r="CB23" s="30">
        <v>207.23729352519996</v>
      </c>
      <c r="CC23" s="30">
        <v>207.67818392268404</v>
      </c>
      <c r="CD23" s="30">
        <v>228.54023590715195</v>
      </c>
      <c r="CE23" s="30">
        <v>225.77899969316297</v>
      </c>
      <c r="CF23" s="30">
        <v>232.17427038175236</v>
      </c>
      <c r="CG23" s="30">
        <v>220.97420564333663</v>
      </c>
      <c r="CH23" s="30">
        <v>236.23857048615312</v>
      </c>
      <c r="CI23" s="30">
        <v>235.40662781709332</v>
      </c>
      <c r="CJ23" s="30">
        <v>219.78260889760602</v>
      </c>
      <c r="CK23" s="30">
        <v>231.18659102806001</v>
      </c>
      <c r="CL23" s="30">
        <v>232.779097414874</v>
      </c>
      <c r="CM23" s="30">
        <v>243.011401699998</v>
      </c>
      <c r="CN23" s="30">
        <v>224.30223216611734</v>
      </c>
      <c r="CO23" s="30">
        <v>249.46328228032903</v>
      </c>
      <c r="CP23" s="30">
        <v>240.853246802375</v>
      </c>
      <c r="CQ23" s="30">
        <v>234.42752488128596</v>
      </c>
      <c r="CR23" s="30">
        <v>232.81053519210499</v>
      </c>
      <c r="CS23" s="30">
        <v>225.98361406514533</v>
      </c>
      <c r="CT23" s="30">
        <v>225.7539971593485</v>
      </c>
      <c r="CU23" s="30">
        <v>217.62427764800339</v>
      </c>
      <c r="CV23" s="30">
        <v>215.38199068759542</v>
      </c>
      <c r="CW23" s="30">
        <v>211.58169805915267</v>
      </c>
      <c r="CX23" s="30">
        <v>221.3002667419012</v>
      </c>
      <c r="CY23" s="30">
        <v>265.31517758185714</v>
      </c>
      <c r="CZ23" s="30">
        <v>223.53915568379665</v>
      </c>
      <c r="DA23" s="30">
        <v>218.79633464507259</v>
      </c>
      <c r="DB23" s="33">
        <v>226.54181846133767</v>
      </c>
      <c r="DC23" s="33">
        <v>224.82256488914118</v>
      </c>
      <c r="DD23" s="33">
        <v>211.09492027164794</v>
      </c>
      <c r="DE23" s="33">
        <v>221.8107750668749</v>
      </c>
      <c r="DF23" s="33">
        <v>235.47768227692043</v>
      </c>
      <c r="DG23" s="33">
        <v>252.11700100580603</v>
      </c>
      <c r="DH23" s="33">
        <v>239.8205302032419</v>
      </c>
    </row>
    <row r="24" spans="1:112" ht="15.95" customHeight="1">
      <c r="A24" s="69" t="s">
        <v>34</v>
      </c>
      <c r="B24" s="26">
        <v>910.52295066000011</v>
      </c>
      <c r="C24" s="27">
        <v>946.23703324999997</v>
      </c>
      <c r="D24" s="27">
        <v>946.07028086000003</v>
      </c>
      <c r="E24" s="28">
        <v>778.97302276999994</v>
      </c>
      <c r="F24" s="27">
        <v>780.76738892999992</v>
      </c>
      <c r="G24" s="27">
        <v>836.92314060000001</v>
      </c>
      <c r="H24" s="27">
        <v>853.03320702999997</v>
      </c>
      <c r="I24" s="27">
        <v>899.80568004999998</v>
      </c>
      <c r="J24" s="27">
        <v>913.01527264000015</v>
      </c>
      <c r="K24" s="28">
        <v>895.70124750000025</v>
      </c>
      <c r="L24" s="27">
        <v>879.75268698000014</v>
      </c>
      <c r="M24" s="27">
        <v>873.79155099000002</v>
      </c>
      <c r="N24" s="27">
        <v>854.11602243000004</v>
      </c>
      <c r="O24" s="28">
        <v>871.43537901000013</v>
      </c>
      <c r="P24" s="27">
        <v>836.13967690999993</v>
      </c>
      <c r="Q24" s="27">
        <v>807.90934457999992</v>
      </c>
      <c r="R24" s="28">
        <v>795.93072956000003</v>
      </c>
      <c r="S24" s="27">
        <v>769.29634325999996</v>
      </c>
      <c r="T24" s="27">
        <v>790.82085855000003</v>
      </c>
      <c r="U24" s="29">
        <v>813.43019205999997</v>
      </c>
      <c r="V24" s="29">
        <v>804.49209078000013</v>
      </c>
      <c r="W24" s="29">
        <v>772.5942690600001</v>
      </c>
      <c r="X24" s="29">
        <v>754.09949637999989</v>
      </c>
      <c r="Y24" s="29">
        <v>711.97998602999996</v>
      </c>
      <c r="Z24" s="29">
        <v>713.79004568000005</v>
      </c>
      <c r="AA24" s="29">
        <v>750.02149987999996</v>
      </c>
      <c r="AB24" s="29">
        <v>736.94564173999993</v>
      </c>
      <c r="AC24" s="29">
        <v>724.60248029999991</v>
      </c>
      <c r="AD24" s="29">
        <v>711.62751149999986</v>
      </c>
      <c r="AE24" s="29">
        <v>714.89963088999991</v>
      </c>
      <c r="AF24" s="29">
        <v>724.10077414</v>
      </c>
      <c r="AG24" s="29">
        <v>713.7732903399999</v>
      </c>
      <c r="AH24" s="29">
        <v>693.68404306000002</v>
      </c>
      <c r="AI24" s="29">
        <v>649.31595695999999</v>
      </c>
      <c r="AJ24" s="29">
        <v>658.43852566999999</v>
      </c>
      <c r="AK24" s="29">
        <v>616.49682905999987</v>
      </c>
      <c r="AL24" s="29">
        <v>614.57651317999978</v>
      </c>
      <c r="AM24" s="32">
        <v>602.62944450999998</v>
      </c>
      <c r="AN24" s="32">
        <v>626.56622527000002</v>
      </c>
      <c r="AO24" s="32">
        <v>641.2660831799999</v>
      </c>
      <c r="AP24" s="32">
        <v>814.35686249420007</v>
      </c>
      <c r="AQ24" s="32">
        <v>793.48873911499993</v>
      </c>
      <c r="AR24" s="26">
        <v>824.42682403920003</v>
      </c>
      <c r="AS24" s="26">
        <v>805.64309489999982</v>
      </c>
      <c r="AT24" s="26">
        <v>807.38785070400002</v>
      </c>
      <c r="AU24" s="26">
        <v>806.47307684359987</v>
      </c>
      <c r="AV24" s="26">
        <v>853.60913497000001</v>
      </c>
      <c r="AW24" s="30">
        <v>830.17530601880003</v>
      </c>
      <c r="AX24" s="30">
        <v>832.71961218279989</v>
      </c>
      <c r="AY24" s="30">
        <v>812.25391012479997</v>
      </c>
      <c r="AZ24" s="30">
        <v>807.95125932830001</v>
      </c>
      <c r="BA24" s="30">
        <v>817.13474315760004</v>
      </c>
      <c r="BB24" s="30">
        <v>790.40151680539998</v>
      </c>
      <c r="BC24" s="30">
        <v>819.53788119359979</v>
      </c>
      <c r="BD24" s="30">
        <v>971.62186614059999</v>
      </c>
      <c r="BE24" s="30">
        <v>982.66974293440001</v>
      </c>
      <c r="BF24" s="30">
        <v>990.1482344499999</v>
      </c>
      <c r="BG24" s="30">
        <v>955.79545839400009</v>
      </c>
      <c r="BH24" s="30">
        <v>1022.5976903499001</v>
      </c>
      <c r="BI24" s="30">
        <v>1038.2356263586</v>
      </c>
      <c r="BJ24" s="30">
        <v>1008.6153885551998</v>
      </c>
      <c r="BK24" s="30">
        <v>999.80705009930011</v>
      </c>
      <c r="BL24" s="30">
        <v>1033.5171342601004</v>
      </c>
      <c r="BM24" s="30">
        <v>1043.3940282200001</v>
      </c>
      <c r="BN24" s="30">
        <v>1023.3434777845001</v>
      </c>
      <c r="BO24" s="30">
        <v>1035.3106493512003</v>
      </c>
      <c r="BP24" s="30">
        <v>1031.3313668433</v>
      </c>
      <c r="BQ24" s="30">
        <v>1033.5339158576999</v>
      </c>
      <c r="BR24" s="30">
        <v>1015.1898079394</v>
      </c>
      <c r="BS24" s="30">
        <v>1011.87914269</v>
      </c>
      <c r="BT24" s="30">
        <v>1033.8272659149718</v>
      </c>
      <c r="BU24" s="30">
        <v>1018.5757075495941</v>
      </c>
      <c r="BV24" s="30">
        <v>1018.850536995846</v>
      </c>
      <c r="BW24" s="30">
        <v>1041.345205824035</v>
      </c>
      <c r="BX24" s="30">
        <v>1077.4130218140001</v>
      </c>
      <c r="BY24" s="30">
        <v>1065.3526947838</v>
      </c>
      <c r="BZ24" s="30">
        <v>1076.7</v>
      </c>
      <c r="CA24" s="30">
        <v>1053.2084324807001</v>
      </c>
      <c r="CB24" s="30">
        <v>1033.8153763808</v>
      </c>
      <c r="CC24" s="30">
        <v>1056.9001107786103</v>
      </c>
      <c r="CD24" s="30">
        <v>1053.8271978771359</v>
      </c>
      <c r="CE24" s="30">
        <v>1101.8588021599999</v>
      </c>
      <c r="CF24" s="30">
        <v>1101.7069342499999</v>
      </c>
      <c r="CG24" s="30">
        <v>1131.2434705999999</v>
      </c>
      <c r="CH24" s="30">
        <v>1139.5048297899996</v>
      </c>
      <c r="CI24" s="30">
        <v>1170.7630978100001</v>
      </c>
      <c r="CJ24" s="30">
        <v>1213.6160808700001</v>
      </c>
      <c r="CK24" s="30">
        <v>1243.3684314300003</v>
      </c>
      <c r="CL24" s="30">
        <v>1203.81601452</v>
      </c>
      <c r="CM24" s="30">
        <v>1119.0341412</v>
      </c>
      <c r="CN24" s="30">
        <v>1106.4422757700002</v>
      </c>
      <c r="CO24" s="30">
        <v>1109.2194839599999</v>
      </c>
      <c r="CP24" s="30">
        <v>1068.0377483500001</v>
      </c>
      <c r="CQ24" s="30">
        <v>1049.9934026000001</v>
      </c>
      <c r="CR24" s="30">
        <v>1052.3091175100001</v>
      </c>
      <c r="CS24" s="30">
        <v>1051.8807513100001</v>
      </c>
      <c r="CT24" s="30">
        <v>1040.2209888</v>
      </c>
      <c r="CU24" s="30">
        <v>1067.7482000000002</v>
      </c>
      <c r="CV24" s="30">
        <v>1193.76401728</v>
      </c>
      <c r="CW24" s="30">
        <v>1216.6512270200001</v>
      </c>
      <c r="CX24" s="30">
        <v>1196.33047756</v>
      </c>
      <c r="CY24" s="30">
        <v>1151.7621939100002</v>
      </c>
      <c r="CZ24" s="30">
        <v>1102.8077466399998</v>
      </c>
      <c r="DA24" s="30">
        <v>1115.8683898799998</v>
      </c>
      <c r="DB24" s="33">
        <v>1147.7219951100001</v>
      </c>
      <c r="DC24" s="33">
        <v>1120.0761980699999</v>
      </c>
      <c r="DD24" s="33">
        <v>1094.9677360900002</v>
      </c>
      <c r="DE24" s="33">
        <v>1109.09746969</v>
      </c>
      <c r="DF24" s="33">
        <v>1114.30152838</v>
      </c>
      <c r="DG24" s="33">
        <v>1124.7106745300002</v>
      </c>
      <c r="DH24" s="33">
        <v>1124.6005343799998</v>
      </c>
    </row>
    <row r="25" spans="1:112" ht="15.95" customHeight="1">
      <c r="A25" s="69" t="s">
        <v>35</v>
      </c>
      <c r="B25" s="26">
        <v>349.5838636200001</v>
      </c>
      <c r="C25" s="27">
        <v>381.58419513000007</v>
      </c>
      <c r="D25" s="27">
        <v>345.22730449000005</v>
      </c>
      <c r="E25" s="28">
        <v>364.20730191000001</v>
      </c>
      <c r="F25" s="27">
        <v>392.64291809999997</v>
      </c>
      <c r="G25" s="27">
        <v>371.64065326000002</v>
      </c>
      <c r="H25" s="27">
        <v>386.69017022000003</v>
      </c>
      <c r="I25" s="27">
        <v>389.08370517999992</v>
      </c>
      <c r="J25" s="27">
        <v>388.04698978000005</v>
      </c>
      <c r="K25" s="28">
        <v>374.94031618000002</v>
      </c>
      <c r="L25" s="27">
        <v>387.34871066000011</v>
      </c>
      <c r="M25" s="27">
        <v>391.21954827000002</v>
      </c>
      <c r="N25" s="27">
        <v>394.95257374000005</v>
      </c>
      <c r="O25" s="28">
        <v>449.73408968000001</v>
      </c>
      <c r="P25" s="27">
        <v>425.44409610000002</v>
      </c>
      <c r="Q25" s="27">
        <v>419.98520794000001</v>
      </c>
      <c r="R25" s="28">
        <v>448.72128531999999</v>
      </c>
      <c r="S25" s="27">
        <v>499.72984506</v>
      </c>
      <c r="T25" s="27">
        <v>444.33647447999994</v>
      </c>
      <c r="U25" s="29">
        <v>476.79070765</v>
      </c>
      <c r="V25" s="29">
        <v>474.86611438000006</v>
      </c>
      <c r="W25" s="29">
        <v>434.19925030000007</v>
      </c>
      <c r="X25" s="29">
        <v>387.23735848999996</v>
      </c>
      <c r="Y25" s="29">
        <v>398.30967823999993</v>
      </c>
      <c r="Z25" s="29">
        <v>394.06549207</v>
      </c>
      <c r="AA25" s="29">
        <v>419.92197926999989</v>
      </c>
      <c r="AB25" s="29">
        <v>347.96323026000005</v>
      </c>
      <c r="AC25" s="29">
        <v>344.51752061000008</v>
      </c>
      <c r="AD25" s="29">
        <v>330.12536820000003</v>
      </c>
      <c r="AE25" s="29">
        <v>341.35883003999999</v>
      </c>
      <c r="AF25" s="29">
        <v>345.52169050999998</v>
      </c>
      <c r="AG25" s="29">
        <v>392.53185898999999</v>
      </c>
      <c r="AH25" s="29">
        <v>394.26805704999992</v>
      </c>
      <c r="AI25" s="29">
        <v>444.21185464000001</v>
      </c>
      <c r="AJ25" s="29">
        <v>440.41348549000003</v>
      </c>
      <c r="AK25" s="29">
        <v>452.15205901899998</v>
      </c>
      <c r="AL25" s="29">
        <v>449.38061389329999</v>
      </c>
      <c r="AM25" s="32">
        <v>459.80072096712502</v>
      </c>
      <c r="AN25" s="32">
        <v>446.795973086728</v>
      </c>
      <c r="AO25" s="32">
        <v>503.21548736248496</v>
      </c>
      <c r="AP25" s="32">
        <v>533.62951280253299</v>
      </c>
      <c r="AQ25" s="32">
        <v>560.89018828217399</v>
      </c>
      <c r="AR25" s="26">
        <v>634.15570742199998</v>
      </c>
      <c r="AS25" s="26">
        <v>627.16898501300011</v>
      </c>
      <c r="AT25" s="26">
        <v>674.09105965683204</v>
      </c>
      <c r="AU25" s="26">
        <v>640.58055344027207</v>
      </c>
      <c r="AV25" s="26">
        <v>629.07751012096014</v>
      </c>
      <c r="AW25" s="30">
        <v>575.82417927239999</v>
      </c>
      <c r="AX25" s="30">
        <v>575.22101026040002</v>
      </c>
      <c r="AY25" s="30">
        <v>661.61724320280007</v>
      </c>
      <c r="AZ25" s="30">
        <v>630.88827327939998</v>
      </c>
      <c r="BA25" s="30">
        <v>645.15228053479996</v>
      </c>
      <c r="BB25" s="30">
        <v>676.26767594210003</v>
      </c>
      <c r="BC25" s="30">
        <v>650.42292694159994</v>
      </c>
      <c r="BD25" s="30">
        <v>711.52481523260008</v>
      </c>
      <c r="BE25" s="30">
        <v>778.96898550130004</v>
      </c>
      <c r="BF25" s="30">
        <v>813.61437877499998</v>
      </c>
      <c r="BG25" s="30">
        <v>801.08239368400007</v>
      </c>
      <c r="BH25" s="30">
        <v>846.6308202936001</v>
      </c>
      <c r="BI25" s="30">
        <v>880.04170309370022</v>
      </c>
      <c r="BJ25" s="30">
        <v>916.31820387300002</v>
      </c>
      <c r="BK25" s="30">
        <v>847.34622856279998</v>
      </c>
      <c r="BL25" s="30">
        <v>858.13637922550004</v>
      </c>
      <c r="BM25" s="30">
        <v>865.50869905139996</v>
      </c>
      <c r="BN25" s="30">
        <v>838.35208333573848</v>
      </c>
      <c r="BO25" s="30">
        <v>840.41745006050007</v>
      </c>
      <c r="BP25" s="30">
        <v>786.84377799060007</v>
      </c>
      <c r="BQ25" s="30">
        <v>878.99880511160018</v>
      </c>
      <c r="BR25" s="30">
        <v>902.82385893909998</v>
      </c>
      <c r="BS25" s="30">
        <v>932.54664263200004</v>
      </c>
      <c r="BT25" s="30">
        <v>945.32580996797503</v>
      </c>
      <c r="BU25" s="30">
        <v>993.57863903124598</v>
      </c>
      <c r="BV25" s="30">
        <v>977.37493899353012</v>
      </c>
      <c r="BW25" s="30">
        <v>951.70568371354011</v>
      </c>
      <c r="BX25" s="30">
        <v>948.21345411100003</v>
      </c>
      <c r="BY25" s="30">
        <v>982.79033317299991</v>
      </c>
      <c r="BZ25" s="30">
        <v>997.9</v>
      </c>
      <c r="CA25" s="30">
        <v>999.75565409100011</v>
      </c>
      <c r="CB25" s="30">
        <v>998.83943063159995</v>
      </c>
      <c r="CC25" s="30">
        <v>1009.7262123204999</v>
      </c>
      <c r="CD25" s="30">
        <v>992.10993666511797</v>
      </c>
      <c r="CE25" s="30">
        <v>1153.702097918572</v>
      </c>
      <c r="CF25" s="30">
        <v>1160.0101035208684</v>
      </c>
      <c r="CG25" s="30">
        <v>1208.7401356203966</v>
      </c>
      <c r="CH25" s="30">
        <v>1342.8787727604213</v>
      </c>
      <c r="CI25" s="30">
        <v>1192.2574060846823</v>
      </c>
      <c r="CJ25" s="30">
        <v>1194.5438976470539</v>
      </c>
      <c r="CK25" s="30">
        <v>1193.9307357339412</v>
      </c>
      <c r="CL25" s="30">
        <v>1359.3799376390964</v>
      </c>
      <c r="CM25" s="30">
        <v>1341.8404377858965</v>
      </c>
      <c r="CN25" s="30">
        <v>1355.0331538285266</v>
      </c>
      <c r="CO25" s="30">
        <v>1403.395074962842</v>
      </c>
      <c r="CP25" s="30">
        <v>1372.7892620637001</v>
      </c>
      <c r="CQ25" s="30">
        <v>1351.5578419620574</v>
      </c>
      <c r="CR25" s="30">
        <v>1357.68229224014</v>
      </c>
      <c r="CS25" s="30">
        <v>1548.1253335600945</v>
      </c>
      <c r="CT25" s="30">
        <v>1561.7792182682738</v>
      </c>
      <c r="CU25" s="30">
        <v>1535.1447297524569</v>
      </c>
      <c r="CV25" s="30">
        <v>1524.9667740184552</v>
      </c>
      <c r="CW25" s="30">
        <v>1513.8188471687711</v>
      </c>
      <c r="CX25" s="30">
        <v>1596.0035096327615</v>
      </c>
      <c r="CY25" s="30">
        <v>1611.2110725925545</v>
      </c>
      <c r="CZ25" s="30">
        <v>1580.435413418664</v>
      </c>
      <c r="DA25" s="30">
        <v>1603.0743669590804</v>
      </c>
      <c r="DB25" s="33">
        <v>1545.7193157950067</v>
      </c>
      <c r="DC25" s="33">
        <v>1577.4558771907261</v>
      </c>
      <c r="DD25" s="33">
        <v>1616.0253295947994</v>
      </c>
      <c r="DE25" s="33">
        <v>1574.7389989473122</v>
      </c>
      <c r="DF25" s="33">
        <v>1701.9029612204668</v>
      </c>
      <c r="DG25" s="33">
        <v>1612.7876255358742</v>
      </c>
      <c r="DH25" s="33">
        <v>1541.7515389311986</v>
      </c>
    </row>
    <row r="26" spans="1:112" ht="15.95" customHeight="1">
      <c r="A26" s="69" t="s">
        <v>36</v>
      </c>
      <c r="B26" s="26">
        <v>2363.6979685556757</v>
      </c>
      <c r="C26" s="27">
        <v>2490.2006593228002</v>
      </c>
      <c r="D26" s="27">
        <v>2384.9380532999999</v>
      </c>
      <c r="E26" s="28">
        <v>2443.5400831499996</v>
      </c>
      <c r="F26" s="27">
        <v>2562.59365411</v>
      </c>
      <c r="G26" s="27">
        <v>2515.3131755599998</v>
      </c>
      <c r="H26" s="27">
        <v>2857.7457099200001</v>
      </c>
      <c r="I26" s="27">
        <v>2727.07123512</v>
      </c>
      <c r="J26" s="27">
        <v>2572.29923285</v>
      </c>
      <c r="K26" s="28">
        <v>2523.8280641275001</v>
      </c>
      <c r="L26" s="27">
        <v>2714.2746140874997</v>
      </c>
      <c r="M26" s="27">
        <v>2690.15770634</v>
      </c>
      <c r="N26" s="27">
        <v>2779.1720238299999</v>
      </c>
      <c r="O26" s="28">
        <v>2758.4331251500003</v>
      </c>
      <c r="P26" s="27">
        <v>2663.0990472900003</v>
      </c>
      <c r="Q26" s="27">
        <v>2641.1541482299999</v>
      </c>
      <c r="R26" s="28">
        <v>2748.5789794799998</v>
      </c>
      <c r="S26" s="27">
        <v>2778.9492123799996</v>
      </c>
      <c r="T26" s="27">
        <v>2893.6518598800003</v>
      </c>
      <c r="U26" s="29">
        <v>2871.17907255</v>
      </c>
      <c r="V26" s="29">
        <v>2932.26702097</v>
      </c>
      <c r="W26" s="29">
        <v>2754.9733427299993</v>
      </c>
      <c r="X26" s="29">
        <v>2871.3124255999996</v>
      </c>
      <c r="Y26" s="29">
        <v>2711.0704768999999</v>
      </c>
      <c r="Z26" s="29">
        <v>2760.9661566299997</v>
      </c>
      <c r="AA26" s="29">
        <v>2454.5476632399996</v>
      </c>
      <c r="AB26" s="29">
        <v>2717.0946421299996</v>
      </c>
      <c r="AC26" s="29">
        <v>2681.1607323600001</v>
      </c>
      <c r="AD26" s="29">
        <v>3040.2554009700002</v>
      </c>
      <c r="AE26" s="29">
        <v>3101.2892397099999</v>
      </c>
      <c r="AF26" s="29">
        <v>3079.2995641399998</v>
      </c>
      <c r="AG26" s="29">
        <v>3400.1454348299999</v>
      </c>
      <c r="AH26" s="29">
        <v>3340.8715155300001</v>
      </c>
      <c r="AI26" s="29">
        <v>3483.7399008900002</v>
      </c>
      <c r="AJ26" s="29">
        <v>3433.9557724599999</v>
      </c>
      <c r="AK26" s="29">
        <v>3370.6981678899997</v>
      </c>
      <c r="AL26" s="29">
        <v>3418.6193387499993</v>
      </c>
      <c r="AM26" s="32">
        <v>3644.5871086299994</v>
      </c>
      <c r="AN26" s="32">
        <v>3768.7207680599995</v>
      </c>
      <c r="AO26" s="32">
        <v>3737.56939121</v>
      </c>
      <c r="AP26" s="32">
        <v>3941.5406501008006</v>
      </c>
      <c r="AQ26" s="32">
        <v>3536.4350238832008</v>
      </c>
      <c r="AR26" s="26">
        <v>3642.5338103963995</v>
      </c>
      <c r="AS26" s="26">
        <v>3493.7771045</v>
      </c>
      <c r="AT26" s="26">
        <v>3340.7957776932003</v>
      </c>
      <c r="AU26" s="26">
        <v>3203.9466502721998</v>
      </c>
      <c r="AV26" s="26">
        <v>3312.9222928489994</v>
      </c>
      <c r="AW26" s="30">
        <v>3211.3458633143996</v>
      </c>
      <c r="AX26" s="30">
        <v>3178.7274950044002</v>
      </c>
      <c r="AY26" s="30">
        <v>3599.6290979411001</v>
      </c>
      <c r="AZ26" s="30">
        <v>3441.4286314036003</v>
      </c>
      <c r="BA26" s="30">
        <v>3381.0350028454</v>
      </c>
      <c r="BB26" s="30">
        <v>3292.3944738406994</v>
      </c>
      <c r="BC26" s="30">
        <v>3237.7080664887999</v>
      </c>
      <c r="BD26" s="30">
        <v>3380.7336175388004</v>
      </c>
      <c r="BE26" s="30">
        <v>3206.1246475112002</v>
      </c>
      <c r="BF26" s="30">
        <v>2809.5316792800004</v>
      </c>
      <c r="BG26" s="30">
        <v>3048.3363028500003</v>
      </c>
      <c r="BH26" s="30">
        <v>2944.4484472599001</v>
      </c>
      <c r="BI26" s="30">
        <v>2888.7957699859999</v>
      </c>
      <c r="BJ26" s="30">
        <v>3219.7583810821002</v>
      </c>
      <c r="BK26" s="30">
        <v>3046.9909263137001</v>
      </c>
      <c r="BL26" s="30">
        <v>2938.3740002628997</v>
      </c>
      <c r="BM26" s="30">
        <v>2696.1059933732004</v>
      </c>
      <c r="BN26" s="30">
        <v>2804.6461911065003</v>
      </c>
      <c r="BO26" s="30">
        <v>3142.0902128212001</v>
      </c>
      <c r="BP26" s="30">
        <v>3583.8641318090999</v>
      </c>
      <c r="BQ26" s="30">
        <v>3358.4287600749003</v>
      </c>
      <c r="BR26" s="30">
        <v>3252.1962490735</v>
      </c>
      <c r="BS26" s="30">
        <v>3189.3708814188003</v>
      </c>
      <c r="BT26" s="30">
        <v>3330.9031613059201</v>
      </c>
      <c r="BU26" s="30">
        <v>2957.3563713709837</v>
      </c>
      <c r="BV26" s="30">
        <v>3671.0438955459963</v>
      </c>
      <c r="BW26" s="30">
        <v>3606.6569796742206</v>
      </c>
      <c r="BX26" s="30">
        <v>3521.8149184145</v>
      </c>
      <c r="BY26" s="30">
        <v>3594.8836878897991</v>
      </c>
      <c r="BZ26" s="30">
        <v>3544.1</v>
      </c>
      <c r="CA26" s="30">
        <v>3773.1625763252996</v>
      </c>
      <c r="CB26" s="30">
        <v>3865.0737581836001</v>
      </c>
      <c r="CC26" s="30">
        <v>3630.7657072709767</v>
      </c>
      <c r="CD26" s="30">
        <v>3369.4383622078481</v>
      </c>
      <c r="CE26" s="30">
        <v>3358.6691236622587</v>
      </c>
      <c r="CF26" s="30">
        <v>3647.6030256101285</v>
      </c>
      <c r="CG26" s="30">
        <v>3618.3747553283333</v>
      </c>
      <c r="CH26" s="30">
        <v>3995.4466879357951</v>
      </c>
      <c r="CI26" s="30">
        <v>3935.4932035916463</v>
      </c>
      <c r="CJ26" s="30">
        <v>3711.3314375502018</v>
      </c>
      <c r="CK26" s="30">
        <v>3370.778237534686</v>
      </c>
      <c r="CL26" s="30">
        <v>3663.2413532621367</v>
      </c>
      <c r="CM26" s="30">
        <v>3553.5031679239587</v>
      </c>
      <c r="CN26" s="30">
        <v>4054.7225420760014</v>
      </c>
      <c r="CO26" s="30">
        <v>3961.2851472260427</v>
      </c>
      <c r="CP26" s="30">
        <v>3514.6277913910003</v>
      </c>
      <c r="CQ26" s="30">
        <v>3395.0508909787372</v>
      </c>
      <c r="CR26" s="30">
        <v>3286.4115694819352</v>
      </c>
      <c r="CS26" s="30">
        <v>3284.5306978335675</v>
      </c>
      <c r="CT26" s="30">
        <v>3854.945034659464</v>
      </c>
      <c r="CU26" s="30">
        <v>3852.9279532701771</v>
      </c>
      <c r="CV26" s="30">
        <v>3862.3376215499575</v>
      </c>
      <c r="CW26" s="30">
        <v>3562.0088421948308</v>
      </c>
      <c r="CX26" s="30">
        <v>3314.0402051890119</v>
      </c>
      <c r="CY26" s="30">
        <v>3856.8173349844351</v>
      </c>
      <c r="CZ26" s="30">
        <v>3865.8997007998619</v>
      </c>
      <c r="DA26" s="30">
        <v>3435.0737026536722</v>
      </c>
      <c r="DB26" s="33">
        <v>3246.1208150499324</v>
      </c>
      <c r="DC26" s="33">
        <v>3381.2584374390499</v>
      </c>
      <c r="DD26" s="33">
        <v>3050.9555620400602</v>
      </c>
      <c r="DE26" s="33">
        <v>2889.8700172028862</v>
      </c>
      <c r="DF26" s="33">
        <v>3098.1481756435619</v>
      </c>
      <c r="DG26" s="33">
        <v>3105.1762265985735</v>
      </c>
      <c r="DH26" s="33">
        <v>3300.2915916613856</v>
      </c>
    </row>
    <row r="27" spans="1:112" ht="15.95" customHeight="1">
      <c r="A27" s="69" t="s">
        <v>37</v>
      </c>
      <c r="B27" s="26">
        <v>176.59226850081083</v>
      </c>
      <c r="C27" s="27">
        <v>201.93284895424</v>
      </c>
      <c r="D27" s="27">
        <v>193.29467437603</v>
      </c>
      <c r="E27" s="28">
        <v>168.56809528800002</v>
      </c>
      <c r="F27" s="27">
        <v>189.21288308400003</v>
      </c>
      <c r="G27" s="27">
        <v>185.95629152000001</v>
      </c>
      <c r="H27" s="27">
        <v>183.29567885000003</v>
      </c>
      <c r="I27" s="27">
        <v>203.48886256660001</v>
      </c>
      <c r="J27" s="27">
        <v>207.32335457999997</v>
      </c>
      <c r="K27" s="28">
        <v>203.12131497559997</v>
      </c>
      <c r="L27" s="27">
        <v>179.06845641000001</v>
      </c>
      <c r="M27" s="27">
        <v>184.52059422899998</v>
      </c>
      <c r="N27" s="27">
        <v>172.58193402000001</v>
      </c>
      <c r="O27" s="28">
        <v>189.47010082</v>
      </c>
      <c r="P27" s="27">
        <v>182.45768701</v>
      </c>
      <c r="Q27" s="27">
        <v>189.07941648300002</v>
      </c>
      <c r="R27" s="28">
        <v>196.66622902899999</v>
      </c>
      <c r="S27" s="27">
        <v>209.51591063000001</v>
      </c>
      <c r="T27" s="27">
        <v>226.54121509000001</v>
      </c>
      <c r="U27" s="29">
        <v>210.21094289800001</v>
      </c>
      <c r="V27" s="29">
        <v>220.83309419999995</v>
      </c>
      <c r="W27" s="29">
        <v>207.80221347999998</v>
      </c>
      <c r="X27" s="29">
        <v>204.10965881999999</v>
      </c>
      <c r="Y27" s="29">
        <v>198.33765414999996</v>
      </c>
      <c r="Z27" s="29">
        <v>192.41302737999999</v>
      </c>
      <c r="AA27" s="29">
        <v>196.42294497</v>
      </c>
      <c r="AB27" s="29">
        <v>194.26834905000001</v>
      </c>
      <c r="AC27" s="29">
        <v>197.66117403000001</v>
      </c>
      <c r="AD27" s="29">
        <v>189.06569009999998</v>
      </c>
      <c r="AE27" s="29">
        <v>194.87130588999997</v>
      </c>
      <c r="AF27" s="29">
        <v>188.29923076000003</v>
      </c>
      <c r="AG27" s="29">
        <v>181.17597109999997</v>
      </c>
      <c r="AH27" s="29">
        <v>163.04760561000001</v>
      </c>
      <c r="AI27" s="29">
        <v>154.31566275999998</v>
      </c>
      <c r="AJ27" s="29">
        <v>150.55489198000001</v>
      </c>
      <c r="AK27" s="29">
        <v>149.15617316000004</v>
      </c>
      <c r="AL27" s="29">
        <v>150.49432431</v>
      </c>
      <c r="AM27" s="32">
        <v>139.38545445</v>
      </c>
      <c r="AN27" s="32">
        <v>151.17183906</v>
      </c>
      <c r="AO27" s="32">
        <v>175.53539634999998</v>
      </c>
      <c r="AP27" s="32">
        <v>180.67720570170002</v>
      </c>
      <c r="AQ27" s="32">
        <v>183.02640676960002</v>
      </c>
      <c r="AR27" s="26">
        <v>180.7005194756</v>
      </c>
      <c r="AS27" s="26">
        <v>192.51933147000003</v>
      </c>
      <c r="AT27" s="26">
        <v>182.59103222439998</v>
      </c>
      <c r="AU27" s="26">
        <v>197.28146025260003</v>
      </c>
      <c r="AV27" s="26">
        <v>190.64512558999996</v>
      </c>
      <c r="AW27" s="30">
        <v>191.7951092644</v>
      </c>
      <c r="AX27" s="30">
        <v>186.0658834372</v>
      </c>
      <c r="AY27" s="30">
        <v>198.6709644133</v>
      </c>
      <c r="AZ27" s="30">
        <v>195.74388839629998</v>
      </c>
      <c r="BA27" s="30">
        <v>190.36370776880003</v>
      </c>
      <c r="BB27" s="30">
        <v>192.79535142199998</v>
      </c>
      <c r="BC27" s="30">
        <v>190.22880498879999</v>
      </c>
      <c r="BD27" s="30">
        <v>199.1007554434</v>
      </c>
      <c r="BE27" s="30">
        <v>201.48615796489997</v>
      </c>
      <c r="BF27" s="30">
        <v>240.0386187</v>
      </c>
      <c r="BG27" s="30">
        <v>236.60507316599998</v>
      </c>
      <c r="BH27" s="30">
        <v>233.8183665544</v>
      </c>
      <c r="BI27" s="30">
        <v>232.86536036460001</v>
      </c>
      <c r="BJ27" s="30">
        <v>222.36638881499997</v>
      </c>
      <c r="BK27" s="30">
        <v>237.55416839999998</v>
      </c>
      <c r="BL27" s="30">
        <v>226.73996263000001</v>
      </c>
      <c r="BM27" s="30">
        <v>243.52150372</v>
      </c>
      <c r="BN27" s="30">
        <v>235.20743038524998</v>
      </c>
      <c r="BO27" s="30">
        <v>234.94317896000001</v>
      </c>
      <c r="BP27" s="30">
        <v>246.85239048</v>
      </c>
      <c r="BQ27" s="30">
        <v>238.83289897999995</v>
      </c>
      <c r="BR27" s="30">
        <v>238.23718378000001</v>
      </c>
      <c r="BS27" s="30">
        <v>242.02547070000003</v>
      </c>
      <c r="BT27" s="30">
        <v>281.36017123190999</v>
      </c>
      <c r="BU27" s="30">
        <v>233.26205171999999</v>
      </c>
      <c r="BV27" s="30">
        <v>223.61475667000002</v>
      </c>
      <c r="BW27" s="30">
        <v>224.39622494999998</v>
      </c>
      <c r="BX27" s="30">
        <v>235.83869653999997</v>
      </c>
      <c r="BY27" s="30">
        <v>232.04889793000001</v>
      </c>
      <c r="BZ27" s="30">
        <v>237.3</v>
      </c>
      <c r="CA27" s="30">
        <v>235.64973496999997</v>
      </c>
      <c r="CB27" s="30">
        <v>231.13577302000002</v>
      </c>
      <c r="CC27" s="30">
        <v>239.42636635000002</v>
      </c>
      <c r="CD27" s="30">
        <v>238.94853953280798</v>
      </c>
      <c r="CE27" s="30">
        <v>243.15800648000001</v>
      </c>
      <c r="CF27" s="30">
        <v>234.10488827270771</v>
      </c>
      <c r="CG27" s="30">
        <v>226.54181328858999</v>
      </c>
      <c r="CH27" s="30">
        <v>213.95242040521168</v>
      </c>
      <c r="CI27" s="30">
        <v>233.84193406841652</v>
      </c>
      <c r="CJ27" s="30">
        <v>235.38473750784399</v>
      </c>
      <c r="CK27" s="30">
        <v>247.05226537561902</v>
      </c>
      <c r="CL27" s="30">
        <v>238.09755187232236</v>
      </c>
      <c r="CM27" s="30">
        <v>244.24631655819704</v>
      </c>
      <c r="CN27" s="30">
        <v>240.59277677735736</v>
      </c>
      <c r="CO27" s="30">
        <v>240.18387720309801</v>
      </c>
      <c r="CP27" s="30">
        <v>237.31509417252502</v>
      </c>
      <c r="CQ27" s="30">
        <v>236.13402552341648</v>
      </c>
      <c r="CR27" s="30">
        <v>229.12621355739995</v>
      </c>
      <c r="CS27" s="30">
        <v>237.77774410023397</v>
      </c>
      <c r="CT27" s="30">
        <v>240.14683632467603</v>
      </c>
      <c r="CU27" s="30">
        <v>250.64360829185699</v>
      </c>
      <c r="CV27" s="30">
        <v>237.3238288733651</v>
      </c>
      <c r="CW27" s="30">
        <v>235.45631769599035</v>
      </c>
      <c r="CX27" s="30">
        <v>241.2083515181024</v>
      </c>
      <c r="CY27" s="30">
        <v>248.37719486737072</v>
      </c>
      <c r="CZ27" s="30">
        <v>248.777935416605</v>
      </c>
      <c r="DA27" s="30">
        <v>255.72849986560851</v>
      </c>
      <c r="DB27" s="33">
        <v>258.46664286352035</v>
      </c>
      <c r="DC27" s="33">
        <v>268.15224447709295</v>
      </c>
      <c r="DD27" s="33">
        <v>258.85357965145022</v>
      </c>
      <c r="DE27" s="33">
        <v>252.15356645662189</v>
      </c>
      <c r="DF27" s="33">
        <v>265.38474106099841</v>
      </c>
      <c r="DG27" s="33">
        <v>279.50727439680429</v>
      </c>
      <c r="DH27" s="33">
        <v>267.24002134032065</v>
      </c>
    </row>
    <row r="28" spans="1:112" ht="15.95" customHeight="1">
      <c r="A28" s="69" t="s">
        <v>38</v>
      </c>
      <c r="B28" s="26">
        <v>97.614408969999999</v>
      </c>
      <c r="C28" s="27">
        <v>102.61530317999998</v>
      </c>
      <c r="D28" s="27">
        <v>100.63026966999999</v>
      </c>
      <c r="E28" s="28">
        <v>102.4541332</v>
      </c>
      <c r="F28" s="27">
        <v>98.261361329999986</v>
      </c>
      <c r="G28" s="27">
        <v>104.39886517000001</v>
      </c>
      <c r="H28" s="27">
        <v>96.68848552</v>
      </c>
      <c r="I28" s="27">
        <v>94.396002659999994</v>
      </c>
      <c r="J28" s="27">
        <v>89.32269466999999</v>
      </c>
      <c r="K28" s="28">
        <v>81.484388158517987</v>
      </c>
      <c r="L28" s="27">
        <v>75.448553338173994</v>
      </c>
      <c r="M28" s="27">
        <v>81.411835095809991</v>
      </c>
      <c r="N28" s="27">
        <v>69.397369005400989</v>
      </c>
      <c r="O28" s="28">
        <v>68.996006079051995</v>
      </c>
      <c r="P28" s="27">
        <v>72.817767338860008</v>
      </c>
      <c r="Q28" s="27">
        <v>78.667016665579737</v>
      </c>
      <c r="R28" s="28">
        <v>97.081972062534604</v>
      </c>
      <c r="S28" s="27">
        <v>104.36980495326826</v>
      </c>
      <c r="T28" s="27">
        <v>115.9669075457704</v>
      </c>
      <c r="U28" s="29">
        <v>118.1064868258315</v>
      </c>
      <c r="V28" s="29">
        <v>115.329142452735</v>
      </c>
      <c r="W28" s="29">
        <v>112.71279911566002</v>
      </c>
      <c r="X28" s="29">
        <v>105.90337220691613</v>
      </c>
      <c r="Y28" s="29">
        <v>106.497880595642</v>
      </c>
      <c r="Z28" s="29">
        <v>119.02716917999999</v>
      </c>
      <c r="AA28" s="29">
        <v>125.65828155000001</v>
      </c>
      <c r="AB28" s="29">
        <v>126.07304412000001</v>
      </c>
      <c r="AC28" s="29">
        <v>148.01151609999999</v>
      </c>
      <c r="AD28" s="29">
        <v>155.50539436999998</v>
      </c>
      <c r="AE28" s="29">
        <v>147.91883977000001</v>
      </c>
      <c r="AF28" s="29">
        <v>137.37193866999999</v>
      </c>
      <c r="AG28" s="29">
        <v>138.02645962</v>
      </c>
      <c r="AH28" s="29">
        <v>120.93262728000001</v>
      </c>
      <c r="AI28" s="29">
        <v>115.23435868999999</v>
      </c>
      <c r="AJ28" s="29">
        <v>120.96642899</v>
      </c>
      <c r="AK28" s="29">
        <v>144.77964678999999</v>
      </c>
      <c r="AL28" s="29">
        <v>166.28851318</v>
      </c>
      <c r="AM28" s="32">
        <v>155.64705203</v>
      </c>
      <c r="AN28" s="32">
        <v>159.43504797000003</v>
      </c>
      <c r="AO28" s="32">
        <v>151.59736138999997</v>
      </c>
      <c r="AP28" s="32">
        <v>162.76476494720001</v>
      </c>
      <c r="AQ28" s="32">
        <v>175.5978102096</v>
      </c>
      <c r="AR28" s="26">
        <v>149.589691042</v>
      </c>
      <c r="AS28" s="26">
        <v>154.38243273</v>
      </c>
      <c r="AT28" s="26">
        <v>142.1745302052</v>
      </c>
      <c r="AU28" s="26">
        <v>142.09732212081599</v>
      </c>
      <c r="AV28" s="26">
        <v>146.78131220914</v>
      </c>
      <c r="AW28" s="30">
        <v>148.30031303519601</v>
      </c>
      <c r="AX28" s="30">
        <v>149.59228796914999</v>
      </c>
      <c r="AY28" s="30">
        <v>144.36546618389499</v>
      </c>
      <c r="AZ28" s="30">
        <v>145.10835226846902</v>
      </c>
      <c r="BA28" s="30">
        <v>151.332670290512</v>
      </c>
      <c r="BB28" s="30">
        <v>133.33978002792</v>
      </c>
      <c r="BC28" s="30">
        <v>166.03203548303097</v>
      </c>
      <c r="BD28" s="30">
        <v>178.78367809125101</v>
      </c>
      <c r="BE28" s="30">
        <v>225.96230681309402</v>
      </c>
      <c r="BF28" s="30">
        <v>227.16183024827802</v>
      </c>
      <c r="BG28" s="30">
        <v>228.466386159861</v>
      </c>
      <c r="BH28" s="30">
        <v>231.975137686571</v>
      </c>
      <c r="BI28" s="30">
        <v>220.78901456923998</v>
      </c>
      <c r="BJ28" s="30">
        <v>273.459613137948</v>
      </c>
      <c r="BK28" s="30">
        <v>242.30585754926801</v>
      </c>
      <c r="BL28" s="30">
        <v>241.97609148436001</v>
      </c>
      <c r="BM28" s="30">
        <v>264.13208734438797</v>
      </c>
      <c r="BN28" s="30">
        <v>321.51504282691394</v>
      </c>
      <c r="BO28" s="30">
        <v>312.21540729697</v>
      </c>
      <c r="BP28" s="30">
        <v>311.20258982125802</v>
      </c>
      <c r="BQ28" s="30">
        <v>155.43094604219999</v>
      </c>
      <c r="BR28" s="30">
        <v>234.17691871757603</v>
      </c>
      <c r="BS28" s="30">
        <v>176.49389632339202</v>
      </c>
      <c r="BT28" s="30">
        <v>158.48801209582498</v>
      </c>
      <c r="BU28" s="30">
        <v>192.56512307616799</v>
      </c>
      <c r="BV28" s="30">
        <v>182.60654381780202</v>
      </c>
      <c r="BW28" s="30">
        <v>239.76565439396501</v>
      </c>
      <c r="BX28" s="30">
        <v>233.75830020199999</v>
      </c>
      <c r="BY28" s="30">
        <v>228.1199880129</v>
      </c>
      <c r="BZ28" s="30">
        <v>307.10000000000002</v>
      </c>
      <c r="CA28" s="30">
        <v>279.69326941025304</v>
      </c>
      <c r="CB28" s="30">
        <v>163.05112389999999</v>
      </c>
      <c r="CC28" s="30">
        <v>157.77436983561</v>
      </c>
      <c r="CD28" s="30">
        <v>101.504619756536</v>
      </c>
      <c r="CE28" s="30">
        <v>94.444437270082744</v>
      </c>
      <c r="CF28" s="30">
        <v>103.94835462019299</v>
      </c>
      <c r="CG28" s="30">
        <v>90.655576233880012</v>
      </c>
      <c r="CH28" s="30">
        <v>106.57304295735817</v>
      </c>
      <c r="CI28" s="30">
        <v>219.18467607100317</v>
      </c>
      <c r="CJ28" s="30">
        <v>100.46505482277</v>
      </c>
      <c r="CK28" s="30">
        <v>89.28311561999999</v>
      </c>
      <c r="CL28" s="30">
        <v>89.054852999999994</v>
      </c>
      <c r="CM28" s="30">
        <v>92.464651038802998</v>
      </c>
      <c r="CN28" s="30">
        <v>91.468189580000001</v>
      </c>
      <c r="CO28" s="30">
        <v>91.641846270000002</v>
      </c>
      <c r="CP28" s="30">
        <v>88.927837643325006</v>
      </c>
      <c r="CQ28" s="30">
        <v>83.293491148742987</v>
      </c>
      <c r="CR28" s="30">
        <v>86.37146728148501</v>
      </c>
      <c r="CS28" s="30">
        <v>84.604642524098864</v>
      </c>
      <c r="CT28" s="30">
        <v>78.325160029454892</v>
      </c>
      <c r="CU28" s="30">
        <v>76.659233949262713</v>
      </c>
      <c r="CV28" s="30">
        <v>95.28988166783536</v>
      </c>
      <c r="CW28" s="30">
        <v>80.692297490560861</v>
      </c>
      <c r="CX28" s="30">
        <v>75.559578036523376</v>
      </c>
      <c r="CY28" s="30">
        <v>74.012151978450106</v>
      </c>
      <c r="CZ28" s="30">
        <v>77.740551126647702</v>
      </c>
      <c r="DA28" s="30">
        <v>74.174897989999991</v>
      </c>
      <c r="DB28" s="33">
        <v>74.180511122816867</v>
      </c>
      <c r="DC28" s="33">
        <v>74.911465481918825</v>
      </c>
      <c r="DD28" s="33">
        <v>78.385737314623597</v>
      </c>
      <c r="DE28" s="33">
        <v>77.681668107964796</v>
      </c>
      <c r="DF28" s="33">
        <v>170.95752902302027</v>
      </c>
      <c r="DG28" s="33">
        <v>197.09340777883978</v>
      </c>
      <c r="DH28" s="33">
        <v>241.77566960492067</v>
      </c>
    </row>
    <row r="29" spans="1:112" ht="15.95" customHeight="1">
      <c r="A29" s="69" t="s">
        <v>39</v>
      </c>
      <c r="B29" s="26">
        <v>166.19704274497298</v>
      </c>
      <c r="C29" s="27">
        <v>172.17080784207999</v>
      </c>
      <c r="D29" s="27">
        <v>179.12270492087004</v>
      </c>
      <c r="E29" s="28">
        <v>180.71681740500003</v>
      </c>
      <c r="F29" s="27">
        <v>170.08206123760999</v>
      </c>
      <c r="G29" s="27">
        <v>168.39414530846761</v>
      </c>
      <c r="H29" s="27">
        <v>175.04574935152002</v>
      </c>
      <c r="I29" s="27">
        <v>142.68633977999997</v>
      </c>
      <c r="J29" s="27">
        <v>149.98749404</v>
      </c>
      <c r="K29" s="28">
        <v>167.39403020999998</v>
      </c>
      <c r="L29" s="27">
        <v>173.93170000999999</v>
      </c>
      <c r="M29" s="27">
        <v>166.93003911000002</v>
      </c>
      <c r="N29" s="27">
        <v>164.45018951000003</v>
      </c>
      <c r="O29" s="28">
        <v>169.52541997999998</v>
      </c>
      <c r="P29" s="27">
        <v>164.11554416999999</v>
      </c>
      <c r="Q29" s="27">
        <v>158.92107231</v>
      </c>
      <c r="R29" s="28">
        <v>157.57832245000003</v>
      </c>
      <c r="S29" s="27">
        <v>159.66678271999999</v>
      </c>
      <c r="T29" s="27">
        <v>158.43417059000001</v>
      </c>
      <c r="U29" s="29">
        <v>148.98419639999997</v>
      </c>
      <c r="V29" s="29">
        <v>145.69541749000001</v>
      </c>
      <c r="W29" s="29">
        <v>151.70839975999999</v>
      </c>
      <c r="X29" s="29">
        <v>154.88993690999999</v>
      </c>
      <c r="Y29" s="29">
        <v>156.73571521</v>
      </c>
      <c r="Z29" s="29">
        <v>158.66221405999997</v>
      </c>
      <c r="AA29" s="29">
        <v>166.25601868999999</v>
      </c>
      <c r="AB29" s="29">
        <v>203.69923205000001</v>
      </c>
      <c r="AC29" s="29">
        <v>222.09392018</v>
      </c>
      <c r="AD29" s="29">
        <v>221.21474542000001</v>
      </c>
      <c r="AE29" s="29">
        <v>229.97076128999998</v>
      </c>
      <c r="AF29" s="29">
        <v>219.86278774000002</v>
      </c>
      <c r="AG29" s="29">
        <v>206.73097761</v>
      </c>
      <c r="AH29" s="29">
        <v>207.45089675</v>
      </c>
      <c r="AI29" s="29">
        <v>228.74573941999998</v>
      </c>
      <c r="AJ29" s="29">
        <v>235.40451213999998</v>
      </c>
      <c r="AK29" s="29">
        <v>248.82441001000001</v>
      </c>
      <c r="AL29" s="29">
        <v>240.50498970999999</v>
      </c>
      <c r="AM29" s="32">
        <v>237.53441811000002</v>
      </c>
      <c r="AN29" s="32">
        <v>237.93872151160198</v>
      </c>
      <c r="AO29" s="32">
        <v>234.29789789324701</v>
      </c>
      <c r="AP29" s="32">
        <v>236.76174675454897</v>
      </c>
      <c r="AQ29" s="32">
        <v>232.39989971261201</v>
      </c>
      <c r="AR29" s="26">
        <v>234.41904848554404</v>
      </c>
      <c r="AS29" s="26">
        <v>226.38333418600001</v>
      </c>
      <c r="AT29" s="26">
        <v>234.40558189483201</v>
      </c>
      <c r="AU29" s="26">
        <v>228.90864242174399</v>
      </c>
      <c r="AV29" s="26">
        <v>242.15599978544</v>
      </c>
      <c r="AW29" s="30">
        <v>237.31196294</v>
      </c>
      <c r="AX29" s="30">
        <v>222.030499754</v>
      </c>
      <c r="AY29" s="30">
        <v>210.6999863307</v>
      </c>
      <c r="AZ29" s="30">
        <v>210.64698154450002</v>
      </c>
      <c r="BA29" s="30">
        <v>214.69306681180001</v>
      </c>
      <c r="BB29" s="30">
        <v>211.62983704960001</v>
      </c>
      <c r="BC29" s="30">
        <v>212.70703092239998</v>
      </c>
      <c r="BD29" s="30">
        <v>203.26102331419997</v>
      </c>
      <c r="BE29" s="30">
        <v>196.8062958955</v>
      </c>
      <c r="BF29" s="30">
        <v>196.95560420499999</v>
      </c>
      <c r="BG29" s="30">
        <v>203.14865280199999</v>
      </c>
      <c r="BH29" s="30">
        <v>205.22739991490002</v>
      </c>
      <c r="BI29" s="30">
        <v>203.74167113570002</v>
      </c>
      <c r="BJ29" s="30">
        <v>201.1387947593</v>
      </c>
      <c r="BK29" s="30">
        <v>199.17181670080001</v>
      </c>
      <c r="BL29" s="30">
        <v>203.9138402696</v>
      </c>
      <c r="BM29" s="30">
        <v>204.63651916440003</v>
      </c>
      <c r="BN29" s="30">
        <v>187.30917504936059</v>
      </c>
      <c r="BO29" s="30">
        <v>197.30556455520002</v>
      </c>
      <c r="BP29" s="30">
        <v>190.96195821379999</v>
      </c>
      <c r="BQ29" s="30">
        <v>190.21708224679998</v>
      </c>
      <c r="BR29" s="30">
        <v>204.50356904449998</v>
      </c>
      <c r="BS29" s="30">
        <v>204.16064116319998</v>
      </c>
      <c r="BT29" s="30">
        <v>202.40325971591045</v>
      </c>
      <c r="BU29" s="30">
        <v>191.91422424306998</v>
      </c>
      <c r="BV29" s="30">
        <v>198.93572764233602</v>
      </c>
      <c r="BW29" s="30">
        <v>186.67733187299996</v>
      </c>
      <c r="BX29" s="30">
        <v>186.13670978050001</v>
      </c>
      <c r="BY29" s="30">
        <v>170.72531497759999</v>
      </c>
      <c r="BZ29" s="30">
        <v>174.2</v>
      </c>
      <c r="CA29" s="30">
        <v>175.72022050890001</v>
      </c>
      <c r="CB29" s="30">
        <v>172.9238295376</v>
      </c>
      <c r="CC29" s="30">
        <v>151.24261553140002</v>
      </c>
      <c r="CD29" s="30">
        <v>147.76887805701799</v>
      </c>
      <c r="CE29" s="30">
        <v>150.49005479997493</v>
      </c>
      <c r="CF29" s="30">
        <v>151.04853066215151</v>
      </c>
      <c r="CG29" s="30">
        <v>153.8064803165</v>
      </c>
      <c r="CH29" s="30">
        <v>147.176259327541</v>
      </c>
      <c r="CI29" s="30">
        <v>154.8723973091775</v>
      </c>
      <c r="CJ29" s="30">
        <v>152.72713881596999</v>
      </c>
      <c r="CK29" s="30">
        <v>144.51623770646103</v>
      </c>
      <c r="CL29" s="30">
        <v>144.85359327990568</v>
      </c>
      <c r="CM29" s="30">
        <v>146.01853128330151</v>
      </c>
      <c r="CN29" s="30">
        <v>149.53044461211601</v>
      </c>
      <c r="CO29" s="30">
        <v>143.01418972859099</v>
      </c>
      <c r="CP29" s="30">
        <v>146.05616104077501</v>
      </c>
      <c r="CQ29" s="30">
        <v>153.39006734371299</v>
      </c>
      <c r="CR29" s="30">
        <v>157.48527970151002</v>
      </c>
      <c r="CS29" s="30">
        <v>154.73402935232829</v>
      </c>
      <c r="CT29" s="30">
        <v>156.30114293017243</v>
      </c>
      <c r="CU29" s="30">
        <v>153.12732666375427</v>
      </c>
      <c r="CV29" s="30">
        <v>153.20968241351756</v>
      </c>
      <c r="CW29" s="30">
        <v>154.62467975861063</v>
      </c>
      <c r="CX29" s="30">
        <v>153.88933391233158</v>
      </c>
      <c r="CY29" s="30">
        <v>149.91052194756287</v>
      </c>
      <c r="CZ29" s="30">
        <v>147.61246405443111</v>
      </c>
      <c r="DA29" s="30">
        <v>147.46936847641601</v>
      </c>
      <c r="DB29" s="33">
        <v>146.0543154212904</v>
      </c>
      <c r="DC29" s="33">
        <v>147.20626726667223</v>
      </c>
      <c r="DD29" s="33">
        <v>149.97467618072361</v>
      </c>
      <c r="DE29" s="33">
        <v>149.20641940096641</v>
      </c>
      <c r="DF29" s="33">
        <v>148.79178085881293</v>
      </c>
      <c r="DG29" s="33">
        <v>152.68437142358493</v>
      </c>
      <c r="DH29" s="33">
        <v>148.72149711194263</v>
      </c>
    </row>
    <row r="30" spans="1:112" ht="15.95" customHeight="1">
      <c r="A30" s="69" t="s">
        <v>40</v>
      </c>
      <c r="B30" s="26">
        <v>107.05617068000001</v>
      </c>
      <c r="C30" s="27">
        <v>108.93011505999999</v>
      </c>
      <c r="D30" s="27">
        <v>113.39572072</v>
      </c>
      <c r="E30" s="28">
        <v>113.43588736000001</v>
      </c>
      <c r="F30" s="27">
        <v>112.66284388</v>
      </c>
      <c r="G30" s="27">
        <v>100.35393292999997</v>
      </c>
      <c r="H30" s="27">
        <v>90.524277550000008</v>
      </c>
      <c r="I30" s="27">
        <v>90.827012930000009</v>
      </c>
      <c r="J30" s="27">
        <v>88.998793969999994</v>
      </c>
      <c r="K30" s="28">
        <v>93.634986659999996</v>
      </c>
      <c r="L30" s="27">
        <v>95.818290009999984</v>
      </c>
      <c r="M30" s="27">
        <v>90.924419810000003</v>
      </c>
      <c r="N30" s="27">
        <v>89.465531080000019</v>
      </c>
      <c r="O30" s="28">
        <v>87.017192260000002</v>
      </c>
      <c r="P30" s="27">
        <v>97.94841670000001</v>
      </c>
      <c r="Q30" s="27">
        <v>94.414618800000014</v>
      </c>
      <c r="R30" s="28">
        <v>103.72423058</v>
      </c>
      <c r="S30" s="27">
        <v>104.63281302999999</v>
      </c>
      <c r="T30" s="27">
        <v>104.79314769</v>
      </c>
      <c r="U30" s="29">
        <v>107.6631656</v>
      </c>
      <c r="V30" s="29">
        <v>111.43260396000001</v>
      </c>
      <c r="W30" s="29">
        <v>114.40807389999999</v>
      </c>
      <c r="X30" s="29">
        <v>115.29542647999999</v>
      </c>
      <c r="Y30" s="29">
        <v>115.11089678</v>
      </c>
      <c r="Z30" s="29">
        <v>118.30599309</v>
      </c>
      <c r="AA30" s="29">
        <v>121.27700214000002</v>
      </c>
      <c r="AB30" s="29">
        <v>135.58144806999999</v>
      </c>
      <c r="AC30" s="29">
        <v>142.86493009999998</v>
      </c>
      <c r="AD30" s="29">
        <v>169.72970027</v>
      </c>
      <c r="AE30" s="29">
        <v>175.88312285000001</v>
      </c>
      <c r="AF30" s="29">
        <v>173.10405279</v>
      </c>
      <c r="AG30" s="29">
        <v>170.34762260000002</v>
      </c>
      <c r="AH30" s="29">
        <v>160.21634463000001</v>
      </c>
      <c r="AI30" s="29">
        <v>69.774889770000016</v>
      </c>
      <c r="AJ30" s="29">
        <v>68.284423019999991</v>
      </c>
      <c r="AK30" s="29">
        <v>71.220660969999997</v>
      </c>
      <c r="AL30" s="29">
        <v>69.166733960000002</v>
      </c>
      <c r="AM30" s="32">
        <v>70.189227939999995</v>
      </c>
      <c r="AN30" s="32">
        <v>72.921444230000006</v>
      </c>
      <c r="AO30" s="32">
        <v>72.971721670000008</v>
      </c>
      <c r="AP30" s="32">
        <v>73.985624639999997</v>
      </c>
      <c r="AQ30" s="32">
        <v>94.544895410000009</v>
      </c>
      <c r="AR30" s="26">
        <v>126.34180978000001</v>
      </c>
      <c r="AS30" s="26">
        <v>128.09277563000001</v>
      </c>
      <c r="AT30" s="26">
        <v>129.84127587</v>
      </c>
      <c r="AU30" s="26">
        <v>132.82563729</v>
      </c>
      <c r="AV30" s="26">
        <v>135.14218713</v>
      </c>
      <c r="AW30" s="30">
        <v>137.93477261000001</v>
      </c>
      <c r="AX30" s="30">
        <v>136.91163017000002</v>
      </c>
      <c r="AY30" s="30">
        <v>148.69408185000003</v>
      </c>
      <c r="AZ30" s="30">
        <v>142.45097073000002</v>
      </c>
      <c r="BA30" s="30">
        <v>123.94744793</v>
      </c>
      <c r="BB30" s="30">
        <v>121.95530051000001</v>
      </c>
      <c r="BC30" s="30">
        <v>122.74004037</v>
      </c>
      <c r="BD30" s="30">
        <v>134.92717345</v>
      </c>
      <c r="BE30" s="30">
        <v>145.6838238</v>
      </c>
      <c r="BF30" s="30">
        <v>150.76304543000001</v>
      </c>
      <c r="BG30" s="30">
        <v>148.29760101999997</v>
      </c>
      <c r="BH30" s="30">
        <v>143.33968397000004</v>
      </c>
      <c r="BI30" s="30">
        <v>141.68004776999999</v>
      </c>
      <c r="BJ30" s="30">
        <v>145.97479647000003</v>
      </c>
      <c r="BK30" s="30">
        <v>140.78666691000001</v>
      </c>
      <c r="BL30" s="30">
        <v>134.30451740999999</v>
      </c>
      <c r="BM30" s="30">
        <v>101.19061445</v>
      </c>
      <c r="BN30" s="30">
        <v>95.298990035000003</v>
      </c>
      <c r="BO30" s="30">
        <v>93.261003739999992</v>
      </c>
      <c r="BP30" s="30">
        <v>101.6658759645</v>
      </c>
      <c r="BQ30" s="30">
        <v>106.93296581</v>
      </c>
      <c r="BR30" s="30">
        <v>107.00747396509999</v>
      </c>
      <c r="BS30" s="30">
        <v>106.97144995279999</v>
      </c>
      <c r="BT30" s="30">
        <v>99.167376590000003</v>
      </c>
      <c r="BU30" s="30">
        <v>101.09709640999999</v>
      </c>
      <c r="BV30" s="30">
        <v>119.36422509293199</v>
      </c>
      <c r="BW30" s="30">
        <v>140.93557837685498</v>
      </c>
      <c r="BX30" s="30">
        <v>135.07382787749998</v>
      </c>
      <c r="BY30" s="30">
        <v>122.99443790000001</v>
      </c>
      <c r="BZ30" s="30">
        <v>128.1</v>
      </c>
      <c r="CA30" s="30">
        <v>137.3546411996</v>
      </c>
      <c r="CB30" s="30">
        <v>169.12147708320001</v>
      </c>
      <c r="CC30" s="30">
        <v>190.72459717737001</v>
      </c>
      <c r="CD30" s="30">
        <v>180.44956415000001</v>
      </c>
      <c r="CE30" s="30">
        <v>174.68730865236961</v>
      </c>
      <c r="CF30" s="30">
        <v>190.66209004645998</v>
      </c>
      <c r="CG30" s="30">
        <v>184.70920149082335</v>
      </c>
      <c r="CH30" s="30">
        <v>183.93004421749197</v>
      </c>
      <c r="CI30" s="30">
        <v>162.67965234715564</v>
      </c>
      <c r="CJ30" s="30">
        <v>185.53134688473202</v>
      </c>
      <c r="CK30" s="30">
        <v>189.60304870303099</v>
      </c>
      <c r="CL30" s="30">
        <v>180.33724069675984</v>
      </c>
      <c r="CM30" s="30">
        <v>171.552213982414</v>
      </c>
      <c r="CN30" s="30">
        <v>200.69722438833335</v>
      </c>
      <c r="CO30" s="30">
        <v>189.94621802061098</v>
      </c>
      <c r="CP30" s="30">
        <v>212.01689140925001</v>
      </c>
      <c r="CQ30" s="30">
        <v>230.7074109253555</v>
      </c>
      <c r="CR30" s="30">
        <v>219.75381403593502</v>
      </c>
      <c r="CS30" s="30">
        <v>207.3773747911886</v>
      </c>
      <c r="CT30" s="30">
        <v>212.71430301606202</v>
      </c>
      <c r="CU30" s="30">
        <v>204.04919331571153</v>
      </c>
      <c r="CV30" s="30">
        <v>208.85902242130322</v>
      </c>
      <c r="CW30" s="30">
        <v>203.35630842974692</v>
      </c>
      <c r="CX30" s="30">
        <v>216.33333592894729</v>
      </c>
      <c r="CY30" s="30">
        <v>217.50065759838878</v>
      </c>
      <c r="CZ30" s="30">
        <v>204.99283890157344</v>
      </c>
      <c r="DA30" s="30">
        <v>201.56493766462546</v>
      </c>
      <c r="DB30" s="33">
        <v>191.37446692838139</v>
      </c>
      <c r="DC30" s="33">
        <v>195.9792965428056</v>
      </c>
      <c r="DD30" s="33">
        <v>191.17219434187692</v>
      </c>
      <c r="DE30" s="33">
        <v>183.483586938624</v>
      </c>
      <c r="DF30" s="33">
        <v>195.84589353909578</v>
      </c>
      <c r="DG30" s="33">
        <v>194.90484247874761</v>
      </c>
      <c r="DH30" s="33">
        <v>191.32610357999999</v>
      </c>
    </row>
    <row r="31" spans="1:112" ht="15.95" customHeight="1">
      <c r="A31" s="69" t="s">
        <v>41</v>
      </c>
      <c r="B31" s="26">
        <v>51.244430170000001</v>
      </c>
      <c r="C31" s="27">
        <v>52.259572419999991</v>
      </c>
      <c r="D31" s="27">
        <v>55.850058779999998</v>
      </c>
      <c r="E31" s="28">
        <v>64.938542740000003</v>
      </c>
      <c r="F31" s="27">
        <v>57.690338689999997</v>
      </c>
      <c r="G31" s="27">
        <v>60.792891959999999</v>
      </c>
      <c r="H31" s="27">
        <v>57.187647950000006</v>
      </c>
      <c r="I31" s="27">
        <v>57.002124610000003</v>
      </c>
      <c r="J31" s="27">
        <v>52.75685172</v>
      </c>
      <c r="K31" s="28">
        <v>50.617907880000004</v>
      </c>
      <c r="L31" s="27">
        <v>50.973789340000003</v>
      </c>
      <c r="M31" s="27">
        <v>53.15350952</v>
      </c>
      <c r="N31" s="27">
        <v>52.918427860000001</v>
      </c>
      <c r="O31" s="28">
        <v>51.789400890000003</v>
      </c>
      <c r="P31" s="27">
        <v>54.673898159999993</v>
      </c>
      <c r="Q31" s="27">
        <v>58.030201310000002</v>
      </c>
      <c r="R31" s="28">
        <v>52.78444219</v>
      </c>
      <c r="S31" s="27">
        <v>50.81987359</v>
      </c>
      <c r="T31" s="27">
        <v>50.275459620000007</v>
      </c>
      <c r="U31" s="29">
        <v>52.116784420000002</v>
      </c>
      <c r="V31" s="29">
        <v>70.011760819999992</v>
      </c>
      <c r="W31" s="29">
        <v>72.804523000000003</v>
      </c>
      <c r="X31" s="29">
        <v>71.0182681</v>
      </c>
      <c r="Y31" s="29">
        <v>75.792336219999996</v>
      </c>
      <c r="Z31" s="29">
        <v>74.007369260000004</v>
      </c>
      <c r="AA31" s="29">
        <v>75.371005949999997</v>
      </c>
      <c r="AB31" s="29">
        <v>75.791591480000008</v>
      </c>
      <c r="AC31" s="29">
        <v>76.099601019999994</v>
      </c>
      <c r="AD31" s="29">
        <v>80.89745090000001</v>
      </c>
      <c r="AE31" s="29">
        <v>84.26285489</v>
      </c>
      <c r="AF31" s="29">
        <v>79.066404750000004</v>
      </c>
      <c r="AG31" s="29">
        <v>76.952264539999987</v>
      </c>
      <c r="AH31" s="29">
        <v>73.470780099999999</v>
      </c>
      <c r="AI31" s="29">
        <v>72.317518210000003</v>
      </c>
      <c r="AJ31" s="29">
        <v>71.387064080000002</v>
      </c>
      <c r="AK31" s="29">
        <v>77.403741479999994</v>
      </c>
      <c r="AL31" s="29">
        <v>80.801302740000011</v>
      </c>
      <c r="AM31" s="32">
        <v>103.04885627050001</v>
      </c>
      <c r="AN31" s="32">
        <v>101.03159974</v>
      </c>
      <c r="AO31" s="32">
        <v>101.11206374805001</v>
      </c>
      <c r="AP31" s="32">
        <v>99.920416457800002</v>
      </c>
      <c r="AQ31" s="32">
        <v>103.72492347599999</v>
      </c>
      <c r="AR31" s="26">
        <v>100.04347389719999</v>
      </c>
      <c r="AS31" s="26">
        <v>97.498390549999982</v>
      </c>
      <c r="AT31" s="26">
        <v>88.57160101720001</v>
      </c>
      <c r="AU31" s="26">
        <v>85.758259624899992</v>
      </c>
      <c r="AV31" s="26">
        <v>88.088845417999991</v>
      </c>
      <c r="AW31" s="30">
        <v>83.108534426000006</v>
      </c>
      <c r="AX31" s="30">
        <v>81.602117080399992</v>
      </c>
      <c r="AY31" s="30">
        <v>96.570214322500007</v>
      </c>
      <c r="AZ31" s="30">
        <v>100.32021284420001</v>
      </c>
      <c r="BA31" s="30">
        <v>103.4731487116</v>
      </c>
      <c r="BB31" s="30">
        <v>106.7594048097</v>
      </c>
      <c r="BC31" s="30">
        <v>101.09695687239999</v>
      </c>
      <c r="BD31" s="30">
        <v>89.513401830199996</v>
      </c>
      <c r="BE31" s="30">
        <v>90.987898324099987</v>
      </c>
      <c r="BF31" s="30">
        <v>73.457811110000009</v>
      </c>
      <c r="BG31" s="30">
        <v>81.837080082</v>
      </c>
      <c r="BH31" s="30">
        <v>87.269428949000002</v>
      </c>
      <c r="BI31" s="30">
        <v>94.546593384399998</v>
      </c>
      <c r="BJ31" s="30">
        <v>97.070399299599998</v>
      </c>
      <c r="BK31" s="30">
        <v>88.831011635099998</v>
      </c>
      <c r="BL31" s="30">
        <v>111.79761309450001</v>
      </c>
      <c r="BM31" s="30">
        <v>83.810003458400004</v>
      </c>
      <c r="BN31" s="30">
        <v>72.488846315455191</v>
      </c>
      <c r="BO31" s="30">
        <v>65.051982602799995</v>
      </c>
      <c r="BP31" s="30">
        <v>62.706798494200001</v>
      </c>
      <c r="BQ31" s="30">
        <v>56.307619406699999</v>
      </c>
      <c r="BR31" s="30">
        <v>55.847667190599999</v>
      </c>
      <c r="BS31" s="30">
        <v>60.101927183999997</v>
      </c>
      <c r="BT31" s="30">
        <v>59.37408370464</v>
      </c>
      <c r="BU31" s="30">
        <v>58.578465504831996</v>
      </c>
      <c r="BV31" s="30">
        <v>58.771804737976005</v>
      </c>
      <c r="BW31" s="30">
        <v>56.812968732910008</v>
      </c>
      <c r="BX31" s="30">
        <v>53.268025104499998</v>
      </c>
      <c r="BY31" s="30">
        <v>63.678511868399994</v>
      </c>
      <c r="BZ31" s="30">
        <v>60.8</v>
      </c>
      <c r="CA31" s="30">
        <v>63.449577165699992</v>
      </c>
      <c r="CB31" s="30">
        <v>65.775833495599997</v>
      </c>
      <c r="CC31" s="30">
        <v>55.707913117559997</v>
      </c>
      <c r="CD31" s="30">
        <v>55.460364584503999</v>
      </c>
      <c r="CE31" s="30">
        <v>57.715432643515427</v>
      </c>
      <c r="CF31" s="30">
        <v>65.822877396079335</v>
      </c>
      <c r="CG31" s="30">
        <v>61.149913132750001</v>
      </c>
      <c r="CH31" s="30">
        <v>62.690629086446492</v>
      </c>
      <c r="CI31" s="30">
        <v>59.540902473701507</v>
      </c>
      <c r="CJ31" s="30">
        <v>60.721167989892002</v>
      </c>
      <c r="CK31" s="30">
        <v>61.232735219925999</v>
      </c>
      <c r="CL31" s="30">
        <v>56.305574611556999</v>
      </c>
      <c r="CM31" s="30">
        <v>59.155351571200001</v>
      </c>
      <c r="CN31" s="30">
        <v>61.881898985633335</v>
      </c>
      <c r="CO31" s="30">
        <v>59.018678339357997</v>
      </c>
      <c r="CP31" s="30">
        <v>61.782659743824993</v>
      </c>
      <c r="CQ31" s="30">
        <v>59.376520035877576</v>
      </c>
      <c r="CR31" s="30">
        <v>57.075425318355158</v>
      </c>
      <c r="CS31" s="30">
        <v>56.524977312472998</v>
      </c>
      <c r="CT31" s="30">
        <v>58.02565279372849</v>
      </c>
      <c r="CU31" s="30">
        <v>61.08911059853363</v>
      </c>
      <c r="CV31" s="30">
        <v>57.740576343036395</v>
      </c>
      <c r="CW31" s="30">
        <v>66.188946406192088</v>
      </c>
      <c r="CX31" s="30">
        <v>57.945527815372387</v>
      </c>
      <c r="CY31" s="30">
        <v>63.953598953473104</v>
      </c>
      <c r="CZ31" s="30">
        <v>66.558794424839789</v>
      </c>
      <c r="DA31" s="30">
        <v>64.627054264546928</v>
      </c>
      <c r="DB31" s="33">
        <v>71.116894091025685</v>
      </c>
      <c r="DC31" s="33">
        <v>71.378071404544997</v>
      </c>
      <c r="DD31" s="33">
        <v>70.375754979827093</v>
      </c>
      <c r="DE31" s="33">
        <v>74.329612756589114</v>
      </c>
      <c r="DF31" s="33">
        <v>74.541864790504505</v>
      </c>
      <c r="DG31" s="33">
        <v>75.63880394290095</v>
      </c>
      <c r="DH31" s="33">
        <v>81.837586041798872</v>
      </c>
    </row>
    <row r="32" spans="1:112" ht="15.95" customHeight="1">
      <c r="A32" s="69" t="s">
        <v>42</v>
      </c>
      <c r="B32" s="26">
        <v>137.22029699999999</v>
      </c>
      <c r="C32" s="27">
        <v>150.77954341</v>
      </c>
      <c r="D32" s="27">
        <v>155.00799566000001</v>
      </c>
      <c r="E32" s="28">
        <v>147.51578659</v>
      </c>
      <c r="F32" s="27">
        <v>138.49188716</v>
      </c>
      <c r="G32" s="27">
        <v>139.75762038000002</v>
      </c>
      <c r="H32" s="27">
        <v>146.47286763</v>
      </c>
      <c r="I32" s="27">
        <v>160.47393908999999</v>
      </c>
      <c r="J32" s="27">
        <v>152.11909307999997</v>
      </c>
      <c r="K32" s="28">
        <v>150.24947868999999</v>
      </c>
      <c r="L32" s="27">
        <v>145.54792584</v>
      </c>
      <c r="M32" s="27">
        <v>145.53761368000002</v>
      </c>
      <c r="N32" s="27">
        <v>131.09612285</v>
      </c>
      <c r="O32" s="28">
        <v>135.01779162</v>
      </c>
      <c r="P32" s="27">
        <v>186.80955642739201</v>
      </c>
      <c r="Q32" s="27">
        <v>191.99598179079999</v>
      </c>
      <c r="R32" s="28">
        <v>198.23690170609999</v>
      </c>
      <c r="S32" s="27">
        <v>196.62209035220002</v>
      </c>
      <c r="T32" s="27">
        <v>192.70914635999998</v>
      </c>
      <c r="U32" s="29">
        <v>208.26788869524802</v>
      </c>
      <c r="V32" s="29">
        <v>208.90080498292198</v>
      </c>
      <c r="W32" s="29">
        <v>214.59797326069997</v>
      </c>
      <c r="X32" s="29">
        <v>205.83065559184203</v>
      </c>
      <c r="Y32" s="29">
        <v>204.08373970267499</v>
      </c>
      <c r="Z32" s="29">
        <v>198.62210499682402</v>
      </c>
      <c r="AA32" s="29">
        <v>204.67757639345797</v>
      </c>
      <c r="AB32" s="29">
        <v>197.09025105275003</v>
      </c>
      <c r="AC32" s="29">
        <v>196.51090954755301</v>
      </c>
      <c r="AD32" s="29">
        <v>202.63536832102901</v>
      </c>
      <c r="AE32" s="29">
        <v>201.05450663677868</v>
      </c>
      <c r="AF32" s="29">
        <v>206.01312511168751</v>
      </c>
      <c r="AG32" s="29">
        <v>214.68709359682001</v>
      </c>
      <c r="AH32" s="29">
        <v>199.77982239619999</v>
      </c>
      <c r="AI32" s="29">
        <v>218.47805708356799</v>
      </c>
      <c r="AJ32" s="29">
        <v>205.72549899401599</v>
      </c>
      <c r="AK32" s="29">
        <v>205.96792474167</v>
      </c>
      <c r="AL32" s="29">
        <v>198.92989336639999</v>
      </c>
      <c r="AM32" s="32">
        <v>198.35554558512001</v>
      </c>
      <c r="AN32" s="32">
        <v>202.11933296262799</v>
      </c>
      <c r="AO32" s="32">
        <v>189.88258895100404</v>
      </c>
      <c r="AP32" s="32">
        <v>178.39323592220498</v>
      </c>
      <c r="AQ32" s="32">
        <v>181.692723829774</v>
      </c>
      <c r="AR32" s="26">
        <v>188.77173291461997</v>
      </c>
      <c r="AS32" s="26">
        <v>197.94253344000001</v>
      </c>
      <c r="AT32" s="26">
        <v>188.270279378016</v>
      </c>
      <c r="AU32" s="26">
        <v>196.19810038999998</v>
      </c>
      <c r="AV32" s="26">
        <v>180.07128118</v>
      </c>
      <c r="AW32" s="30">
        <v>172.62117612</v>
      </c>
      <c r="AX32" s="30">
        <v>166.05414146999999</v>
      </c>
      <c r="AY32" s="30">
        <v>170.11233213</v>
      </c>
      <c r="AZ32" s="30">
        <v>178.84907192000003</v>
      </c>
      <c r="BA32" s="30">
        <v>171.59122252999998</v>
      </c>
      <c r="BB32" s="30">
        <v>169.97594788999999</v>
      </c>
      <c r="BC32" s="30">
        <v>167.26369274000001</v>
      </c>
      <c r="BD32" s="30">
        <v>176.57161114000002</v>
      </c>
      <c r="BE32" s="30">
        <v>164.85178373000002</v>
      </c>
      <c r="BF32" s="30">
        <v>169.87015441999998</v>
      </c>
      <c r="BG32" s="30">
        <v>158.78019934392</v>
      </c>
      <c r="BH32" s="30">
        <v>162.19544779000003</v>
      </c>
      <c r="BI32" s="30">
        <v>168.97571375999999</v>
      </c>
      <c r="BJ32" s="30">
        <v>177.64796829000002</v>
      </c>
      <c r="BK32" s="30">
        <v>177.23504173000001</v>
      </c>
      <c r="BL32" s="30">
        <v>173.6722761</v>
      </c>
      <c r="BM32" s="30">
        <v>162.47436128999999</v>
      </c>
      <c r="BN32" s="30">
        <v>160.43448423000001</v>
      </c>
      <c r="BO32" s="30">
        <v>161.53261053999998</v>
      </c>
      <c r="BP32" s="30">
        <v>128.07402870000001</v>
      </c>
      <c r="BQ32" s="30">
        <v>125.85005543</v>
      </c>
      <c r="BR32" s="30">
        <v>121.80793532000003</v>
      </c>
      <c r="BS32" s="30">
        <v>130.39338036000001</v>
      </c>
      <c r="BT32" s="30">
        <v>138.66813169999998</v>
      </c>
      <c r="BU32" s="30">
        <v>138.07241931000002</v>
      </c>
      <c r="BV32" s="30">
        <v>158.78189895</v>
      </c>
      <c r="BW32" s="30">
        <v>132.5531411</v>
      </c>
      <c r="BX32" s="30">
        <v>124.66669349999998</v>
      </c>
      <c r="BY32" s="30">
        <v>113.60830847</v>
      </c>
      <c r="BZ32" s="30">
        <v>123.5</v>
      </c>
      <c r="CA32" s="30">
        <v>164.95755005999999</v>
      </c>
      <c r="CB32" s="30">
        <v>177.2015864</v>
      </c>
      <c r="CC32" s="30">
        <v>193.26253732000001</v>
      </c>
      <c r="CD32" s="30">
        <v>192.88159967999997</v>
      </c>
      <c r="CE32" s="30">
        <v>184.51640113999997</v>
      </c>
      <c r="CF32" s="30">
        <v>198.47289294392198</v>
      </c>
      <c r="CG32" s="30">
        <v>199.83347336999998</v>
      </c>
      <c r="CH32" s="30">
        <v>192.72449817999996</v>
      </c>
      <c r="CI32" s="30">
        <v>216.83481277000001</v>
      </c>
      <c r="CJ32" s="30">
        <v>210.47897127999997</v>
      </c>
      <c r="CK32" s="30">
        <v>194.58624557000002</v>
      </c>
      <c r="CL32" s="30">
        <v>199.75987399000002</v>
      </c>
      <c r="CM32" s="30">
        <v>203.09809205000002</v>
      </c>
      <c r="CN32" s="30">
        <v>204.64999940999999</v>
      </c>
      <c r="CO32" s="30">
        <v>221.03937699000002</v>
      </c>
      <c r="CP32" s="30">
        <v>221.95142896999999</v>
      </c>
      <c r="CQ32" s="30">
        <v>224.63160335000001</v>
      </c>
      <c r="CR32" s="30">
        <v>255.37537333200001</v>
      </c>
      <c r="CS32" s="30">
        <v>243.13694783</v>
      </c>
      <c r="CT32" s="30">
        <v>254.88248366999997</v>
      </c>
      <c r="CU32" s="30">
        <v>229.26020974000002</v>
      </c>
      <c r="CV32" s="30">
        <v>223.86129384999998</v>
      </c>
      <c r="CW32" s="30">
        <v>218.31627356999999</v>
      </c>
      <c r="CX32" s="30">
        <v>243.72593791000003</v>
      </c>
      <c r="CY32" s="30">
        <v>230.09221882</v>
      </c>
      <c r="CZ32" s="30">
        <v>217.97998961000002</v>
      </c>
      <c r="DA32" s="30">
        <v>227.18946084999999</v>
      </c>
      <c r="DB32" s="33">
        <v>225.41342435000001</v>
      </c>
      <c r="DC32" s="33">
        <v>229.84339907999998</v>
      </c>
      <c r="DD32" s="33">
        <v>219.78456971</v>
      </c>
      <c r="DE32" s="33">
        <v>229.35001772000004</v>
      </c>
      <c r="DF32" s="33">
        <v>218.35158142000003</v>
      </c>
      <c r="DG32" s="33">
        <v>136.84479168000001</v>
      </c>
      <c r="DH32" s="33">
        <v>113.54816340000001</v>
      </c>
    </row>
    <row r="33" spans="1:112" ht="15.95" customHeight="1">
      <c r="A33" s="69" t="s">
        <v>43</v>
      </c>
      <c r="B33" s="26">
        <v>114.45344073000001</v>
      </c>
      <c r="C33" s="27">
        <v>99.704000000000008</v>
      </c>
      <c r="D33" s="27">
        <v>86.748277700000003</v>
      </c>
      <c r="E33" s="28">
        <v>82.708195869999997</v>
      </c>
      <c r="F33" s="27">
        <v>98.616503129999998</v>
      </c>
      <c r="G33" s="27">
        <v>72.055042009999994</v>
      </c>
      <c r="H33" s="27">
        <v>43.372793119999997</v>
      </c>
      <c r="I33" s="27">
        <v>90.011262909999999</v>
      </c>
      <c r="J33" s="27">
        <v>105.01609831</v>
      </c>
      <c r="K33" s="28">
        <v>71.645405640000007</v>
      </c>
      <c r="L33" s="27">
        <v>86.211463520000009</v>
      </c>
      <c r="M33" s="27">
        <v>56.909129269999994</v>
      </c>
      <c r="N33" s="27">
        <v>41.822000000000003</v>
      </c>
      <c r="O33" s="28">
        <v>50.652037480000004</v>
      </c>
      <c r="P33" s="27">
        <v>55.632497480000005</v>
      </c>
      <c r="Q33" s="27">
        <v>57.427219749999999</v>
      </c>
      <c r="R33" s="28">
        <v>116.56919108</v>
      </c>
      <c r="S33" s="27">
        <v>49.010033799999995</v>
      </c>
      <c r="T33" s="27">
        <v>35.470640850000002</v>
      </c>
      <c r="U33" s="29">
        <v>69.31536444999999</v>
      </c>
      <c r="V33" s="29">
        <v>64.461098680000006</v>
      </c>
      <c r="W33" s="29">
        <v>40.931335730000001</v>
      </c>
      <c r="X33" s="29">
        <v>48.409954450000001</v>
      </c>
      <c r="Y33" s="29">
        <v>33.191553720000002</v>
      </c>
      <c r="Z33" s="29">
        <v>117.00602423000001</v>
      </c>
      <c r="AA33" s="29">
        <v>139.04881968000001</v>
      </c>
      <c r="AB33" s="29">
        <v>44.717543369999994</v>
      </c>
      <c r="AC33" s="29">
        <v>72.287639599999991</v>
      </c>
      <c r="AD33" s="29">
        <v>22.558524139999999</v>
      </c>
      <c r="AE33" s="29">
        <v>42.715292739999995</v>
      </c>
      <c r="AF33" s="29">
        <v>85.7283233</v>
      </c>
      <c r="AG33" s="29">
        <v>110.01511720000001</v>
      </c>
      <c r="AH33" s="29">
        <v>80.515078219999992</v>
      </c>
      <c r="AI33" s="29">
        <v>87.519785420000005</v>
      </c>
      <c r="AJ33" s="29">
        <v>107.78356589000001</v>
      </c>
      <c r="AK33" s="29">
        <v>136.71970745000002</v>
      </c>
      <c r="AL33" s="29">
        <v>117.87130501999999</v>
      </c>
      <c r="AM33" s="32">
        <v>137.54589321</v>
      </c>
      <c r="AN33" s="32">
        <v>104.18372838000001</v>
      </c>
      <c r="AO33" s="32">
        <v>107.08101313000002</v>
      </c>
      <c r="AP33" s="32">
        <v>111.35514560999999</v>
      </c>
      <c r="AQ33" s="32">
        <v>118.06027586999998</v>
      </c>
      <c r="AR33" s="26">
        <v>106.88014185</v>
      </c>
      <c r="AS33" s="26">
        <v>104.64156715</v>
      </c>
      <c r="AT33" s="26">
        <v>102.31124568999999</v>
      </c>
      <c r="AU33" s="26">
        <v>118.17537926999999</v>
      </c>
      <c r="AV33" s="26">
        <v>100.572051836</v>
      </c>
      <c r="AW33" s="30">
        <v>101.0723290116</v>
      </c>
      <c r="AX33" s="30">
        <v>101.48423714</v>
      </c>
      <c r="AY33" s="30">
        <v>200.88283938000001</v>
      </c>
      <c r="AZ33" s="30">
        <v>101.39260682</v>
      </c>
      <c r="BA33" s="30">
        <v>98.940275439999994</v>
      </c>
      <c r="BB33" s="30">
        <v>106.68135240000001</v>
      </c>
      <c r="BC33" s="30">
        <v>99.991705420000002</v>
      </c>
      <c r="BD33" s="30">
        <v>100.63581572</v>
      </c>
      <c r="BE33" s="30">
        <v>101.26156373000001</v>
      </c>
      <c r="BF33" s="30">
        <v>102.27182934999999</v>
      </c>
      <c r="BG33" s="30">
        <v>101.06587696000001</v>
      </c>
      <c r="BH33" s="30">
        <v>100.36830617</v>
      </c>
      <c r="BI33" s="30">
        <v>99.469764060000003</v>
      </c>
      <c r="BJ33" s="30">
        <v>105.04198081</v>
      </c>
      <c r="BK33" s="30">
        <v>105.77165236000002</v>
      </c>
      <c r="BL33" s="30">
        <v>110.50747477</v>
      </c>
      <c r="BM33" s="30">
        <v>110.77199189999999</v>
      </c>
      <c r="BN33" s="30">
        <v>104.68397661000002</v>
      </c>
      <c r="BO33" s="30">
        <v>179.63714135999999</v>
      </c>
      <c r="BP33" s="30">
        <v>179.14162669000001</v>
      </c>
      <c r="BQ33" s="30">
        <v>191.25821807</v>
      </c>
      <c r="BR33" s="30">
        <v>177.85861935000003</v>
      </c>
      <c r="BS33" s="30">
        <v>176.03233316000001</v>
      </c>
      <c r="BT33" s="30">
        <v>173.98821156</v>
      </c>
      <c r="BU33" s="30">
        <v>173.79330754000003</v>
      </c>
      <c r="BV33" s="30">
        <v>186.29218322</v>
      </c>
      <c r="BW33" s="30">
        <v>166.32805578</v>
      </c>
      <c r="BX33" s="30">
        <v>96.300700399999997</v>
      </c>
      <c r="BY33" s="30">
        <v>96.555892209999996</v>
      </c>
      <c r="BZ33" s="30">
        <v>117</v>
      </c>
      <c r="CA33" s="30">
        <v>327.16980612190002</v>
      </c>
      <c r="CB33" s="30">
        <v>315.83441252520004</v>
      </c>
      <c r="CC33" s="30">
        <v>97.244355690000006</v>
      </c>
      <c r="CD33" s="30">
        <v>97.144225640000016</v>
      </c>
      <c r="CE33" s="30">
        <v>130.09404003999998</v>
      </c>
      <c r="CF33" s="30">
        <v>148.77235172000002</v>
      </c>
      <c r="CG33" s="30">
        <v>105.11936122</v>
      </c>
      <c r="CH33" s="30">
        <v>121.50673423000001</v>
      </c>
      <c r="CI33" s="30">
        <v>124.21850848</v>
      </c>
      <c r="CJ33" s="30">
        <v>122.63656034</v>
      </c>
      <c r="CK33" s="30">
        <v>140.47484263999999</v>
      </c>
      <c r="CL33" s="30">
        <v>105.70575474</v>
      </c>
      <c r="CM33" s="30">
        <v>114.89270558</v>
      </c>
      <c r="CN33" s="30">
        <v>126.83694008999998</v>
      </c>
      <c r="CO33" s="30">
        <v>110.64921754</v>
      </c>
      <c r="CP33" s="30">
        <v>99.145994840000014</v>
      </c>
      <c r="CQ33" s="30">
        <v>179.94994226999998</v>
      </c>
      <c r="CR33" s="30">
        <v>160.92463586999997</v>
      </c>
      <c r="CS33" s="30">
        <v>135.09033431999998</v>
      </c>
      <c r="CT33" s="30">
        <v>140.67405260999999</v>
      </c>
      <c r="CU33" s="30">
        <v>151.003748</v>
      </c>
      <c r="CV33" s="30">
        <v>146.03221798000001</v>
      </c>
      <c r="CW33" s="30">
        <v>203.79691233000003</v>
      </c>
      <c r="CX33" s="30">
        <v>151.72788442000001</v>
      </c>
      <c r="CY33" s="30">
        <v>143.42008215999999</v>
      </c>
      <c r="CZ33" s="30">
        <v>102.26512584000001</v>
      </c>
      <c r="DA33" s="30">
        <v>119.23910370000002</v>
      </c>
      <c r="DB33" s="33">
        <v>86.268810970000004</v>
      </c>
      <c r="DC33" s="33">
        <v>80.582246189999992</v>
      </c>
      <c r="DD33" s="33">
        <v>86.03819999000001</v>
      </c>
      <c r="DE33" s="33">
        <v>149.34097087000001</v>
      </c>
      <c r="DF33" s="33">
        <v>126.11912100000001</v>
      </c>
      <c r="DG33" s="33">
        <v>110.53387240000001</v>
      </c>
      <c r="DH33" s="33">
        <v>59.015373770000004</v>
      </c>
    </row>
    <row r="34" spans="1:112" ht="15.95" customHeight="1">
      <c r="A34" s="69" t="s">
        <v>26</v>
      </c>
      <c r="B34" s="26">
        <v>2584.0691234332435</v>
      </c>
      <c r="C34" s="27">
        <v>2502.5072279668798</v>
      </c>
      <c r="D34" s="27">
        <v>2618.2954970914407</v>
      </c>
      <c r="E34" s="28">
        <v>2405.7028710025006</v>
      </c>
      <c r="F34" s="27">
        <v>2434.2028871593898</v>
      </c>
      <c r="G34" s="27">
        <v>2433.7696518176899</v>
      </c>
      <c r="H34" s="27">
        <v>2307.3440869599999</v>
      </c>
      <c r="I34" s="27">
        <v>2364.1858472471995</v>
      </c>
      <c r="J34" s="27">
        <v>2401.484966</v>
      </c>
      <c r="K34" s="28">
        <v>2415.7989406988281</v>
      </c>
      <c r="L34" s="27">
        <v>2398.59363089</v>
      </c>
      <c r="M34" s="27">
        <v>2440.5669922362563</v>
      </c>
      <c r="N34" s="27">
        <v>2395.8200874511281</v>
      </c>
      <c r="O34" s="28">
        <v>2449.2566982579679</v>
      </c>
      <c r="P34" s="27">
        <v>2478.0919903911681</v>
      </c>
      <c r="Q34" s="27">
        <v>2507.9984458537829</v>
      </c>
      <c r="R34" s="28">
        <v>2545.2617323390746</v>
      </c>
      <c r="S34" s="27">
        <v>2581.279009063604</v>
      </c>
      <c r="T34" s="27">
        <v>2639.4203197248521</v>
      </c>
      <c r="U34" s="29">
        <v>2627.3473755171958</v>
      </c>
      <c r="V34" s="29">
        <v>2765.5933041577105</v>
      </c>
      <c r="W34" s="29">
        <v>2720.3057713025714</v>
      </c>
      <c r="X34" s="29">
        <v>2814.8598975876303</v>
      </c>
      <c r="Y34" s="29">
        <v>2784.6080039760236</v>
      </c>
      <c r="Z34" s="29">
        <v>2502.6274114717762</v>
      </c>
      <c r="AA34" s="29">
        <v>2525.5556401726199</v>
      </c>
      <c r="AB34" s="29">
        <v>2694.1426267412303</v>
      </c>
      <c r="AC34" s="29">
        <v>2494.1741218903121</v>
      </c>
      <c r="AD34" s="29">
        <v>2675.2977028743107</v>
      </c>
      <c r="AE34" s="29">
        <v>2531.7372881548072</v>
      </c>
      <c r="AF34" s="29">
        <v>2501.9437331199874</v>
      </c>
      <c r="AG34" s="29">
        <v>2673.2929988378964</v>
      </c>
      <c r="AH34" s="29">
        <v>2709.54130890744</v>
      </c>
      <c r="AI34" s="29">
        <v>2518.3126664581964</v>
      </c>
      <c r="AJ34" s="29">
        <v>2592.0647094128644</v>
      </c>
      <c r="AK34" s="29">
        <v>2591.8862847660598</v>
      </c>
      <c r="AL34" s="29">
        <v>2673.6402237064299</v>
      </c>
      <c r="AM34" s="32">
        <v>2778.5381851616107</v>
      </c>
      <c r="AN34" s="32">
        <v>2875.209174307608</v>
      </c>
      <c r="AO34" s="32">
        <v>3031.1043445189084</v>
      </c>
      <c r="AP34" s="32">
        <v>3048.5302861297232</v>
      </c>
      <c r="AQ34" s="32">
        <v>3019.9528259975668</v>
      </c>
      <c r="AR34" s="26">
        <v>3302.4105886041725</v>
      </c>
      <c r="AS34" s="26">
        <v>3309.5826069479999</v>
      </c>
      <c r="AT34" s="26">
        <v>3411.5961864697115</v>
      </c>
      <c r="AU34" s="26">
        <v>3490.7335543008844</v>
      </c>
      <c r="AV34" s="26">
        <v>3608.9346765320006</v>
      </c>
      <c r="AW34" s="30">
        <v>3656.6279004192002</v>
      </c>
      <c r="AX34" s="30">
        <v>3920.8016715332169</v>
      </c>
      <c r="AY34" s="30">
        <v>3984.822853867201</v>
      </c>
      <c r="AZ34" s="30">
        <v>3884.3129099927596</v>
      </c>
      <c r="BA34" s="30">
        <v>3916.9496417009495</v>
      </c>
      <c r="BB34" s="30">
        <v>3838.476218883</v>
      </c>
      <c r="BC34" s="30">
        <v>3999.696298738349</v>
      </c>
      <c r="BD34" s="30">
        <v>4126.3830231343045</v>
      </c>
      <c r="BE34" s="30">
        <v>4149.8841865626473</v>
      </c>
      <c r="BF34" s="30">
        <v>3960.0629855249244</v>
      </c>
      <c r="BG34" s="30">
        <v>4121.63582510792</v>
      </c>
      <c r="BH34" s="30">
        <v>4226.890925644444</v>
      </c>
      <c r="BI34" s="30">
        <v>3992.5112830776552</v>
      </c>
      <c r="BJ34" s="30">
        <v>3706.9053025522962</v>
      </c>
      <c r="BK34" s="30">
        <v>3790.9021296137357</v>
      </c>
      <c r="BL34" s="30">
        <v>3898.3213439115116</v>
      </c>
      <c r="BM34" s="30">
        <v>3956.278062564772</v>
      </c>
      <c r="BN34" s="30">
        <v>3994.268365413086</v>
      </c>
      <c r="BO34" s="30">
        <v>4189.313796861722</v>
      </c>
      <c r="BP34" s="30">
        <v>4284.5490874570824</v>
      </c>
      <c r="BQ34" s="30">
        <v>4485.9378921075404</v>
      </c>
      <c r="BR34" s="30">
        <v>4408.9237224656945</v>
      </c>
      <c r="BS34" s="30">
        <v>4608.1733101818927</v>
      </c>
      <c r="BT34" s="30">
        <v>4686.9736283341472</v>
      </c>
      <c r="BU34" s="30">
        <v>4653.0649879088678</v>
      </c>
      <c r="BV34" s="30">
        <v>4633.4331871187578</v>
      </c>
      <c r="BW34" s="30">
        <v>4653.9778186011654</v>
      </c>
      <c r="BX34" s="30">
        <v>4698.3504031965003</v>
      </c>
      <c r="BY34" s="30">
        <v>4936.2206234471996</v>
      </c>
      <c r="BZ34" s="30">
        <v>4504.8999999999996</v>
      </c>
      <c r="CA34" s="30">
        <v>4473.7121715940957</v>
      </c>
      <c r="CB34" s="30">
        <v>4576.9378655364262</v>
      </c>
      <c r="CC34" s="30">
        <v>4617.7249940811307</v>
      </c>
      <c r="CD34" s="30">
        <v>4625.8396103387422</v>
      </c>
      <c r="CE34" s="30">
        <v>4709.4976142422802</v>
      </c>
      <c r="CF34" s="30">
        <v>4910.9788726282986</v>
      </c>
      <c r="CG34" s="30">
        <v>4690.746654579365</v>
      </c>
      <c r="CH34" s="30">
        <v>4597.9984281177312</v>
      </c>
      <c r="CI34" s="30">
        <v>4614.4393789309843</v>
      </c>
      <c r="CJ34" s="30">
        <v>4599.4399279357258</v>
      </c>
      <c r="CK34" s="30">
        <v>4534.9156943326952</v>
      </c>
      <c r="CL34" s="30">
        <v>4808.2402846302748</v>
      </c>
      <c r="CM34" s="30">
        <v>4731.7891083057284</v>
      </c>
      <c r="CN34" s="30">
        <v>4660.2725908522871</v>
      </c>
      <c r="CO34" s="30">
        <v>4715.511403845906</v>
      </c>
      <c r="CP34" s="30">
        <v>4834.0856087451948</v>
      </c>
      <c r="CQ34" s="30">
        <v>4852.7324877344299</v>
      </c>
      <c r="CR34" s="30">
        <v>4756.0766773243795</v>
      </c>
      <c r="CS34" s="30">
        <v>4356.1605687254214</v>
      </c>
      <c r="CT34" s="30">
        <v>4560.0350648851509</v>
      </c>
      <c r="CU34" s="30">
        <v>4586.0337356784257</v>
      </c>
      <c r="CV34" s="30">
        <v>4553.9093444831387</v>
      </c>
      <c r="CW34" s="30">
        <v>4370.8053132127534</v>
      </c>
      <c r="CX34" s="30">
        <v>4414.112776287132</v>
      </c>
      <c r="CY34" s="30">
        <v>4520.2382485368289</v>
      </c>
      <c r="CZ34" s="30">
        <v>4801.2743753836294</v>
      </c>
      <c r="DA34" s="30">
        <v>4957.7581408468159</v>
      </c>
      <c r="DB34" s="33">
        <v>5020.0848936221382</v>
      </c>
      <c r="DC34" s="33">
        <v>4928.0467187170652</v>
      </c>
      <c r="DD34" s="33">
        <v>4631.5355443207081</v>
      </c>
      <c r="DE34" s="33">
        <v>4489.0790226495164</v>
      </c>
      <c r="DF34" s="33">
        <v>4517.5566947531479</v>
      </c>
      <c r="DG34" s="33">
        <v>4498.8856054008156</v>
      </c>
      <c r="DH34" s="33">
        <v>4481.1123959399729</v>
      </c>
    </row>
    <row r="35" spans="1:112" ht="7.7" customHeight="1">
      <c r="A35" s="69"/>
      <c r="B35" s="16"/>
      <c r="C35" s="18"/>
      <c r="D35" s="18"/>
      <c r="E35" s="19"/>
      <c r="F35" s="18"/>
      <c r="G35" s="18"/>
      <c r="H35" s="27"/>
      <c r="I35" s="27"/>
      <c r="J35" s="27"/>
      <c r="K35" s="28"/>
      <c r="L35" s="27"/>
      <c r="M35" s="27"/>
      <c r="N35" s="27"/>
      <c r="O35" s="28"/>
      <c r="P35" s="27"/>
      <c r="Q35" s="27"/>
      <c r="R35" s="28"/>
      <c r="S35" s="27"/>
      <c r="T35" s="27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2"/>
      <c r="AN35" s="22"/>
      <c r="AO35" s="22"/>
      <c r="AP35" s="22"/>
      <c r="AQ35" s="22"/>
      <c r="AR35" s="16"/>
      <c r="AS35" s="16"/>
      <c r="AT35" s="16"/>
      <c r="AU35" s="16"/>
      <c r="AV35" s="16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33"/>
      <c r="DC35" s="33"/>
      <c r="DD35" s="33"/>
      <c r="DE35" s="33"/>
      <c r="DF35" s="33"/>
      <c r="DG35" s="33"/>
      <c r="DH35" s="33"/>
    </row>
    <row r="36" spans="1:112">
      <c r="A36" s="68" t="s">
        <v>44</v>
      </c>
      <c r="B36" s="16">
        <f>SUM(B38:B44)</f>
        <v>15116.942524435231</v>
      </c>
      <c r="C36" s="18">
        <f>SUM(C38:C44)</f>
        <v>15340.222457769232</v>
      </c>
      <c r="D36" s="18">
        <f>SUM(D38:D44)</f>
        <v>15436.7207706386</v>
      </c>
      <c r="E36" s="19">
        <f>SUM(E38:E44)</f>
        <v>15692.966629632501</v>
      </c>
      <c r="F36" s="18">
        <v>15896.994440702552</v>
      </c>
      <c r="G36" s="18">
        <v>15813.534849207481</v>
      </c>
      <c r="H36" s="18">
        <v>16155.643936807443</v>
      </c>
      <c r="I36" s="18">
        <v>15698.908377838319</v>
      </c>
      <c r="J36" s="18">
        <v>15609.721732529999</v>
      </c>
      <c r="K36" s="19">
        <v>15277.935578577499</v>
      </c>
      <c r="L36" s="18">
        <v>15313.442857202497</v>
      </c>
      <c r="M36" s="18">
        <v>15684.186930290001</v>
      </c>
      <c r="N36" s="18">
        <v>15340.489823020771</v>
      </c>
      <c r="O36" s="19">
        <v>15862.4246946275</v>
      </c>
      <c r="P36" s="18">
        <v>15831.258217189999</v>
      </c>
      <c r="Q36" s="18">
        <v>16036.405133759001</v>
      </c>
      <c r="R36" s="19">
        <v>16714.162621351337</v>
      </c>
      <c r="S36" s="18">
        <v>16902.897127363605</v>
      </c>
      <c r="T36" s="18">
        <v>17958.848678855</v>
      </c>
      <c r="U36" s="21">
        <v>17862.567996480313</v>
      </c>
      <c r="V36" s="21">
        <v>18648.170724910793</v>
      </c>
      <c r="W36" s="21">
        <v>18184.048520572302</v>
      </c>
      <c r="X36" s="21">
        <v>17971.699280649998</v>
      </c>
      <c r="Y36" s="21">
        <v>17763.138895170996</v>
      </c>
      <c r="Z36" s="21">
        <v>17882.814975919999</v>
      </c>
      <c r="AA36" s="21">
        <v>17333.195110600001</v>
      </c>
      <c r="AB36" s="21">
        <v>19013.070763780001</v>
      </c>
      <c r="AC36" s="21">
        <v>18597.881258420002</v>
      </c>
      <c r="AD36" s="21">
        <v>20126.91926720001</v>
      </c>
      <c r="AE36" s="21">
        <v>20737.70626599</v>
      </c>
      <c r="AF36" s="21">
        <v>21339.073223082003</v>
      </c>
      <c r="AG36" s="21">
        <v>21726.624711916276</v>
      </c>
      <c r="AH36" s="21">
        <v>21976.713323428557</v>
      </c>
      <c r="AI36" s="21">
        <v>22073.532365816147</v>
      </c>
      <c r="AJ36" s="21">
        <v>22743.688729123929</v>
      </c>
      <c r="AK36" s="21">
        <v>23623.890787420289</v>
      </c>
      <c r="AL36" s="21">
        <v>24037.577134998959</v>
      </c>
      <c r="AM36" s="22">
        <v>24911.486120716982</v>
      </c>
      <c r="AN36" s="22">
        <v>25441.509448169909</v>
      </c>
      <c r="AO36" s="22">
        <v>26831.381436573607</v>
      </c>
      <c r="AP36" s="22">
        <v>27969.412402886199</v>
      </c>
      <c r="AQ36" s="22">
        <v>29204.06130761261</v>
      </c>
      <c r="AR36" s="16">
        <v>30061.478746890338</v>
      </c>
      <c r="AS36" s="16">
        <v>30013.07777618412</v>
      </c>
      <c r="AT36" s="16">
        <v>30240.192163557422</v>
      </c>
      <c r="AU36" s="16">
        <v>30493.290275353091</v>
      </c>
      <c r="AV36" s="16">
        <v>29986.643425269827</v>
      </c>
      <c r="AW36" s="23">
        <v>30192.637866626181</v>
      </c>
      <c r="AX36" s="23">
        <v>30133.677872429409</v>
      </c>
      <c r="AY36" s="23">
        <v>30471.485060851031</v>
      </c>
      <c r="AZ36" s="23">
        <v>30814.396110226819</v>
      </c>
      <c r="BA36" s="23">
        <v>31102.514827486215</v>
      </c>
      <c r="BB36" s="23">
        <v>31324.312980510891</v>
      </c>
      <c r="BC36" s="23">
        <v>31735.331435496766</v>
      </c>
      <c r="BD36" s="23">
        <v>32669.055944429387</v>
      </c>
      <c r="BE36" s="23">
        <v>32063.951929540497</v>
      </c>
      <c r="BF36" s="23">
        <v>32456.412352301537</v>
      </c>
      <c r="BG36" s="23">
        <v>32873.883856290136</v>
      </c>
      <c r="BH36" s="23">
        <v>33648.244522643181</v>
      </c>
      <c r="BI36" s="23">
        <v>34850.645398997061</v>
      </c>
      <c r="BJ36" s="23">
        <v>35310.939554479104</v>
      </c>
      <c r="BK36" s="23">
        <v>36406.38836048833</v>
      </c>
      <c r="BL36" s="23">
        <v>37340.338138703453</v>
      </c>
      <c r="BM36" s="23">
        <v>38538.254944416709</v>
      </c>
      <c r="BN36" s="23">
        <v>39024.947403573518</v>
      </c>
      <c r="BO36" s="23">
        <v>39583.737789667422</v>
      </c>
      <c r="BP36" s="23">
        <v>40380.426747892197</v>
      </c>
      <c r="BQ36" s="23">
        <v>40096.49645331646</v>
      </c>
      <c r="BR36" s="23">
        <v>40715.427971786092</v>
      </c>
      <c r="BS36" s="23">
        <v>40250.810220386367</v>
      </c>
      <c r="BT36" s="23">
        <v>40391.272727638607</v>
      </c>
      <c r="BU36" s="23">
        <v>40962.521936381578</v>
      </c>
      <c r="BV36" s="23">
        <v>42205.435526976828</v>
      </c>
      <c r="BW36" s="23">
        <v>42550.799013972035</v>
      </c>
      <c r="BX36" s="23">
        <v>43118.261591039991</v>
      </c>
      <c r="BY36" s="23">
        <v>43289.48516640289</v>
      </c>
      <c r="BZ36" s="23">
        <v>43572</v>
      </c>
      <c r="CA36" s="23">
        <v>43444.522447301875</v>
      </c>
      <c r="CB36" s="23">
        <v>43029.902938804204</v>
      </c>
      <c r="CC36" s="23">
        <v>42472.792006511074</v>
      </c>
      <c r="CD36" s="23">
        <v>42379.602888459645</v>
      </c>
      <c r="CE36" s="23">
        <v>42130.619052599061</v>
      </c>
      <c r="CF36" s="23">
        <v>41879.675503155711</v>
      </c>
      <c r="CG36" s="23">
        <v>42072.724455766023</v>
      </c>
      <c r="CH36" s="23">
        <v>43325.198968531164</v>
      </c>
      <c r="CI36" s="23">
        <v>43253.540572116843</v>
      </c>
      <c r="CJ36" s="23">
        <v>43570.095512344735</v>
      </c>
      <c r="CK36" s="23">
        <v>43992.604062785947</v>
      </c>
      <c r="CL36" s="23">
        <v>44659.551017516926</v>
      </c>
      <c r="CM36" s="23">
        <v>44737.278299508798</v>
      </c>
      <c r="CN36" s="23">
        <v>44805.743884943127</v>
      </c>
      <c r="CO36" s="23">
        <v>45123.066840000254</v>
      </c>
      <c r="CP36" s="23">
        <v>45279.146631420466</v>
      </c>
      <c r="CQ36" s="23">
        <v>44971.320502872113</v>
      </c>
      <c r="CR36" s="23">
        <v>45202.129109198577</v>
      </c>
      <c r="CS36" s="23">
        <v>44989.868385167581</v>
      </c>
      <c r="CT36" s="23">
        <v>45940.266697205188</v>
      </c>
      <c r="CU36" s="23">
        <v>45591.969206117072</v>
      </c>
      <c r="CV36" s="23">
        <v>46371.272110202131</v>
      </c>
      <c r="CW36" s="23">
        <v>48123.760424358501</v>
      </c>
      <c r="CX36" s="23">
        <v>47365.641809494336</v>
      </c>
      <c r="CY36" s="23">
        <v>46953.146010267134</v>
      </c>
      <c r="CZ36" s="23">
        <v>48756.074992337381</v>
      </c>
      <c r="DA36" s="23">
        <v>48370.2747426356</v>
      </c>
      <c r="DB36" s="35">
        <v>48262.782983742021</v>
      </c>
      <c r="DC36" s="35">
        <v>48080.005765923037</v>
      </c>
      <c r="DD36" s="35">
        <v>47946.41567659648</v>
      </c>
      <c r="DE36" s="35">
        <v>47011.860843169496</v>
      </c>
      <c r="DF36" s="35">
        <v>48211.463707805138</v>
      </c>
      <c r="DG36" s="35">
        <v>47451.245688336901</v>
      </c>
      <c r="DH36" s="35">
        <v>47074.766595301735</v>
      </c>
    </row>
    <row r="37" spans="1:112">
      <c r="A37" s="69" t="s">
        <v>17</v>
      </c>
      <c r="B37" s="26"/>
      <c r="C37" s="27"/>
      <c r="D37" s="27"/>
      <c r="E37" s="28"/>
      <c r="F37" s="27"/>
      <c r="G37" s="27"/>
      <c r="H37" s="27"/>
      <c r="I37" s="27"/>
      <c r="J37" s="27"/>
      <c r="K37" s="28"/>
      <c r="L37" s="27"/>
      <c r="M37" s="27"/>
      <c r="N37" s="27"/>
      <c r="O37" s="28"/>
      <c r="P37" s="27"/>
      <c r="Q37" s="27"/>
      <c r="R37" s="28"/>
      <c r="S37" s="27"/>
      <c r="T37" s="27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2"/>
      <c r="AN37" s="22"/>
      <c r="AO37" s="22"/>
      <c r="AP37" s="22"/>
      <c r="AQ37" s="22"/>
      <c r="AR37" s="26"/>
      <c r="AS37" s="26"/>
      <c r="AT37" s="26"/>
      <c r="AU37" s="26"/>
      <c r="AV37" s="26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>
        <v>0</v>
      </c>
      <c r="CT37" s="23"/>
      <c r="CU37" s="23"/>
      <c r="CV37" s="23"/>
      <c r="CW37" s="23"/>
      <c r="CX37" s="23"/>
      <c r="CY37" s="23"/>
      <c r="CZ37" s="23"/>
      <c r="DA37" s="23"/>
      <c r="DB37" s="33"/>
      <c r="DC37" s="33"/>
      <c r="DD37" s="33"/>
      <c r="DE37" s="33"/>
      <c r="DF37" s="33"/>
      <c r="DG37" s="33"/>
      <c r="DH37" s="33"/>
    </row>
    <row r="38" spans="1:112" ht="15.95" customHeight="1">
      <c r="A38" s="69" t="s">
        <v>45</v>
      </c>
      <c r="B38" s="26">
        <v>6444.7886749252302</v>
      </c>
      <c r="C38" s="27">
        <v>6305.295456699233</v>
      </c>
      <c r="D38" s="27">
        <v>6304.5127371385997</v>
      </c>
      <c r="E38" s="28">
        <v>6633.5494685125004</v>
      </c>
      <c r="F38" s="27">
        <v>6802.7288730225509</v>
      </c>
      <c r="G38" s="27">
        <v>6864.8700624874791</v>
      </c>
      <c r="H38" s="27">
        <v>6978.3594197274397</v>
      </c>
      <c r="I38" s="27">
        <v>6987.2388921083193</v>
      </c>
      <c r="J38" s="27">
        <v>6761.2236051799991</v>
      </c>
      <c r="K38" s="28">
        <v>6734.2435406175</v>
      </c>
      <c r="L38" s="27">
        <v>6713.6977799124988</v>
      </c>
      <c r="M38" s="27">
        <v>6979.0847059800008</v>
      </c>
      <c r="N38" s="27">
        <v>6742.9449578507702</v>
      </c>
      <c r="O38" s="28">
        <v>7096.4184074800014</v>
      </c>
      <c r="P38" s="27">
        <v>6874.2981054499996</v>
      </c>
      <c r="Q38" s="27">
        <v>7106.2051660289999</v>
      </c>
      <c r="R38" s="28">
        <v>7294.6279957313354</v>
      </c>
      <c r="S38" s="27">
        <v>7911.1575664936008</v>
      </c>
      <c r="T38" s="27">
        <v>8601.8289462249995</v>
      </c>
      <c r="U38" s="29">
        <v>8680.0621483603136</v>
      </c>
      <c r="V38" s="29">
        <v>9125.3628209747385</v>
      </c>
      <c r="W38" s="29">
        <v>8643.6008820922998</v>
      </c>
      <c r="X38" s="29">
        <v>9004.5649159299992</v>
      </c>
      <c r="Y38" s="29">
        <v>8562.4102878900012</v>
      </c>
      <c r="Z38" s="29">
        <v>9077.0496576200003</v>
      </c>
      <c r="AA38" s="29">
        <v>8186.5770525300004</v>
      </c>
      <c r="AB38" s="29">
        <v>10182.628594440001</v>
      </c>
      <c r="AC38" s="29">
        <v>9753.3952551399998</v>
      </c>
      <c r="AD38" s="29">
        <v>11114.291857820001</v>
      </c>
      <c r="AE38" s="29">
        <v>11580.200298870001</v>
      </c>
      <c r="AF38" s="29">
        <v>12269.380826312001</v>
      </c>
      <c r="AG38" s="29">
        <v>12691.389133246279</v>
      </c>
      <c r="AH38" s="29">
        <v>12567.320152738559</v>
      </c>
      <c r="AI38" s="29">
        <v>12600.402771576149</v>
      </c>
      <c r="AJ38" s="29">
        <v>12635.541921993929</v>
      </c>
      <c r="AK38" s="29">
        <v>13169.436488200285</v>
      </c>
      <c r="AL38" s="29">
        <v>13628.700497694255</v>
      </c>
      <c r="AM38" s="32">
        <v>13485.89982990036</v>
      </c>
      <c r="AN38" s="32">
        <v>13978.265567046956</v>
      </c>
      <c r="AO38" s="32">
        <v>14770.230000431471</v>
      </c>
      <c r="AP38" s="32">
        <v>15384.684646477044</v>
      </c>
      <c r="AQ38" s="32">
        <v>16418.186102116582</v>
      </c>
      <c r="AR38" s="26">
        <v>16819.744095303337</v>
      </c>
      <c r="AS38" s="26">
        <v>16483.991348237902</v>
      </c>
      <c r="AT38" s="26">
        <v>16997.548346971635</v>
      </c>
      <c r="AU38" s="26">
        <v>17113.250938400091</v>
      </c>
      <c r="AV38" s="26">
        <v>17171.710921446</v>
      </c>
      <c r="AW38" s="30">
        <v>17073.678888538001</v>
      </c>
      <c r="AX38" s="30">
        <v>17095.034753902684</v>
      </c>
      <c r="AY38" s="30">
        <v>17817.152225681199</v>
      </c>
      <c r="AZ38" s="30">
        <v>17906.253474518988</v>
      </c>
      <c r="BA38" s="30">
        <v>17692.894974183557</v>
      </c>
      <c r="BB38" s="30">
        <v>17980.276590711997</v>
      </c>
      <c r="BC38" s="30">
        <v>18345.873784902757</v>
      </c>
      <c r="BD38" s="30">
        <v>18664.111806376735</v>
      </c>
      <c r="BE38" s="30">
        <v>18299.297011773768</v>
      </c>
      <c r="BF38" s="30">
        <v>18849.5629346938</v>
      </c>
      <c r="BG38" s="30">
        <v>18237.742267949303</v>
      </c>
      <c r="BH38" s="30">
        <v>18532.403376099646</v>
      </c>
      <c r="BI38" s="30">
        <v>20876.439979044691</v>
      </c>
      <c r="BJ38" s="30">
        <v>20612.104700710323</v>
      </c>
      <c r="BK38" s="30">
        <v>21015.164096153771</v>
      </c>
      <c r="BL38" s="30">
        <v>21812.39123293119</v>
      </c>
      <c r="BM38" s="30">
        <v>23286.924846593422</v>
      </c>
      <c r="BN38" s="30">
        <v>23244.365210886339</v>
      </c>
      <c r="BO38" s="30">
        <v>23903.763452114505</v>
      </c>
      <c r="BP38" s="30">
        <v>24311.55523149221</v>
      </c>
      <c r="BQ38" s="30">
        <v>24170.292192276418</v>
      </c>
      <c r="BR38" s="30">
        <v>24605.413468120329</v>
      </c>
      <c r="BS38" s="30">
        <v>24504.204618881635</v>
      </c>
      <c r="BT38" s="30">
        <v>24251.901324765495</v>
      </c>
      <c r="BU38" s="30">
        <v>24886.096967351834</v>
      </c>
      <c r="BV38" s="30">
        <v>25722.640854484063</v>
      </c>
      <c r="BW38" s="30">
        <v>26319.272506515608</v>
      </c>
      <c r="BX38" s="30">
        <v>26496.494134091485</v>
      </c>
      <c r="BY38" s="30">
        <v>26638.718733664795</v>
      </c>
      <c r="BZ38" s="30">
        <v>26592.3</v>
      </c>
      <c r="CA38" s="30">
        <v>26509.758805633959</v>
      </c>
      <c r="CB38" s="30">
        <v>26176.510753525828</v>
      </c>
      <c r="CC38" s="30">
        <v>25726.591426780855</v>
      </c>
      <c r="CD38" s="30">
        <v>25832.408048005036</v>
      </c>
      <c r="CE38" s="30">
        <v>25465.192956973882</v>
      </c>
      <c r="CF38" s="30">
        <v>25309.266102489641</v>
      </c>
      <c r="CG38" s="30">
        <v>25368.739889411077</v>
      </c>
      <c r="CH38" s="30">
        <v>26254.089162531789</v>
      </c>
      <c r="CI38" s="30">
        <v>26126.17752316855</v>
      </c>
      <c r="CJ38" s="30">
        <v>26059.490091299824</v>
      </c>
      <c r="CK38" s="30">
        <v>26240.89264214713</v>
      </c>
      <c r="CL38" s="30">
        <v>26830.54477783191</v>
      </c>
      <c r="CM38" s="30">
        <v>26935.095087198326</v>
      </c>
      <c r="CN38" s="30">
        <v>26758.256683495547</v>
      </c>
      <c r="CO38" s="30">
        <v>27000.954808954735</v>
      </c>
      <c r="CP38" s="30">
        <v>27169.520695239342</v>
      </c>
      <c r="CQ38" s="30">
        <v>26860.117312605362</v>
      </c>
      <c r="CR38" s="30">
        <v>26766.511737936911</v>
      </c>
      <c r="CS38" s="30">
        <v>27147.929035312554</v>
      </c>
      <c r="CT38" s="30">
        <v>28186.185109815851</v>
      </c>
      <c r="CU38" s="30">
        <v>28050.464175337242</v>
      </c>
      <c r="CV38" s="30">
        <v>28771.391896985078</v>
      </c>
      <c r="CW38" s="30">
        <v>28839.786654959</v>
      </c>
      <c r="CX38" s="30">
        <v>28854.741656711511</v>
      </c>
      <c r="CY38" s="30">
        <v>28577.440321043345</v>
      </c>
      <c r="CZ38" s="30">
        <v>28894.929750472991</v>
      </c>
      <c r="DA38" s="30">
        <v>28637.703148636876</v>
      </c>
      <c r="DB38" s="33">
        <v>28594.815648361047</v>
      </c>
      <c r="DC38" s="33">
        <v>28958.834719601771</v>
      </c>
      <c r="DD38" s="33">
        <v>28258.371856886795</v>
      </c>
      <c r="DE38" s="33">
        <v>28039.123374428847</v>
      </c>
      <c r="DF38" s="33">
        <v>28587.809284866391</v>
      </c>
      <c r="DG38" s="33">
        <v>27813.386176080621</v>
      </c>
      <c r="DH38" s="33">
        <v>28135.79659020765</v>
      </c>
    </row>
    <row r="39" spans="1:112" ht="15.95" customHeight="1">
      <c r="A39" s="69" t="s">
        <v>46</v>
      </c>
      <c r="B39" s="26">
        <v>468.60798435999999</v>
      </c>
      <c r="C39" s="27">
        <v>470.24154758999998</v>
      </c>
      <c r="D39" s="27">
        <v>479.68038003999999</v>
      </c>
      <c r="E39" s="28">
        <v>479.50442501999999</v>
      </c>
      <c r="F39" s="27">
        <v>481.58261557000003</v>
      </c>
      <c r="G39" s="27">
        <v>466.51204041</v>
      </c>
      <c r="H39" s="27">
        <v>457.62590590999997</v>
      </c>
      <c r="I39" s="27">
        <v>472.24705354000002</v>
      </c>
      <c r="J39" s="27">
        <v>481.09773373000002</v>
      </c>
      <c r="K39" s="28">
        <v>472.07193341999999</v>
      </c>
      <c r="L39" s="27">
        <v>496.24646680000001</v>
      </c>
      <c r="M39" s="27">
        <v>511.45445789000007</v>
      </c>
      <c r="N39" s="27">
        <v>497.24813764999999</v>
      </c>
      <c r="O39" s="28">
        <v>528.41465094750004</v>
      </c>
      <c r="P39" s="27">
        <v>539.2068761700001</v>
      </c>
      <c r="Q39" s="27">
        <v>522.09401614000001</v>
      </c>
      <c r="R39" s="28">
        <v>526.45380634000003</v>
      </c>
      <c r="S39" s="27">
        <v>542.46389465000004</v>
      </c>
      <c r="T39" s="27">
        <v>526.12812516000008</v>
      </c>
      <c r="U39" s="29">
        <v>512.83819185000004</v>
      </c>
      <c r="V39" s="29">
        <v>551.53457698</v>
      </c>
      <c r="W39" s="29">
        <v>501.04487133999999</v>
      </c>
      <c r="X39" s="29">
        <v>538.73533246</v>
      </c>
      <c r="Y39" s="29">
        <v>498.29035831000004</v>
      </c>
      <c r="Z39" s="29">
        <v>466.64985055999995</v>
      </c>
      <c r="AA39" s="29">
        <v>456.69155274000002</v>
      </c>
      <c r="AB39" s="29">
        <v>465.46625001000001</v>
      </c>
      <c r="AC39" s="29">
        <v>468.15293301999992</v>
      </c>
      <c r="AD39" s="29">
        <v>484.50061353999996</v>
      </c>
      <c r="AE39" s="29">
        <v>434.89408147000006</v>
      </c>
      <c r="AF39" s="29">
        <v>442.82866725000002</v>
      </c>
      <c r="AG39" s="29">
        <v>454.39573581999997</v>
      </c>
      <c r="AH39" s="29">
        <v>458.74458886000002</v>
      </c>
      <c r="AI39" s="29">
        <v>550.66283559999988</v>
      </c>
      <c r="AJ39" s="29">
        <v>536.79151089000004</v>
      </c>
      <c r="AK39" s="29">
        <v>525.15368693000005</v>
      </c>
      <c r="AL39" s="29">
        <v>528.87499480999998</v>
      </c>
      <c r="AM39" s="32">
        <v>736.25263270507548</v>
      </c>
      <c r="AN39" s="32">
        <v>767.22931738944737</v>
      </c>
      <c r="AO39" s="32">
        <v>762.64465607813838</v>
      </c>
      <c r="AP39" s="32">
        <v>778.36642598808839</v>
      </c>
      <c r="AQ39" s="32">
        <v>828.78973730421194</v>
      </c>
      <c r="AR39" s="26">
        <v>814.34787147140003</v>
      </c>
      <c r="AS39" s="26">
        <v>821.1324246622188</v>
      </c>
      <c r="AT39" s="26">
        <v>845.13113745280009</v>
      </c>
      <c r="AU39" s="26">
        <v>843.87320631766488</v>
      </c>
      <c r="AV39" s="26">
        <v>780.63020521483008</v>
      </c>
      <c r="AW39" s="30">
        <v>835.71731479097934</v>
      </c>
      <c r="AX39" s="30">
        <v>808.23524528150836</v>
      </c>
      <c r="AY39" s="30">
        <v>864.52464495352797</v>
      </c>
      <c r="AZ39" s="30">
        <v>835.01464383940811</v>
      </c>
      <c r="BA39" s="30">
        <v>852.48664039232472</v>
      </c>
      <c r="BB39" s="30">
        <v>820.18542898882708</v>
      </c>
      <c r="BC39" s="30">
        <v>783.24904743539662</v>
      </c>
      <c r="BD39" s="30">
        <v>854.49531804243452</v>
      </c>
      <c r="BE39" s="30">
        <v>866.56678217700005</v>
      </c>
      <c r="BF39" s="30">
        <v>863.93197241999985</v>
      </c>
      <c r="BG39" s="30">
        <v>1163.252797892</v>
      </c>
      <c r="BH39" s="30">
        <v>935.63231437349998</v>
      </c>
      <c r="BI39" s="30">
        <v>960.24258202700014</v>
      </c>
      <c r="BJ39" s="30">
        <v>929.53932955300002</v>
      </c>
      <c r="BK39" s="30">
        <v>895.58478828299997</v>
      </c>
      <c r="BL39" s="30">
        <v>918.33535403909991</v>
      </c>
      <c r="BM39" s="30">
        <v>626.41958018500009</v>
      </c>
      <c r="BN39" s="30">
        <v>628.84846234835004</v>
      </c>
      <c r="BO39" s="30">
        <v>597.69785010359988</v>
      </c>
      <c r="BP39" s="30">
        <v>645.54345992879996</v>
      </c>
      <c r="BQ39" s="30">
        <v>655.9961158003</v>
      </c>
      <c r="BR39" s="30">
        <v>672.19210213769998</v>
      </c>
      <c r="BS39" s="30">
        <v>665.46477013560002</v>
      </c>
      <c r="BT39" s="30">
        <v>673.46223828982511</v>
      </c>
      <c r="BU39" s="30">
        <v>629.98539596748401</v>
      </c>
      <c r="BV39" s="30">
        <v>639.71141224889197</v>
      </c>
      <c r="BW39" s="30">
        <v>656.70469074235007</v>
      </c>
      <c r="BX39" s="30">
        <v>642.20342627750006</v>
      </c>
      <c r="BY39" s="30">
        <v>637.97542089280012</v>
      </c>
      <c r="BZ39" s="30">
        <v>660.6</v>
      </c>
      <c r="CA39" s="30">
        <v>670.19315308</v>
      </c>
      <c r="CB39" s="30">
        <v>641.55011064440009</v>
      </c>
      <c r="CC39" s="30">
        <v>628.59565935428998</v>
      </c>
      <c r="CD39" s="30">
        <v>587.39318120709595</v>
      </c>
      <c r="CE39" s="30">
        <v>529.7320594299124</v>
      </c>
      <c r="CF39" s="30">
        <v>577.35060364858953</v>
      </c>
      <c r="CG39" s="30">
        <v>620.21793431018</v>
      </c>
      <c r="CH39" s="30">
        <v>557.35959204843937</v>
      </c>
      <c r="CI39" s="30">
        <v>555.70872516225609</v>
      </c>
      <c r="CJ39" s="30">
        <v>567.088139485488</v>
      </c>
      <c r="CK39" s="30">
        <v>567.92160093380994</v>
      </c>
      <c r="CL39" s="30">
        <v>559.07335459969693</v>
      </c>
      <c r="CM39" s="30">
        <v>577.10916266942399</v>
      </c>
      <c r="CN39" s="30">
        <v>568.76678335682527</v>
      </c>
      <c r="CO39" s="30">
        <v>536.68980986636302</v>
      </c>
      <c r="CP39" s="30">
        <v>530.40994925872496</v>
      </c>
      <c r="CQ39" s="30">
        <v>503.35971517609994</v>
      </c>
      <c r="CR39" s="30">
        <v>893.4442050251148</v>
      </c>
      <c r="CS39" s="30">
        <v>525.79527575947463</v>
      </c>
      <c r="CT39" s="30">
        <v>526.75451270656254</v>
      </c>
      <c r="CU39" s="30">
        <v>559.72252891158973</v>
      </c>
      <c r="CV39" s="30">
        <v>535.2708489375608</v>
      </c>
      <c r="CW39" s="30">
        <v>606.2287633817183</v>
      </c>
      <c r="CX39" s="30">
        <v>527.37181324143694</v>
      </c>
      <c r="CY39" s="30">
        <v>538.04903418306469</v>
      </c>
      <c r="CZ39" s="30">
        <v>561.18108326248193</v>
      </c>
      <c r="DA39" s="30">
        <v>595.73253880975585</v>
      </c>
      <c r="DB39" s="33">
        <v>572.32306120790713</v>
      </c>
      <c r="DC39" s="33">
        <v>552.5160099109097</v>
      </c>
      <c r="DD39" s="33">
        <v>593.88835595285502</v>
      </c>
      <c r="DE39" s="33">
        <v>555.75434125584161</v>
      </c>
      <c r="DF39" s="33">
        <v>572.52122886067286</v>
      </c>
      <c r="DG39" s="33">
        <v>572.48772209297852</v>
      </c>
      <c r="DH39" s="33">
        <v>543.66750878321102</v>
      </c>
    </row>
    <row r="40" spans="1:112" ht="15.95" customHeight="1">
      <c r="A40" s="69" t="s">
        <v>47</v>
      </c>
      <c r="B40" s="26">
        <v>1162.9356793799998</v>
      </c>
      <c r="C40" s="27">
        <v>1131.2907618199997</v>
      </c>
      <c r="D40" s="27">
        <v>1166.2176899599999</v>
      </c>
      <c r="E40" s="28">
        <v>1158.4819639699997</v>
      </c>
      <c r="F40" s="27">
        <v>1175.7612312900001</v>
      </c>
      <c r="G40" s="27">
        <v>941.65728150000007</v>
      </c>
      <c r="H40" s="27">
        <v>993.87810414</v>
      </c>
      <c r="I40" s="27">
        <v>1003.72506273</v>
      </c>
      <c r="J40" s="27">
        <v>1215.0490695599999</v>
      </c>
      <c r="K40" s="28">
        <v>972.94413888000008</v>
      </c>
      <c r="L40" s="27">
        <v>965.11932878000005</v>
      </c>
      <c r="M40" s="27">
        <v>916.70504654000001</v>
      </c>
      <c r="N40" s="27">
        <v>802.31248841000001</v>
      </c>
      <c r="O40" s="28">
        <v>872.13641170000005</v>
      </c>
      <c r="P40" s="27">
        <v>818.36552984999992</v>
      </c>
      <c r="Q40" s="27">
        <v>815.95914462000007</v>
      </c>
      <c r="R40" s="28">
        <v>861.96423044000005</v>
      </c>
      <c r="S40" s="27">
        <v>765.58609545000002</v>
      </c>
      <c r="T40" s="27">
        <v>853.47303348000003</v>
      </c>
      <c r="U40" s="29">
        <v>787.78583042999992</v>
      </c>
      <c r="V40" s="29">
        <v>785.84849853000014</v>
      </c>
      <c r="W40" s="29">
        <v>753.37836473999994</v>
      </c>
      <c r="X40" s="29">
        <v>662.78097652999998</v>
      </c>
      <c r="Y40" s="29">
        <v>981.96627690000003</v>
      </c>
      <c r="Z40" s="29">
        <v>1062.5459337100001</v>
      </c>
      <c r="AA40" s="29">
        <v>1204.6879438000001</v>
      </c>
      <c r="AB40" s="29">
        <v>797.69432051000001</v>
      </c>
      <c r="AC40" s="29">
        <v>774.26449505999994</v>
      </c>
      <c r="AD40" s="29">
        <v>782.88061094000011</v>
      </c>
      <c r="AE40" s="29">
        <v>1094.8615553599998</v>
      </c>
      <c r="AF40" s="29">
        <v>977.44120275000012</v>
      </c>
      <c r="AG40" s="29">
        <v>1001.5621306699999</v>
      </c>
      <c r="AH40" s="29">
        <v>933.60571980999998</v>
      </c>
      <c r="AI40" s="29">
        <v>635.71753233000004</v>
      </c>
      <c r="AJ40" s="29">
        <v>766.06467996999993</v>
      </c>
      <c r="AK40" s="29">
        <v>746.91647439999997</v>
      </c>
      <c r="AL40" s="29">
        <v>897.7234989399999</v>
      </c>
      <c r="AM40" s="32">
        <v>1213.30374869</v>
      </c>
      <c r="AN40" s="32">
        <v>1192.29668277</v>
      </c>
      <c r="AO40" s="32">
        <v>1131.4506496000001</v>
      </c>
      <c r="AP40" s="32">
        <v>967.05194824000012</v>
      </c>
      <c r="AQ40" s="32">
        <v>949.13341641739999</v>
      </c>
      <c r="AR40" s="26">
        <v>984.64917747160007</v>
      </c>
      <c r="AS40" s="26">
        <v>1308.4414925600001</v>
      </c>
      <c r="AT40" s="26">
        <v>927.91836048920004</v>
      </c>
      <c r="AU40" s="26">
        <v>865.270856181</v>
      </c>
      <c r="AV40" s="26">
        <v>844.4362185760001</v>
      </c>
      <c r="AW40" s="30">
        <v>902.59995982999988</v>
      </c>
      <c r="AX40" s="30">
        <v>870.88403972080005</v>
      </c>
      <c r="AY40" s="30">
        <v>869.90900274839998</v>
      </c>
      <c r="AZ40" s="30">
        <v>647.2437888157001</v>
      </c>
      <c r="BA40" s="30">
        <v>659.70122256280001</v>
      </c>
      <c r="BB40" s="30">
        <v>649.53919179190007</v>
      </c>
      <c r="BC40" s="30">
        <v>657.1281703308</v>
      </c>
      <c r="BD40" s="30">
        <v>721.66498546460014</v>
      </c>
      <c r="BE40" s="30">
        <v>619.60441126160003</v>
      </c>
      <c r="BF40" s="30">
        <v>689.23127576000002</v>
      </c>
      <c r="BG40" s="30">
        <v>746.58323857000005</v>
      </c>
      <c r="BH40" s="30">
        <v>816.38891534779998</v>
      </c>
      <c r="BI40" s="30">
        <v>822.91521183569989</v>
      </c>
      <c r="BJ40" s="30">
        <v>660.33382583529999</v>
      </c>
      <c r="BK40" s="30">
        <v>890.3417324400001</v>
      </c>
      <c r="BL40" s="30">
        <v>912.81419984490014</v>
      </c>
      <c r="BM40" s="30">
        <v>907.34752255759997</v>
      </c>
      <c r="BN40" s="30">
        <v>1103.4293905640002</v>
      </c>
      <c r="BO40" s="30">
        <v>1098.8190824791998</v>
      </c>
      <c r="BP40" s="30">
        <v>1086.2779939989002</v>
      </c>
      <c r="BQ40" s="30">
        <v>1102.7416683502001</v>
      </c>
      <c r="BR40" s="30">
        <v>1017.9662629621</v>
      </c>
      <c r="BS40" s="30">
        <v>1047.2683423904</v>
      </c>
      <c r="BT40" s="30">
        <v>1222.7016199096752</v>
      </c>
      <c r="BU40" s="30">
        <v>1038.192572284026</v>
      </c>
      <c r="BV40" s="30">
        <v>1070.0801470244</v>
      </c>
      <c r="BW40" s="30">
        <v>1050.290249135955</v>
      </c>
      <c r="BX40" s="30">
        <v>1023.9510717104999</v>
      </c>
      <c r="BY40" s="30">
        <v>1025.6176749312001</v>
      </c>
      <c r="BZ40" s="30">
        <v>1102.7</v>
      </c>
      <c r="CA40" s="30">
        <v>1173.2575775100001</v>
      </c>
      <c r="CB40" s="30">
        <v>1229.0083955999999</v>
      </c>
      <c r="CC40" s="30">
        <v>1241.0590705384</v>
      </c>
      <c r="CD40" s="30">
        <v>1160.4138999592342</v>
      </c>
      <c r="CE40" s="30">
        <v>1114.8627421571664</v>
      </c>
      <c r="CF40" s="30">
        <v>1151.6871802734861</v>
      </c>
      <c r="CG40" s="30">
        <v>1215.5913640822532</v>
      </c>
      <c r="CH40" s="30">
        <v>1156.1124858719008</v>
      </c>
      <c r="CI40" s="30">
        <v>1166.4370581979306</v>
      </c>
      <c r="CJ40" s="30">
        <v>1187.873294201248</v>
      </c>
      <c r="CK40" s="30">
        <v>1227.9908151867189</v>
      </c>
      <c r="CL40" s="30">
        <v>1212.3295438793812</v>
      </c>
      <c r="CM40" s="30">
        <v>1113.2806808999999</v>
      </c>
      <c r="CN40" s="30">
        <v>1246.6045088000001</v>
      </c>
      <c r="CO40" s="30">
        <v>1282.6906904670659</v>
      </c>
      <c r="CP40" s="30">
        <v>1251.0547616700001</v>
      </c>
      <c r="CQ40" s="30">
        <v>1290.3787855500002</v>
      </c>
      <c r="CR40" s="30">
        <v>1284.99398152</v>
      </c>
      <c r="CS40" s="30">
        <v>1257.0662896100002</v>
      </c>
      <c r="CT40" s="30">
        <v>1203.95263019</v>
      </c>
      <c r="CU40" s="30">
        <v>1227.5464195999998</v>
      </c>
      <c r="CV40" s="30">
        <v>1231.8452086700001</v>
      </c>
      <c r="CW40" s="30">
        <v>1253.55208881</v>
      </c>
      <c r="CX40" s="30">
        <v>1245.5277986599999</v>
      </c>
      <c r="CY40" s="30">
        <v>1252.1333085700003</v>
      </c>
      <c r="CZ40" s="30">
        <v>1254.5425171500001</v>
      </c>
      <c r="DA40" s="30">
        <v>1237.0136824099998</v>
      </c>
      <c r="DB40" s="33">
        <v>1261.8882919499999</v>
      </c>
      <c r="DC40" s="33">
        <v>1098.98831421</v>
      </c>
      <c r="DD40" s="33">
        <v>1108.71473808</v>
      </c>
      <c r="DE40" s="33">
        <v>1131.55235146</v>
      </c>
      <c r="DF40" s="33">
        <v>1213.81598981</v>
      </c>
      <c r="DG40" s="33">
        <v>1084.14678626</v>
      </c>
      <c r="DH40" s="33">
        <v>1023.7717210300001</v>
      </c>
    </row>
    <row r="41" spans="1:112" ht="15.95" customHeight="1">
      <c r="A41" s="69" t="s">
        <v>48</v>
      </c>
      <c r="B41" s="26">
        <v>6302.0155715999999</v>
      </c>
      <c r="C41" s="27">
        <v>6680.7657261099994</v>
      </c>
      <c r="D41" s="27">
        <v>6724.97390103</v>
      </c>
      <c r="E41" s="28">
        <v>6641.7870406299999</v>
      </c>
      <c r="F41" s="27">
        <v>6619.2726597399997</v>
      </c>
      <c r="G41" s="27">
        <v>6682.9836608900005</v>
      </c>
      <c r="H41" s="27">
        <v>7002.9131673500005</v>
      </c>
      <c r="I41" s="27">
        <v>6496.2261887800005</v>
      </c>
      <c r="J41" s="27">
        <v>6387.5204919999996</v>
      </c>
      <c r="K41" s="28">
        <v>6324.3398256299997</v>
      </c>
      <c r="L41" s="27">
        <v>6275.8983495599996</v>
      </c>
      <c r="M41" s="27">
        <v>6446.1536180599996</v>
      </c>
      <c r="N41" s="27">
        <v>6381.1979789400002</v>
      </c>
      <c r="O41" s="28">
        <v>6373.0213946099993</v>
      </c>
      <c r="P41" s="27">
        <v>6637.4945316800004</v>
      </c>
      <c r="Q41" s="27">
        <v>6604.8001880299998</v>
      </c>
      <c r="R41" s="28">
        <v>7131.5605834400003</v>
      </c>
      <c r="S41" s="27">
        <v>6885.8107046000005</v>
      </c>
      <c r="T41" s="27">
        <v>6880.0402745700003</v>
      </c>
      <c r="U41" s="29">
        <v>6897.9790052099988</v>
      </c>
      <c r="V41" s="29">
        <v>7111.6080771899997</v>
      </c>
      <c r="W41" s="29">
        <v>7272.3038766100008</v>
      </c>
      <c r="X41" s="29">
        <v>6765.3666168500004</v>
      </c>
      <c r="Y41" s="29">
        <v>6613.9897949399983</v>
      </c>
      <c r="Z41" s="29">
        <v>6511.3408801600008</v>
      </c>
      <c r="AA41" s="29">
        <v>6720.2382139600013</v>
      </c>
      <c r="AB41" s="29">
        <v>6799.8022695700001</v>
      </c>
      <c r="AC41" s="29">
        <v>6831.4908400600007</v>
      </c>
      <c r="AD41" s="29">
        <v>6968.8469247900011</v>
      </c>
      <c r="AE41" s="29">
        <v>6848.1601100899998</v>
      </c>
      <c r="AF41" s="29">
        <v>6873.1524102100011</v>
      </c>
      <c r="AG41" s="29">
        <v>6801.7794347700001</v>
      </c>
      <c r="AH41" s="29">
        <v>7214.9492784000004</v>
      </c>
      <c r="AI41" s="29">
        <v>7402.2263905499995</v>
      </c>
      <c r="AJ41" s="29">
        <v>7896.7884714799993</v>
      </c>
      <c r="AK41" s="29">
        <v>8124.274790559999</v>
      </c>
      <c r="AL41" s="29">
        <v>7858.4080253399998</v>
      </c>
      <c r="AM41" s="32">
        <v>8373.366120409999</v>
      </c>
      <c r="AN41" s="32">
        <v>8360.8378858800006</v>
      </c>
      <c r="AO41" s="32">
        <v>8991.8658315800003</v>
      </c>
      <c r="AP41" s="32">
        <v>9712.5298214499999</v>
      </c>
      <c r="AQ41" s="32">
        <v>9883.7314959899995</v>
      </c>
      <c r="AR41" s="26">
        <v>10251.246496</v>
      </c>
      <c r="AS41" s="26">
        <v>10210.12844561</v>
      </c>
      <c r="AT41" s="26">
        <v>10274.11542903</v>
      </c>
      <c r="AU41" s="26">
        <v>10468.837709490001</v>
      </c>
      <c r="AV41" s="26">
        <v>9958.9733252599981</v>
      </c>
      <c r="AW41" s="30">
        <v>10147.86294008</v>
      </c>
      <c r="AX41" s="30">
        <v>10126.988990459999</v>
      </c>
      <c r="AY41" s="30">
        <v>9803.2966179199993</v>
      </c>
      <c r="AZ41" s="30">
        <v>10097.500459539999</v>
      </c>
      <c r="BA41" s="30">
        <v>10765.053340660001</v>
      </c>
      <c r="BB41" s="30">
        <v>10735.642151260001</v>
      </c>
      <c r="BC41" s="30">
        <v>10856.389915900001</v>
      </c>
      <c r="BD41" s="30">
        <v>11348.335393660002</v>
      </c>
      <c r="BE41" s="30">
        <v>11034.58892355</v>
      </c>
      <c r="BF41" s="30">
        <v>10951.950675990001</v>
      </c>
      <c r="BG41" s="30">
        <v>11418.877000849998</v>
      </c>
      <c r="BH41" s="30">
        <v>11740.11639187</v>
      </c>
      <c r="BI41" s="30">
        <v>10661.107172099999</v>
      </c>
      <c r="BJ41" s="30">
        <v>11233.356511910002</v>
      </c>
      <c r="BK41" s="30">
        <v>11698.912610020001</v>
      </c>
      <c r="BL41" s="30">
        <v>11690.901640940001</v>
      </c>
      <c r="BM41" s="30">
        <v>11656.34252584</v>
      </c>
      <c r="BN41" s="30">
        <v>11898.459281705294</v>
      </c>
      <c r="BO41" s="30">
        <v>11841.779248340001</v>
      </c>
      <c r="BP41" s="30">
        <v>12119.461163170001</v>
      </c>
      <c r="BQ41" s="30">
        <v>11959.263320089998</v>
      </c>
      <c r="BR41" s="30">
        <v>12033.299451299999</v>
      </c>
      <c r="BS41" s="30">
        <v>11849.029915270001</v>
      </c>
      <c r="BT41" s="30">
        <v>12049.735481350001</v>
      </c>
      <c r="BU41" s="30">
        <v>12237.623585720001</v>
      </c>
      <c r="BV41" s="30">
        <v>12771.87269471</v>
      </c>
      <c r="BW41" s="30">
        <v>12604.712873370001</v>
      </c>
      <c r="BX41" s="30">
        <v>13016.858134540002</v>
      </c>
      <c r="BY41" s="30">
        <v>12913.63105928</v>
      </c>
      <c r="BZ41" s="30">
        <v>13147</v>
      </c>
      <c r="CA41" s="30">
        <v>13118.937917528101</v>
      </c>
      <c r="CB41" s="30">
        <v>12808.987533569998</v>
      </c>
      <c r="CC41" s="30">
        <v>12699.294463599999</v>
      </c>
      <c r="CD41" s="30">
        <v>12887.268928355456</v>
      </c>
      <c r="CE41" s="30">
        <v>13032.068816149102</v>
      </c>
      <c r="CF41" s="30">
        <v>12804.429970065301</v>
      </c>
      <c r="CG41" s="30">
        <v>12694.494009423945</v>
      </c>
      <c r="CH41" s="30">
        <v>13143.762891464403</v>
      </c>
      <c r="CI41" s="30">
        <v>13157.813962058814</v>
      </c>
      <c r="CJ41" s="30">
        <v>13578.577021504259</v>
      </c>
      <c r="CK41" s="30">
        <v>13771.555092289998</v>
      </c>
      <c r="CL41" s="30">
        <v>13816.512786643209</v>
      </c>
      <c r="CM41" s="30">
        <v>13818.975094050335</v>
      </c>
      <c r="CN41" s="30">
        <v>14040.205881303198</v>
      </c>
      <c r="CO41" s="30">
        <v>13791.420592661387</v>
      </c>
      <c r="CP41" s="30">
        <v>13684.788208897575</v>
      </c>
      <c r="CQ41" s="30">
        <v>13653.218557851666</v>
      </c>
      <c r="CR41" s="30">
        <v>13819.905715428018</v>
      </c>
      <c r="CS41" s="30">
        <v>13578.924258505071</v>
      </c>
      <c r="CT41" s="30">
        <v>13540.770921264202</v>
      </c>
      <c r="CU41" s="30">
        <v>13252.521961602872</v>
      </c>
      <c r="CV41" s="30">
        <v>13339.61738405</v>
      </c>
      <c r="CW41" s="30">
        <v>14916.01824416616</v>
      </c>
      <c r="CX41" s="30">
        <v>14210.609696606305</v>
      </c>
      <c r="CY41" s="30">
        <v>14041.001154581307</v>
      </c>
      <c r="CZ41" s="30">
        <v>15296.923382857789</v>
      </c>
      <c r="DA41" s="30">
        <v>15173.13869887598</v>
      </c>
      <c r="DB41" s="33">
        <v>15018.263919378927</v>
      </c>
      <c r="DC41" s="33">
        <v>14742.938335681563</v>
      </c>
      <c r="DD41" s="33">
        <v>14956.65082925991</v>
      </c>
      <c r="DE41" s="33">
        <v>14510.333934833619</v>
      </c>
      <c r="DF41" s="33">
        <v>15056.144897588718</v>
      </c>
      <c r="DG41" s="33">
        <v>15171.647123741199</v>
      </c>
      <c r="DH41" s="33">
        <v>14684.66835321</v>
      </c>
    </row>
    <row r="42" spans="1:112" ht="15.95" customHeight="1">
      <c r="A42" s="69" t="s">
        <v>49</v>
      </c>
      <c r="B42" s="26">
        <v>189.6872918</v>
      </c>
      <c r="C42" s="27">
        <v>192.32956038000003</v>
      </c>
      <c r="D42" s="27">
        <v>187.63579283999997</v>
      </c>
      <c r="E42" s="28">
        <v>186.83519117999998</v>
      </c>
      <c r="F42" s="27">
        <v>190.58374953999999</v>
      </c>
      <c r="G42" s="27">
        <v>189.64591591999999</v>
      </c>
      <c r="H42" s="27">
        <v>186.66834541000003</v>
      </c>
      <c r="I42" s="27">
        <v>187.36985098000002</v>
      </c>
      <c r="J42" s="27">
        <v>185.50251247999998</v>
      </c>
      <c r="K42" s="28">
        <v>189.50261290999995</v>
      </c>
      <c r="L42" s="27">
        <v>245.97233521000004</v>
      </c>
      <c r="M42" s="27">
        <v>236.67397958000001</v>
      </c>
      <c r="N42" s="27">
        <v>240.47186411999999</v>
      </c>
      <c r="O42" s="28">
        <v>237.13085701</v>
      </c>
      <c r="P42" s="27">
        <v>240.56629139000003</v>
      </c>
      <c r="Q42" s="27">
        <v>232.90897743999994</v>
      </c>
      <c r="R42" s="28">
        <v>233.20169378999998</v>
      </c>
      <c r="S42" s="27">
        <v>228.62220969000003</v>
      </c>
      <c r="T42" s="27">
        <v>230.02197689000002</v>
      </c>
      <c r="U42" s="29">
        <v>224.88639358999998</v>
      </c>
      <c r="V42" s="29">
        <v>223.13200476</v>
      </c>
      <c r="W42" s="29">
        <v>229.63675009000002</v>
      </c>
      <c r="X42" s="29">
        <v>230.63354143999996</v>
      </c>
      <c r="Y42" s="29">
        <v>231.76835582999999</v>
      </c>
      <c r="Z42" s="29">
        <v>232.92954629000002</v>
      </c>
      <c r="AA42" s="29">
        <v>227.12856425000001</v>
      </c>
      <c r="AB42" s="29">
        <v>225.40608684999998</v>
      </c>
      <c r="AC42" s="29">
        <v>222.93032299000001</v>
      </c>
      <c r="AD42" s="29">
        <v>225.67875407999998</v>
      </c>
      <c r="AE42" s="29">
        <v>220.07457709000002</v>
      </c>
      <c r="AF42" s="29">
        <v>217.45503998000001</v>
      </c>
      <c r="AG42" s="29">
        <v>212.09023410000003</v>
      </c>
      <c r="AH42" s="29">
        <v>216.46422154999999</v>
      </c>
      <c r="AI42" s="29">
        <v>262.10546948000001</v>
      </c>
      <c r="AJ42" s="29">
        <v>250.27184975</v>
      </c>
      <c r="AK42" s="29">
        <v>246.37631425000006</v>
      </c>
      <c r="AL42" s="29">
        <v>252.57374556470003</v>
      </c>
      <c r="AM42" s="32">
        <v>266.12989082154002</v>
      </c>
      <c r="AN42" s="32">
        <v>262.62759897350799</v>
      </c>
      <c r="AO42" s="32">
        <v>258.93287238400001</v>
      </c>
      <c r="AP42" s="32">
        <v>258.21758849066197</v>
      </c>
      <c r="AQ42" s="32">
        <v>259.120777493216</v>
      </c>
      <c r="AR42" s="26">
        <v>254.30588637480002</v>
      </c>
      <c r="AS42" s="26">
        <v>266.04407790399995</v>
      </c>
      <c r="AT42" s="26">
        <v>274.803833884992</v>
      </c>
      <c r="AU42" s="26">
        <v>272.57093989853598</v>
      </c>
      <c r="AV42" s="26">
        <v>267.98756963200003</v>
      </c>
      <c r="AW42" s="30">
        <v>264.32966434080004</v>
      </c>
      <c r="AX42" s="30">
        <v>265.01099268001599</v>
      </c>
      <c r="AY42" s="30">
        <v>271.85899290409992</v>
      </c>
      <c r="AZ42" s="30">
        <v>274.65470752433197</v>
      </c>
      <c r="BA42" s="30">
        <v>279.41477370823003</v>
      </c>
      <c r="BB42" s="30">
        <v>277.1825085653</v>
      </c>
      <c r="BC42" s="30">
        <v>277.09952837940563</v>
      </c>
      <c r="BD42" s="30">
        <v>275.55134261480589</v>
      </c>
      <c r="BE42" s="30">
        <v>273.70802355509903</v>
      </c>
      <c r="BF42" s="30">
        <v>268.14331030472505</v>
      </c>
      <c r="BG42" s="30">
        <v>269.02164397112</v>
      </c>
      <c r="BH42" s="30">
        <v>731.10729746381207</v>
      </c>
      <c r="BI42" s="30">
        <v>791.4426735720939</v>
      </c>
      <c r="BJ42" s="30">
        <v>831.26537429648999</v>
      </c>
      <c r="BK42" s="30">
        <v>830.56692355338316</v>
      </c>
      <c r="BL42" s="30">
        <v>837.41173247365589</v>
      </c>
      <c r="BM42" s="30">
        <v>889.69365506415386</v>
      </c>
      <c r="BN42" s="30">
        <v>902.07250825924405</v>
      </c>
      <c r="BO42" s="30">
        <v>964.38526821359596</v>
      </c>
      <c r="BP42" s="30">
        <v>952.33906185976116</v>
      </c>
      <c r="BQ42" s="30">
        <v>934.85561663628698</v>
      </c>
      <c r="BR42" s="30">
        <v>930.74407377235798</v>
      </c>
      <c r="BS42" s="30">
        <v>896.93220265692787</v>
      </c>
      <c r="BT42" s="30">
        <v>891.44318436327978</v>
      </c>
      <c r="BU42" s="30">
        <v>872.35668540845006</v>
      </c>
      <c r="BV42" s="30">
        <v>883.20447421792983</v>
      </c>
      <c r="BW42" s="30">
        <v>855.66444331264495</v>
      </c>
      <c r="BX42" s="30">
        <v>852.46329929900003</v>
      </c>
      <c r="BY42" s="30">
        <v>850.37503405889993</v>
      </c>
      <c r="BZ42" s="30">
        <v>842.7</v>
      </c>
      <c r="CA42" s="30">
        <v>843.82739237395106</v>
      </c>
      <c r="CB42" s="30">
        <v>823.68528307794395</v>
      </c>
      <c r="CC42" s="30">
        <v>835.41973142809604</v>
      </c>
      <c r="CD42" s="30">
        <v>806.93081357865594</v>
      </c>
      <c r="CE42" s="30">
        <v>826.45568050751604</v>
      </c>
      <c r="CF42" s="30">
        <v>829.50856398211704</v>
      </c>
      <c r="CG42" s="30">
        <v>841.19152755898278</v>
      </c>
      <c r="CH42" s="30">
        <v>828.68114600926219</v>
      </c>
      <c r="CI42" s="30">
        <v>836.14533475577196</v>
      </c>
      <c r="CJ42" s="30">
        <v>832.7422997703361</v>
      </c>
      <c r="CK42" s="30">
        <v>829.79129939327083</v>
      </c>
      <c r="CL42" s="30">
        <v>826.88951937407182</v>
      </c>
      <c r="CM42" s="30">
        <v>808.0384836316731</v>
      </c>
      <c r="CN42" s="30">
        <v>849.70204623608936</v>
      </c>
      <c r="CO42" s="30">
        <v>1019.243693077647</v>
      </c>
      <c r="CP42" s="30">
        <v>992.75879927492508</v>
      </c>
      <c r="CQ42" s="30">
        <v>1011.2587461904056</v>
      </c>
      <c r="CR42" s="30">
        <v>1010.3461376177301</v>
      </c>
      <c r="CS42" s="30">
        <v>1055.8751111770673</v>
      </c>
      <c r="CT42" s="30">
        <v>1089.1370878063594</v>
      </c>
      <c r="CU42" s="30">
        <v>1089.0781982112446</v>
      </c>
      <c r="CV42" s="30">
        <v>1076.6301543840375</v>
      </c>
      <c r="CW42" s="30">
        <v>1071.6646437035176</v>
      </c>
      <c r="CX42" s="30">
        <v>1073.0638386189773</v>
      </c>
      <c r="CY42" s="30">
        <v>1080.2455569395288</v>
      </c>
      <c r="CZ42" s="30">
        <v>1058.4495861952448</v>
      </c>
      <c r="DA42" s="30">
        <v>1075.185473917325</v>
      </c>
      <c r="DB42" s="33">
        <v>1086.4122225771741</v>
      </c>
      <c r="DC42" s="33">
        <v>1065.1949677377149</v>
      </c>
      <c r="DD42" s="33">
        <v>1053.1878796096657</v>
      </c>
      <c r="DE42" s="33">
        <v>1056.691897941708</v>
      </c>
      <c r="DF42" s="33">
        <v>1041.954267578139</v>
      </c>
      <c r="DG42" s="33">
        <v>1055.6092499684667</v>
      </c>
      <c r="DH42" s="33">
        <v>1053.4909313176813</v>
      </c>
    </row>
    <row r="43" spans="1:112" ht="15.95" customHeight="1">
      <c r="A43" s="69" t="s">
        <v>50</v>
      </c>
      <c r="B43" s="26">
        <v>9.1179679999999994</v>
      </c>
      <c r="C43" s="27">
        <v>11.717330350000001</v>
      </c>
      <c r="D43" s="27">
        <v>7.9930430399999999</v>
      </c>
      <c r="E43" s="28">
        <v>11.861389920000001</v>
      </c>
      <c r="F43" s="27">
        <v>9.7494911799999997</v>
      </c>
      <c r="G43" s="27">
        <v>10.30769705</v>
      </c>
      <c r="H43" s="27">
        <v>9.1355911999999986</v>
      </c>
      <c r="I43" s="27">
        <v>9.0528145999999996</v>
      </c>
      <c r="J43" s="27">
        <v>10.624908900000001</v>
      </c>
      <c r="K43" s="28">
        <v>10.878828310000001</v>
      </c>
      <c r="L43" s="27">
        <v>11.046060539999999</v>
      </c>
      <c r="M43" s="27">
        <v>11.032120429999997</v>
      </c>
      <c r="N43" s="27">
        <v>11.822817200000003</v>
      </c>
      <c r="O43" s="28">
        <v>10.679816880000001</v>
      </c>
      <c r="P43" s="27">
        <v>10.692720060000001</v>
      </c>
      <c r="Q43" s="27">
        <v>11.146156640000001</v>
      </c>
      <c r="R43" s="28">
        <v>8.5388528500000014</v>
      </c>
      <c r="S43" s="27">
        <v>8.4781432800000012</v>
      </c>
      <c r="T43" s="27">
        <v>8.530895189999999</v>
      </c>
      <c r="U43" s="29">
        <v>7.4263485899999999</v>
      </c>
      <c r="V43" s="29">
        <v>13.55000566</v>
      </c>
      <c r="W43" s="29">
        <v>13.858574460000002</v>
      </c>
      <c r="X43" s="29">
        <v>14.853204540000002</v>
      </c>
      <c r="Y43" s="29">
        <v>15.98460249</v>
      </c>
      <c r="Z43" s="29">
        <v>16.775565620000002</v>
      </c>
      <c r="AA43" s="29">
        <v>21.351797350000002</v>
      </c>
      <c r="AB43" s="29">
        <v>18.04752336</v>
      </c>
      <c r="AC43" s="29">
        <v>17.801968250000002</v>
      </c>
      <c r="AD43" s="29">
        <v>23.587131700000004</v>
      </c>
      <c r="AE43" s="29">
        <v>23.747023110000001</v>
      </c>
      <c r="AF43" s="29">
        <v>24.5029425</v>
      </c>
      <c r="AG43" s="29">
        <v>28.635337280000002</v>
      </c>
      <c r="AH43" s="29">
        <v>28.349896670000003</v>
      </c>
      <c r="AI43" s="29">
        <v>27.042128439999999</v>
      </c>
      <c r="AJ43" s="29">
        <v>27.353368019999998</v>
      </c>
      <c r="AK43" s="29">
        <v>29.129719699999999</v>
      </c>
      <c r="AL43" s="29">
        <v>54.231304629999997</v>
      </c>
      <c r="AM43" s="32">
        <v>36.303846450000002</v>
      </c>
      <c r="AN43" s="32">
        <v>34.53936684</v>
      </c>
      <c r="AO43" s="32">
        <v>35.051417840000006</v>
      </c>
      <c r="AP43" s="32">
        <v>34.887700359999997</v>
      </c>
      <c r="AQ43" s="32">
        <v>34.210978850000004</v>
      </c>
      <c r="AR43" s="26">
        <v>40.022331689999987</v>
      </c>
      <c r="AS43" s="26">
        <v>32.492058</v>
      </c>
      <c r="AT43" s="26">
        <v>31.745576939999992</v>
      </c>
      <c r="AU43" s="26">
        <v>31.953326220000005</v>
      </c>
      <c r="AV43" s="26">
        <v>31.040383429999999</v>
      </c>
      <c r="AW43" s="30">
        <v>30.791606260000005</v>
      </c>
      <c r="AX43" s="30">
        <v>31.402356489999995</v>
      </c>
      <c r="AY43" s="30">
        <v>30.432792489999997</v>
      </c>
      <c r="AZ43" s="30">
        <v>30.363027689999999</v>
      </c>
      <c r="BA43" s="30">
        <v>30.000618639999995</v>
      </c>
      <c r="BB43" s="30">
        <v>29.035494579999998</v>
      </c>
      <c r="BC43" s="30">
        <v>28.41835571</v>
      </c>
      <c r="BD43" s="30">
        <v>26.344219199999994</v>
      </c>
      <c r="BE43" s="30">
        <v>26.544093340000003</v>
      </c>
      <c r="BF43" s="30">
        <v>27.0836316</v>
      </c>
      <c r="BG43" s="30">
        <v>28.204045580000003</v>
      </c>
      <c r="BH43" s="30">
        <v>27.007360149999993</v>
      </c>
      <c r="BI43" s="30">
        <v>25.730599300000002</v>
      </c>
      <c r="BJ43" s="30">
        <v>24.559592890000001</v>
      </c>
      <c r="BK43" s="30">
        <v>25.746821460000003</v>
      </c>
      <c r="BL43" s="30">
        <v>25.202615220000002</v>
      </c>
      <c r="BM43" s="30">
        <v>25.036359859999994</v>
      </c>
      <c r="BN43" s="30">
        <v>25.760922540000006</v>
      </c>
      <c r="BO43" s="30">
        <v>25.63661763</v>
      </c>
      <c r="BP43" s="30">
        <v>33.795003980000004</v>
      </c>
      <c r="BQ43" s="30">
        <v>34.978401329999997</v>
      </c>
      <c r="BR43" s="30">
        <v>34.664465499999999</v>
      </c>
      <c r="BS43" s="30">
        <v>34.285675879999992</v>
      </c>
      <c r="BT43" s="30">
        <v>33.907771889999999</v>
      </c>
      <c r="BU43" s="30">
        <v>34.581127389999992</v>
      </c>
      <c r="BV43" s="30">
        <v>53.388415217228001</v>
      </c>
      <c r="BW43" s="30">
        <v>34.210427230000001</v>
      </c>
      <c r="BX43" s="30">
        <v>33.95963038</v>
      </c>
      <c r="BY43" s="30">
        <v>34.358752379999999</v>
      </c>
      <c r="BZ43" s="30">
        <v>33.200000000000003</v>
      </c>
      <c r="CA43" s="30">
        <v>34.69655899</v>
      </c>
      <c r="CB43" s="30">
        <v>11.339506000000002</v>
      </c>
      <c r="CC43" s="30">
        <v>14.406287180000001</v>
      </c>
      <c r="CD43" s="30">
        <v>27.876087310000003</v>
      </c>
      <c r="CE43" s="30">
        <v>37.507127600000011</v>
      </c>
      <c r="CF43" s="30">
        <v>36.770421140000003</v>
      </c>
      <c r="CG43" s="30">
        <v>36.755045270000004</v>
      </c>
      <c r="CH43" s="30">
        <v>36.217659510000004</v>
      </c>
      <c r="CI43" s="30">
        <v>36.527300359999998</v>
      </c>
      <c r="CJ43" s="30">
        <v>37.783368440000004</v>
      </c>
      <c r="CK43" s="30">
        <v>39.791675770000005</v>
      </c>
      <c r="CL43" s="30">
        <v>40.09645939</v>
      </c>
      <c r="CM43" s="30">
        <v>39.640578560000009</v>
      </c>
      <c r="CN43" s="30">
        <v>38.382180340000005</v>
      </c>
      <c r="CO43" s="30">
        <v>36.287515649999996</v>
      </c>
      <c r="CP43" s="30">
        <v>37.44355109</v>
      </c>
      <c r="CQ43" s="30">
        <v>36.432409760000006</v>
      </c>
      <c r="CR43" s="30">
        <v>34.820023059999997</v>
      </c>
      <c r="CS43" s="30">
        <v>35.05335419</v>
      </c>
      <c r="CT43" s="30">
        <v>33.86718071</v>
      </c>
      <c r="CU43" s="30">
        <v>31.920368870000001</v>
      </c>
      <c r="CV43" s="30">
        <v>30.837736710000001</v>
      </c>
      <c r="CW43" s="30">
        <v>31.309508759999996</v>
      </c>
      <c r="CX43" s="30">
        <v>30.176052100000003</v>
      </c>
      <c r="CY43" s="30">
        <v>30.069471799999999</v>
      </c>
      <c r="CZ43" s="30">
        <v>29.548265860000004</v>
      </c>
      <c r="DA43" s="30">
        <v>20.06854435</v>
      </c>
      <c r="DB43" s="33">
        <v>20.878156080000004</v>
      </c>
      <c r="DC43" s="33">
        <v>23.398656950000003</v>
      </c>
      <c r="DD43" s="33">
        <v>22.655865349999999</v>
      </c>
      <c r="DE43" s="33">
        <v>21.614540089999998</v>
      </c>
      <c r="DF43" s="33">
        <v>23.019424740000002</v>
      </c>
      <c r="DG43" s="33">
        <v>22.647824300000003</v>
      </c>
      <c r="DH43" s="33">
        <v>22.115520080000003</v>
      </c>
    </row>
    <row r="44" spans="1:112" ht="15.95" customHeight="1">
      <c r="A44" s="69" t="s">
        <v>26</v>
      </c>
      <c r="B44" s="26">
        <v>539.78935437000007</v>
      </c>
      <c r="C44" s="27">
        <v>548.58207482</v>
      </c>
      <c r="D44" s="27">
        <v>565.70722658999989</v>
      </c>
      <c r="E44" s="28">
        <v>580.94715040000006</v>
      </c>
      <c r="F44" s="27">
        <v>617.31582035999998</v>
      </c>
      <c r="G44" s="27">
        <v>657.55819094999993</v>
      </c>
      <c r="H44" s="27">
        <v>527.06340307000005</v>
      </c>
      <c r="I44" s="27">
        <v>543.04851510000003</v>
      </c>
      <c r="J44" s="27">
        <v>568.70341068000005</v>
      </c>
      <c r="K44" s="28">
        <v>573.9546988100002</v>
      </c>
      <c r="L44" s="27">
        <v>605.46253640000009</v>
      </c>
      <c r="M44" s="27">
        <v>583.08300181000004</v>
      </c>
      <c r="N44" s="27">
        <v>664.49157885</v>
      </c>
      <c r="O44" s="28">
        <v>744.62315599999999</v>
      </c>
      <c r="P44" s="27">
        <v>710.63416259000007</v>
      </c>
      <c r="Q44" s="27">
        <v>743.29148486000008</v>
      </c>
      <c r="R44" s="28">
        <v>657.81545875999996</v>
      </c>
      <c r="S44" s="27">
        <v>560.77851320000002</v>
      </c>
      <c r="T44" s="27">
        <v>858.82542734000003</v>
      </c>
      <c r="U44" s="29">
        <v>751.59007845000008</v>
      </c>
      <c r="V44" s="29">
        <v>837.13474081605693</v>
      </c>
      <c r="W44" s="29">
        <v>770.22520124000005</v>
      </c>
      <c r="X44" s="29">
        <v>754.7646929</v>
      </c>
      <c r="Y44" s="29">
        <v>858.72921881100001</v>
      </c>
      <c r="Z44" s="29">
        <v>515.52354195999999</v>
      </c>
      <c r="AA44" s="29">
        <v>516.51998596999988</v>
      </c>
      <c r="AB44" s="29">
        <v>524.02571904000001</v>
      </c>
      <c r="AC44" s="29">
        <v>529.84544390000008</v>
      </c>
      <c r="AD44" s="29">
        <v>527.13337433000004</v>
      </c>
      <c r="AE44" s="29">
        <v>535.76862000000017</v>
      </c>
      <c r="AF44" s="29">
        <v>534.31213407999996</v>
      </c>
      <c r="AG44" s="29">
        <v>536.77270602999999</v>
      </c>
      <c r="AH44" s="29">
        <v>557.27946539999994</v>
      </c>
      <c r="AI44" s="29">
        <v>595.37523784000018</v>
      </c>
      <c r="AJ44" s="29">
        <v>630.87692701999993</v>
      </c>
      <c r="AK44" s="29">
        <v>782.60331338000015</v>
      </c>
      <c r="AL44" s="29">
        <v>817.06506802000013</v>
      </c>
      <c r="AM44" s="32">
        <v>800.23005174000002</v>
      </c>
      <c r="AN44" s="32">
        <v>845.71302927000011</v>
      </c>
      <c r="AO44" s="32">
        <v>881.20600865999984</v>
      </c>
      <c r="AP44" s="32">
        <v>833.67427188040006</v>
      </c>
      <c r="AQ44" s="32">
        <v>830.88879944120004</v>
      </c>
      <c r="AR44" s="26">
        <v>897.16288857920006</v>
      </c>
      <c r="AS44" s="26">
        <v>890.84792920999996</v>
      </c>
      <c r="AT44" s="26">
        <v>888.9294787888</v>
      </c>
      <c r="AU44" s="26">
        <v>897.53329884579978</v>
      </c>
      <c r="AV44" s="26">
        <v>931.86480171099993</v>
      </c>
      <c r="AW44" s="30">
        <v>937.65749278639987</v>
      </c>
      <c r="AX44" s="30">
        <v>936.12149389440003</v>
      </c>
      <c r="AY44" s="30">
        <v>814.3107841538</v>
      </c>
      <c r="AZ44" s="30">
        <v>1023.3660082983939</v>
      </c>
      <c r="BA44" s="30">
        <v>822.96325733930382</v>
      </c>
      <c r="BB44" s="30">
        <v>832.45161461286375</v>
      </c>
      <c r="BC44" s="30">
        <v>787.17263283840714</v>
      </c>
      <c r="BD44" s="30">
        <v>778.55287907080799</v>
      </c>
      <c r="BE44" s="30">
        <v>943.64268388303014</v>
      </c>
      <c r="BF44" s="30">
        <v>806.508551533012</v>
      </c>
      <c r="BG44" s="30">
        <v>1010.202861477715</v>
      </c>
      <c r="BH44" s="30">
        <v>865.58886733841814</v>
      </c>
      <c r="BI44" s="30">
        <v>712.76718111757691</v>
      </c>
      <c r="BJ44" s="30">
        <v>1019.780219283983</v>
      </c>
      <c r="BK44" s="30">
        <v>1050.0713885781711</v>
      </c>
      <c r="BL44" s="30">
        <v>1143.281363254599</v>
      </c>
      <c r="BM44" s="30">
        <v>1146.490454316526</v>
      </c>
      <c r="BN44" s="30">
        <v>1222.0116272702887</v>
      </c>
      <c r="BO44" s="30">
        <v>1151.6562707865241</v>
      </c>
      <c r="BP44" s="30">
        <v>1231.4548334625169</v>
      </c>
      <c r="BQ44" s="30">
        <v>1238.36913883326</v>
      </c>
      <c r="BR44" s="30">
        <v>1421.1481479936172</v>
      </c>
      <c r="BS44" s="30">
        <v>1253.6246951718081</v>
      </c>
      <c r="BT44" s="30">
        <v>1268.1211070703273</v>
      </c>
      <c r="BU44" s="30">
        <v>1263.6856022597819</v>
      </c>
      <c r="BV44" s="30">
        <v>1064.5375290743139</v>
      </c>
      <c r="BW44" s="30">
        <v>1029.9438236654751</v>
      </c>
      <c r="BX44" s="30">
        <v>1052.3318947415</v>
      </c>
      <c r="BY44" s="30">
        <v>1188.8084911952001</v>
      </c>
      <c r="BZ44" s="30">
        <v>1193.5</v>
      </c>
      <c r="CA44" s="30">
        <v>1093.851042185868</v>
      </c>
      <c r="CB44" s="30">
        <v>1338.8213563860361</v>
      </c>
      <c r="CC44" s="30">
        <v>1327.4253676294302</v>
      </c>
      <c r="CD44" s="30">
        <v>1077.311930044164</v>
      </c>
      <c r="CE44" s="30">
        <v>1124.7996697814765</v>
      </c>
      <c r="CF44" s="30">
        <v>1170.6626615565724</v>
      </c>
      <c r="CG44" s="30">
        <v>1295.7346857095865</v>
      </c>
      <c r="CH44" s="30">
        <v>1348.9760310953716</v>
      </c>
      <c r="CI44" s="30">
        <v>1374.7306684135169</v>
      </c>
      <c r="CJ44" s="30">
        <v>1306.5412976435859</v>
      </c>
      <c r="CK44" s="30">
        <v>1314.6609370650281</v>
      </c>
      <c r="CL44" s="30">
        <v>1374.1045757986594</v>
      </c>
      <c r="CM44" s="30">
        <v>1445.1392124990352</v>
      </c>
      <c r="CN44" s="30">
        <v>1303.8258014114747</v>
      </c>
      <c r="CO44" s="30">
        <v>1455.7797293230619</v>
      </c>
      <c r="CP44" s="30">
        <v>1613.1706659899</v>
      </c>
      <c r="CQ44" s="30">
        <v>1616.5549757385822</v>
      </c>
      <c r="CR44" s="30">
        <v>1392.1073086108049</v>
      </c>
      <c r="CS44" s="30">
        <v>1389.2250606134035</v>
      </c>
      <c r="CT44" s="30">
        <v>1359.5992547122089</v>
      </c>
      <c r="CU44" s="30">
        <v>1380.7155535841237</v>
      </c>
      <c r="CV44" s="30">
        <v>1385.6788804654577</v>
      </c>
      <c r="CW44" s="30">
        <v>1405.2005205780999</v>
      </c>
      <c r="CX44" s="30">
        <v>1424.1509535561054</v>
      </c>
      <c r="CY44" s="30">
        <v>1434.2071631498834</v>
      </c>
      <c r="CZ44" s="30">
        <v>1660.5004065388732</v>
      </c>
      <c r="DA44" s="30">
        <v>1631.4326556356568</v>
      </c>
      <c r="DB44" s="33">
        <v>1708.2016841869631</v>
      </c>
      <c r="DC44" s="33">
        <v>1638.1347618310799</v>
      </c>
      <c r="DD44" s="33">
        <v>1952.9461514572563</v>
      </c>
      <c r="DE44" s="33">
        <v>1696.790403159481</v>
      </c>
      <c r="DF44" s="33">
        <v>1716.1986143612187</v>
      </c>
      <c r="DG44" s="33">
        <v>1731.320805893633</v>
      </c>
      <c r="DH44" s="33">
        <v>1611.2559706731968</v>
      </c>
    </row>
    <row r="45" spans="1:112" ht="7.7" customHeight="1">
      <c r="A45" s="69"/>
      <c r="B45" s="16"/>
      <c r="C45" s="18"/>
      <c r="D45" s="18"/>
      <c r="E45" s="19"/>
      <c r="F45" s="18"/>
      <c r="G45" s="18"/>
      <c r="H45" s="27"/>
      <c r="I45" s="27"/>
      <c r="J45" s="27"/>
      <c r="K45" s="28"/>
      <c r="L45" s="27"/>
      <c r="M45" s="27"/>
      <c r="N45" s="27"/>
      <c r="O45" s="28"/>
      <c r="P45" s="27"/>
      <c r="Q45" s="27"/>
      <c r="R45" s="28"/>
      <c r="S45" s="27"/>
      <c r="T45" s="27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2"/>
      <c r="AN45" s="22"/>
      <c r="AO45" s="22"/>
      <c r="AP45" s="22"/>
      <c r="AQ45" s="22"/>
      <c r="AR45" s="16"/>
      <c r="AS45" s="16"/>
      <c r="AT45" s="16"/>
      <c r="AU45" s="16"/>
      <c r="AV45" s="16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33"/>
      <c r="DC45" s="33"/>
      <c r="DD45" s="33"/>
      <c r="DE45" s="33"/>
      <c r="DF45" s="33"/>
      <c r="DG45" s="33"/>
      <c r="DH45" s="33"/>
    </row>
    <row r="46" spans="1:112">
      <c r="A46" s="68" t="s">
        <v>51</v>
      </c>
      <c r="B46" s="16">
        <f>SUM(B48:B51)</f>
        <v>1507.9093747049999</v>
      </c>
      <c r="C46" s="18">
        <f>SUM(C48:C51)</f>
        <v>1542.6106689406001</v>
      </c>
      <c r="D46" s="18">
        <f>SUM(D48:D51)</f>
        <v>1583.4084174880493</v>
      </c>
      <c r="E46" s="19">
        <f>SUM(E48:E51)</f>
        <v>1626.3693852657998</v>
      </c>
      <c r="F46" s="18">
        <v>1663.8525117079998</v>
      </c>
      <c r="G46" s="18">
        <v>1614.8310764131245</v>
      </c>
      <c r="H46" s="18">
        <v>1667.2594229967999</v>
      </c>
      <c r="I46" s="18">
        <v>1769.0401730732001</v>
      </c>
      <c r="J46" s="18">
        <v>1804.5943364356999</v>
      </c>
      <c r="K46" s="19">
        <v>1678.8298993211999</v>
      </c>
      <c r="L46" s="18">
        <v>1662.1322985980821</v>
      </c>
      <c r="M46" s="18">
        <v>1785.5782674136215</v>
      </c>
      <c r="N46" s="18">
        <v>1681.4720079152601</v>
      </c>
      <c r="O46" s="19">
        <v>1820.0241912598135</v>
      </c>
      <c r="P46" s="18">
        <v>1812.3416303069812</v>
      </c>
      <c r="Q46" s="18">
        <v>1827.0150746129</v>
      </c>
      <c r="R46" s="19">
        <v>1919.5849163169003</v>
      </c>
      <c r="S46" s="18">
        <v>1952.2230894799998</v>
      </c>
      <c r="T46" s="18">
        <v>1856.6156807300003</v>
      </c>
      <c r="U46" s="21">
        <v>1977.1131353615121</v>
      </c>
      <c r="V46" s="21">
        <v>1861.3632187131373</v>
      </c>
      <c r="W46" s="21">
        <v>1956.3038161931001</v>
      </c>
      <c r="X46" s="21">
        <v>1792.8484450167871</v>
      </c>
      <c r="Y46" s="21">
        <v>1725.8792000850983</v>
      </c>
      <c r="Z46" s="21">
        <v>1771.6303483495999</v>
      </c>
      <c r="AA46" s="21">
        <v>1737.0364231145425</v>
      </c>
      <c r="AB46" s="21">
        <v>1830.4835457123991</v>
      </c>
      <c r="AC46" s="21">
        <v>1724.685240899641</v>
      </c>
      <c r="AD46" s="21">
        <v>1617.174472785402</v>
      </c>
      <c r="AE46" s="21">
        <v>1777.4779295824446</v>
      </c>
      <c r="AF46" s="21">
        <v>1694.0516297244874</v>
      </c>
      <c r="AG46" s="21">
        <v>1654.2610520060198</v>
      </c>
      <c r="AH46" s="21">
        <v>1658.2851287218</v>
      </c>
      <c r="AI46" s="21">
        <v>938.44709902960005</v>
      </c>
      <c r="AJ46" s="21">
        <v>963.12456160599993</v>
      </c>
      <c r="AK46" s="21">
        <v>941.76839496353796</v>
      </c>
      <c r="AL46" s="21">
        <v>955.7033265435</v>
      </c>
      <c r="AM46" s="22">
        <v>980.575431761</v>
      </c>
      <c r="AN46" s="22">
        <v>1001.0715535640001</v>
      </c>
      <c r="AO46" s="22">
        <v>927.05793905559995</v>
      </c>
      <c r="AP46" s="22">
        <v>921.34814051230001</v>
      </c>
      <c r="AQ46" s="22">
        <v>892.4363466512001</v>
      </c>
      <c r="AR46" s="16">
        <v>923.02037885880009</v>
      </c>
      <c r="AS46" s="16">
        <v>916.22181783999986</v>
      </c>
      <c r="AT46" s="16">
        <v>905.41333493799993</v>
      </c>
      <c r="AU46" s="16">
        <v>949.14829496160007</v>
      </c>
      <c r="AV46" s="16">
        <v>939.06861706099983</v>
      </c>
      <c r="AW46" s="23">
        <v>912.93765191879993</v>
      </c>
      <c r="AX46" s="23">
        <v>925.995011342</v>
      </c>
      <c r="AY46" s="23">
        <v>960.29696690539993</v>
      </c>
      <c r="AZ46" s="23">
        <v>934.98670990359994</v>
      </c>
      <c r="BA46" s="23">
        <v>908.54786906720017</v>
      </c>
      <c r="BB46" s="23">
        <v>880.95928618500011</v>
      </c>
      <c r="BC46" s="23">
        <v>1182.3216355915999</v>
      </c>
      <c r="BD46" s="23">
        <v>1291.5596564333998</v>
      </c>
      <c r="BE46" s="23">
        <v>1459.6132228096001</v>
      </c>
      <c r="BF46" s="23">
        <v>1508.6980156499999</v>
      </c>
      <c r="BG46" s="23">
        <v>1576.4000073539999</v>
      </c>
      <c r="BH46" s="23">
        <v>1669.276943266</v>
      </c>
      <c r="BI46" s="23">
        <v>1714.2501894193999</v>
      </c>
      <c r="BJ46" s="23">
        <v>2130.3798480984001</v>
      </c>
      <c r="BK46" s="23">
        <v>2130.9766963754</v>
      </c>
      <c r="BL46" s="23">
        <v>2124.7131121046</v>
      </c>
      <c r="BM46" s="23">
        <v>1919.7031620385999</v>
      </c>
      <c r="BN46" s="23">
        <v>2139.9908942567999</v>
      </c>
      <c r="BO46" s="23">
        <v>1979.6257813911996</v>
      </c>
      <c r="BP46" s="23">
        <v>1929.9581157287002</v>
      </c>
      <c r="BQ46" s="23">
        <v>1917.0757610645003</v>
      </c>
      <c r="BR46" s="23">
        <v>2110.1857642009995</v>
      </c>
      <c r="BS46" s="23">
        <v>2153.995801178</v>
      </c>
      <c r="BT46" s="23">
        <v>2221.6448039146399</v>
      </c>
      <c r="BU46" s="23">
        <v>2123.0465997910583</v>
      </c>
      <c r="BV46" s="23">
        <v>2185.3274773613061</v>
      </c>
      <c r="BW46" s="23">
        <v>2268.61197455911</v>
      </c>
      <c r="BX46" s="23">
        <v>2319.2034742375004</v>
      </c>
      <c r="BY46" s="23">
        <v>3297.2032739027004</v>
      </c>
      <c r="BZ46" s="23">
        <v>3265.6</v>
      </c>
      <c r="CA46" s="23">
        <v>3336.5099523131139</v>
      </c>
      <c r="CB46" s="23">
        <v>3505.6020483344705</v>
      </c>
      <c r="CC46" s="23">
        <v>3459.5745631502427</v>
      </c>
      <c r="CD46" s="23">
        <v>3567.9617293124252</v>
      </c>
      <c r="CE46" s="23">
        <v>3705.6423364928482</v>
      </c>
      <c r="CF46" s="23">
        <v>3768.1641562168265</v>
      </c>
      <c r="CG46" s="23">
        <v>4007.778879563331</v>
      </c>
      <c r="CH46" s="23">
        <v>4015.5889194642682</v>
      </c>
      <c r="CI46" s="23">
        <v>4043.8246799860426</v>
      </c>
      <c r="CJ46" s="23">
        <v>4300.7694414525959</v>
      </c>
      <c r="CK46" s="23">
        <v>4278.0939740936938</v>
      </c>
      <c r="CL46" s="23">
        <v>4438.2500715873912</v>
      </c>
      <c r="CM46" s="23">
        <v>4434.0652768987893</v>
      </c>
      <c r="CN46" s="23">
        <v>4421.5741084767305</v>
      </c>
      <c r="CO46" s="23">
        <v>4840.7333554418246</v>
      </c>
      <c r="CP46" s="23">
        <v>4840.4834598963689</v>
      </c>
      <c r="CQ46" s="23">
        <v>5221.2109160230448</v>
      </c>
      <c r="CR46" s="23">
        <v>5285.6659995523341</v>
      </c>
      <c r="CS46" s="23">
        <v>5546.0505323107327</v>
      </c>
      <c r="CT46" s="23">
        <v>5742.7612063646493</v>
      </c>
      <c r="CU46" s="23">
        <v>5763.4106785542881</v>
      </c>
      <c r="CV46" s="23">
        <v>5952.4672051919415</v>
      </c>
      <c r="CW46" s="23">
        <v>5407.5054550513532</v>
      </c>
      <c r="CX46" s="23">
        <v>5076.4188202309106</v>
      </c>
      <c r="CY46" s="23">
        <v>5069.4760642529491</v>
      </c>
      <c r="CZ46" s="23">
        <v>5073.6850784515491</v>
      </c>
      <c r="DA46" s="23">
        <v>5037.2817862240263</v>
      </c>
      <c r="DB46" s="35">
        <v>5062.0853891866773</v>
      </c>
      <c r="DC46" s="35">
        <v>4934.7934899748871</v>
      </c>
      <c r="DD46" s="35">
        <v>4888.697599094513</v>
      </c>
      <c r="DE46" s="35">
        <v>4866.6009464590852</v>
      </c>
      <c r="DF46" s="35">
        <v>4873.2559770024518</v>
      </c>
      <c r="DG46" s="35">
        <v>4859.6898492807641</v>
      </c>
      <c r="DH46" s="35">
        <v>4857.2830702823103</v>
      </c>
    </row>
    <row r="47" spans="1:112" ht="15.95" customHeight="1">
      <c r="A47" s="69" t="s">
        <v>17</v>
      </c>
      <c r="B47" s="16"/>
      <c r="C47" s="18"/>
      <c r="D47" s="18"/>
      <c r="E47" s="19"/>
      <c r="F47" s="18"/>
      <c r="G47" s="18"/>
      <c r="H47" s="27"/>
      <c r="I47" s="27"/>
      <c r="J47" s="27"/>
      <c r="K47" s="28"/>
      <c r="L47" s="27"/>
      <c r="M47" s="27"/>
      <c r="N47" s="27"/>
      <c r="O47" s="28"/>
      <c r="P47" s="27"/>
      <c r="Q47" s="27"/>
      <c r="R47" s="28"/>
      <c r="S47" s="27"/>
      <c r="T47" s="27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2"/>
      <c r="AN47" s="22"/>
      <c r="AO47" s="22"/>
      <c r="AP47" s="22"/>
      <c r="AQ47" s="22"/>
      <c r="AR47" s="16"/>
      <c r="AS47" s="16"/>
      <c r="AT47" s="16"/>
      <c r="AU47" s="16"/>
      <c r="AV47" s="16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>
        <v>0</v>
      </c>
      <c r="CT47" s="23"/>
      <c r="CU47" s="23"/>
      <c r="CV47" s="23"/>
      <c r="CW47" s="23"/>
      <c r="CX47" s="23"/>
      <c r="CY47" s="23"/>
      <c r="CZ47" s="23"/>
      <c r="DA47" s="23"/>
      <c r="DB47" s="33"/>
      <c r="DC47" s="33"/>
      <c r="DD47" s="33"/>
      <c r="DE47" s="33"/>
      <c r="DF47" s="33"/>
      <c r="DG47" s="33"/>
      <c r="DH47" s="33"/>
    </row>
    <row r="48" spans="1:112" ht="15.95" customHeight="1">
      <c r="A48" s="69" t="s">
        <v>52</v>
      </c>
      <c r="B48" s="26">
        <v>121.17322364500001</v>
      </c>
      <c r="C48" s="27">
        <v>117.4633105006</v>
      </c>
      <c r="D48" s="27">
        <v>125.03939343804929</v>
      </c>
      <c r="E48" s="28">
        <v>125.54506668579999</v>
      </c>
      <c r="F48" s="27">
        <v>125.27401128799998</v>
      </c>
      <c r="G48" s="27">
        <v>126.67563216312438</v>
      </c>
      <c r="H48" s="27">
        <v>151.48260432680001</v>
      </c>
      <c r="I48" s="27">
        <v>201.16842844319999</v>
      </c>
      <c r="J48" s="27">
        <v>128.35201362570001</v>
      </c>
      <c r="K48" s="28">
        <v>193.9740906712</v>
      </c>
      <c r="L48" s="27">
        <v>123.26249872808201</v>
      </c>
      <c r="M48" s="27">
        <v>127.12964537362157</v>
      </c>
      <c r="N48" s="27">
        <v>126.43328192526</v>
      </c>
      <c r="O48" s="28">
        <v>128.60003137981329</v>
      </c>
      <c r="P48" s="27">
        <v>129.88669074698112</v>
      </c>
      <c r="Q48" s="27">
        <v>126.5889943529</v>
      </c>
      <c r="R48" s="28">
        <v>132.5971678249</v>
      </c>
      <c r="S48" s="27">
        <v>134.28707810999998</v>
      </c>
      <c r="T48" s="27">
        <v>127.003450035</v>
      </c>
      <c r="U48" s="29">
        <v>128.7248377288123</v>
      </c>
      <c r="V48" s="29">
        <v>133.41657370083729</v>
      </c>
      <c r="W48" s="29">
        <v>126.26888202410001</v>
      </c>
      <c r="X48" s="29">
        <v>126.77286703278709</v>
      </c>
      <c r="Y48" s="29">
        <v>119.06022324409828</v>
      </c>
      <c r="Z48" s="29">
        <v>113.976159647</v>
      </c>
      <c r="AA48" s="29">
        <v>112.30709044309702</v>
      </c>
      <c r="AB48" s="29">
        <v>0.38184947786950002</v>
      </c>
      <c r="AC48" s="29">
        <v>0.31743612524099996</v>
      </c>
      <c r="AD48" s="29">
        <v>0.16328285000000001</v>
      </c>
      <c r="AE48" s="29">
        <v>0.23409455000000001</v>
      </c>
      <c r="AF48" s="29">
        <v>19.876087868512499</v>
      </c>
      <c r="AG48" s="29">
        <v>20.314017166020001</v>
      </c>
      <c r="AH48" s="29">
        <v>19.613877931800001</v>
      </c>
      <c r="AI48" s="29">
        <v>68.625680779599989</v>
      </c>
      <c r="AJ48" s="29">
        <v>17.311338226</v>
      </c>
      <c r="AK48" s="29">
        <v>19.431968013538</v>
      </c>
      <c r="AL48" s="29">
        <v>15.825867713500001</v>
      </c>
      <c r="AM48" s="32">
        <v>15.555103070999998</v>
      </c>
      <c r="AN48" s="32">
        <v>16.552579523999999</v>
      </c>
      <c r="AO48" s="32">
        <v>14.2012344556</v>
      </c>
      <c r="AP48" s="32">
        <v>16.1156662305</v>
      </c>
      <c r="AQ48" s="32">
        <v>16.309751422800002</v>
      </c>
      <c r="AR48" s="26">
        <v>13.330433422799999</v>
      </c>
      <c r="AS48" s="26">
        <v>13.632782760000001</v>
      </c>
      <c r="AT48" s="26">
        <v>14.344382147200001</v>
      </c>
      <c r="AU48" s="26">
        <v>11.2572636052</v>
      </c>
      <c r="AV48" s="26">
        <v>11.377227720999999</v>
      </c>
      <c r="AW48" s="30">
        <v>11.028664036</v>
      </c>
      <c r="AX48" s="30">
        <v>8.2448177095999995</v>
      </c>
      <c r="AY48" s="30">
        <v>8.1846173972000003</v>
      </c>
      <c r="AZ48" s="30">
        <v>8.1574042544999994</v>
      </c>
      <c r="BA48" s="30">
        <v>5.2947322399999992</v>
      </c>
      <c r="BB48" s="30">
        <v>5.2175274803000002</v>
      </c>
      <c r="BC48" s="30">
        <v>5.1230328963999998</v>
      </c>
      <c r="BD48" s="30">
        <v>4.2031622136000006</v>
      </c>
      <c r="BE48" s="30">
        <v>4.2523481134000001</v>
      </c>
      <c r="BF48" s="30">
        <v>3.2048692549999998</v>
      </c>
      <c r="BG48" s="30">
        <v>0.49862291999999997</v>
      </c>
      <c r="BH48" s="30">
        <v>0.48834907</v>
      </c>
      <c r="BI48" s="30">
        <v>0.47792414</v>
      </c>
      <c r="BJ48" s="30">
        <v>0.46863289999999996</v>
      </c>
      <c r="BK48" s="30">
        <v>0.45917784</v>
      </c>
      <c r="BL48" s="30">
        <v>0.44613126000000003</v>
      </c>
      <c r="BM48" s="30">
        <v>0.43413981000000001</v>
      </c>
      <c r="BN48" s="30">
        <v>0.43844742000000003</v>
      </c>
      <c r="BO48" s="30">
        <v>0.42529168000000001</v>
      </c>
      <c r="BP48" s="30">
        <v>0.40273591999999997</v>
      </c>
      <c r="BQ48" s="30">
        <v>0.39130946</v>
      </c>
      <c r="BR48" s="30">
        <v>0.38013506999999996</v>
      </c>
      <c r="BS48" s="30">
        <v>0.37314378000000004</v>
      </c>
      <c r="BT48" s="30">
        <v>0.39314418000000001</v>
      </c>
      <c r="BU48" s="30">
        <v>0.35357022999999999</v>
      </c>
      <c r="BV48" s="30">
        <v>0.34247577000000001</v>
      </c>
      <c r="BW48" s="30">
        <v>0.44046540000000001</v>
      </c>
      <c r="BX48" s="30">
        <v>0.35170699999999999</v>
      </c>
      <c r="BY48" s="30">
        <v>0.31195299999999998</v>
      </c>
      <c r="BZ48" s="30">
        <v>0.3</v>
      </c>
      <c r="CA48" s="30">
        <v>0.32200321999999998</v>
      </c>
      <c r="CB48" s="30">
        <v>0.30612271999999996</v>
      </c>
      <c r="CC48" s="30">
        <v>0.27535892000000001</v>
      </c>
      <c r="CD48" s="30">
        <v>0.24302926000000002</v>
      </c>
      <c r="CE48" s="30">
        <v>0.23515056000000001</v>
      </c>
      <c r="CF48" s="30">
        <v>0.55016276999999991</v>
      </c>
      <c r="CG48" s="30">
        <v>51.019435363900001</v>
      </c>
      <c r="CH48" s="30">
        <v>51.026158820537667</v>
      </c>
      <c r="CI48" s="30">
        <v>50.676937289999991</v>
      </c>
      <c r="CJ48" s="30">
        <v>306.95244534159997</v>
      </c>
      <c r="CK48" s="30">
        <v>200.32280321999997</v>
      </c>
      <c r="CL48" s="30">
        <v>200.22235778999999</v>
      </c>
      <c r="CM48" s="30">
        <v>188.22624014000002</v>
      </c>
      <c r="CN48" s="30">
        <v>142.18418964000003</v>
      </c>
      <c r="CO48" s="30">
        <v>400.78878169000001</v>
      </c>
      <c r="CP48" s="30">
        <v>376.48303644999999</v>
      </c>
      <c r="CQ48" s="30">
        <v>653.16252959000008</v>
      </c>
      <c r="CR48" s="30">
        <v>520.60099739999998</v>
      </c>
      <c r="CS48" s="30">
        <v>739.61699841000006</v>
      </c>
      <c r="CT48" s="30">
        <v>736.02888789658198</v>
      </c>
      <c r="CU48" s="30">
        <v>735.45134996352795</v>
      </c>
      <c r="CV48" s="30">
        <v>883.35165545927293</v>
      </c>
      <c r="CW48" s="30">
        <v>306.28056159571702</v>
      </c>
      <c r="CX48" s="30">
        <v>0.80499456124799995</v>
      </c>
      <c r="CY48" s="30">
        <v>0.82229567064600007</v>
      </c>
      <c r="CZ48" s="30">
        <v>4.3952242890160003</v>
      </c>
      <c r="DA48" s="30">
        <v>0.78059800724200001</v>
      </c>
      <c r="DB48" s="33">
        <v>13.826349221184</v>
      </c>
      <c r="DC48" s="33">
        <v>27.341703737713999</v>
      </c>
      <c r="DD48" s="33">
        <v>27.263662261935004</v>
      </c>
      <c r="DE48" s="33">
        <v>29.856411870000002</v>
      </c>
      <c r="DF48" s="33">
        <v>39.215129560000001</v>
      </c>
      <c r="DG48" s="33">
        <v>39.408166239999993</v>
      </c>
      <c r="DH48" s="33">
        <v>39.548095650000008</v>
      </c>
    </row>
    <row r="49" spans="1:112" ht="15.95" customHeight="1">
      <c r="A49" s="69" t="s">
        <v>53</v>
      </c>
      <c r="B49" s="26">
        <v>507.54847455999999</v>
      </c>
      <c r="C49" s="27">
        <v>534.38730736000002</v>
      </c>
      <c r="D49" s="27">
        <v>533.10752549999995</v>
      </c>
      <c r="E49" s="28">
        <v>535.68649546999995</v>
      </c>
      <c r="F49" s="27">
        <v>514.11718714999995</v>
      </c>
      <c r="G49" s="27">
        <v>510.21445197000003</v>
      </c>
      <c r="H49" s="27">
        <v>515.92904474999989</v>
      </c>
      <c r="I49" s="27">
        <v>531.06953074</v>
      </c>
      <c r="J49" s="27">
        <v>543.76172939000014</v>
      </c>
      <c r="K49" s="28">
        <v>510.86398545999998</v>
      </c>
      <c r="L49" s="27">
        <v>518.80954241000006</v>
      </c>
      <c r="M49" s="27">
        <v>524.67912213999989</v>
      </c>
      <c r="N49" s="27">
        <v>530.07749957999999</v>
      </c>
      <c r="O49" s="28">
        <v>512.89938427000004</v>
      </c>
      <c r="P49" s="27">
        <v>508.17511687000001</v>
      </c>
      <c r="Q49" s="27">
        <v>529.87699651000003</v>
      </c>
      <c r="R49" s="28">
        <v>524.11147857200001</v>
      </c>
      <c r="S49" s="27">
        <v>548.23914734999994</v>
      </c>
      <c r="T49" s="27">
        <v>527.57176253500006</v>
      </c>
      <c r="U49" s="29">
        <v>532.58436669269997</v>
      </c>
      <c r="V49" s="29">
        <v>525.28818061230004</v>
      </c>
      <c r="W49" s="29">
        <v>516.972804709</v>
      </c>
      <c r="X49" s="29">
        <v>519.45464767400006</v>
      </c>
      <c r="Y49" s="29">
        <v>510.53690606099997</v>
      </c>
      <c r="Z49" s="29">
        <v>507.48219906999992</v>
      </c>
      <c r="AA49" s="29">
        <v>497.80900733000004</v>
      </c>
      <c r="AB49" s="29">
        <v>514.77851161000001</v>
      </c>
      <c r="AC49" s="29">
        <v>513.01341176999995</v>
      </c>
      <c r="AD49" s="29">
        <v>441.82454226999999</v>
      </c>
      <c r="AE49" s="29">
        <v>433.79901856999999</v>
      </c>
      <c r="AF49" s="29">
        <v>439.86383197000004</v>
      </c>
      <c r="AG49" s="29">
        <v>462.33400525000002</v>
      </c>
      <c r="AH49" s="29">
        <v>437.10574437000002</v>
      </c>
      <c r="AI49" s="29">
        <v>425.35228107</v>
      </c>
      <c r="AJ49" s="29">
        <v>495.45644657999992</v>
      </c>
      <c r="AK49" s="29">
        <v>480.65615361999994</v>
      </c>
      <c r="AL49" s="29">
        <v>494.05869306</v>
      </c>
      <c r="AM49" s="32">
        <v>440.11755986000003</v>
      </c>
      <c r="AN49" s="32">
        <v>450.12266341000003</v>
      </c>
      <c r="AO49" s="32">
        <v>472.33017360999992</v>
      </c>
      <c r="AP49" s="32">
        <v>487.41348440210004</v>
      </c>
      <c r="AQ49" s="32">
        <v>477.56983896459997</v>
      </c>
      <c r="AR49" s="26">
        <v>487.50161368160002</v>
      </c>
      <c r="AS49" s="26">
        <v>474.14054139000001</v>
      </c>
      <c r="AT49" s="26">
        <v>470.93412921440006</v>
      </c>
      <c r="AU49" s="26">
        <v>532.00935312900003</v>
      </c>
      <c r="AV49" s="26">
        <v>545.45349353300003</v>
      </c>
      <c r="AW49" s="30">
        <v>508.91583365839995</v>
      </c>
      <c r="AX49" s="30">
        <v>502.35672048040004</v>
      </c>
      <c r="AY49" s="30">
        <v>510.1608699139</v>
      </c>
      <c r="AZ49" s="30">
        <v>507.93466959810002</v>
      </c>
      <c r="BA49" s="30">
        <v>483.90914832900006</v>
      </c>
      <c r="BB49" s="30">
        <v>451.96586207109993</v>
      </c>
      <c r="BC49" s="30">
        <v>502.69084410839997</v>
      </c>
      <c r="BD49" s="30">
        <v>627.32506972660008</v>
      </c>
      <c r="BE49" s="30">
        <v>650.23067224890008</v>
      </c>
      <c r="BF49" s="30">
        <v>703.43716654499997</v>
      </c>
      <c r="BG49" s="30">
        <v>705.85525806400005</v>
      </c>
      <c r="BH49" s="30">
        <v>738.44342374580003</v>
      </c>
      <c r="BI49" s="30">
        <v>738.07546235560005</v>
      </c>
      <c r="BJ49" s="30">
        <v>995.65472151299991</v>
      </c>
      <c r="BK49" s="30">
        <v>1021.0162897853002</v>
      </c>
      <c r="BL49" s="30">
        <v>1045.7498007909999</v>
      </c>
      <c r="BM49" s="30">
        <v>1214.2437328763999</v>
      </c>
      <c r="BN49" s="30">
        <v>1057.185312476</v>
      </c>
      <c r="BO49" s="30">
        <v>1027.8132620667998</v>
      </c>
      <c r="BP49" s="30">
        <v>994.70713553430016</v>
      </c>
      <c r="BQ49" s="30">
        <v>964.54613446280018</v>
      </c>
      <c r="BR49" s="30">
        <v>1010.8161767218999</v>
      </c>
      <c r="BS49" s="30">
        <v>1046.9849281648001</v>
      </c>
      <c r="BT49" s="30">
        <v>1051.71683088242</v>
      </c>
      <c r="BU49" s="30">
        <v>1043.98467572241</v>
      </c>
      <c r="BV49" s="30">
        <v>1064.1954917062517</v>
      </c>
      <c r="BW49" s="30">
        <v>1203.1556141887897</v>
      </c>
      <c r="BX49" s="30">
        <v>1246.9945894355001</v>
      </c>
      <c r="BY49" s="30">
        <v>1207.0229809558</v>
      </c>
      <c r="BZ49" s="30">
        <v>1227.2</v>
      </c>
      <c r="CA49" s="30">
        <v>1234.2619580675021</v>
      </c>
      <c r="CB49" s="30">
        <v>1407.6981253471899</v>
      </c>
      <c r="CC49" s="30">
        <v>1376.7455781905799</v>
      </c>
      <c r="CD49" s="30">
        <v>1465.1711743046449</v>
      </c>
      <c r="CE49" s="30">
        <v>1421.1265655754539</v>
      </c>
      <c r="CF49" s="30">
        <v>1437.3370094740815</v>
      </c>
      <c r="CG49" s="30">
        <v>1435.5787284728158</v>
      </c>
      <c r="CH49" s="30">
        <v>1446.7812150210457</v>
      </c>
      <c r="CI49" s="30">
        <v>1539.6543685586546</v>
      </c>
      <c r="CJ49" s="30">
        <v>1530.143122406836</v>
      </c>
      <c r="CK49" s="30">
        <v>1566.1568176581829</v>
      </c>
      <c r="CL49" s="30">
        <v>1518.9516153316176</v>
      </c>
      <c r="CM49" s="30">
        <v>1523.3226632283763</v>
      </c>
      <c r="CN49" s="30">
        <v>1594.8239741814821</v>
      </c>
      <c r="CO49" s="30">
        <v>1582.5900338316658</v>
      </c>
      <c r="CP49" s="30">
        <v>1561.1155162008929</v>
      </c>
      <c r="CQ49" s="30">
        <v>1602.8477377866013</v>
      </c>
      <c r="CR49" s="30">
        <v>1568.9197283952069</v>
      </c>
      <c r="CS49" s="30">
        <v>1574.4628411982783</v>
      </c>
      <c r="CT49" s="30">
        <v>1741.3783405595595</v>
      </c>
      <c r="CU49" s="30">
        <v>1766.4894027804448</v>
      </c>
      <c r="CV49" s="30">
        <v>1744.111531855699</v>
      </c>
      <c r="CW49" s="30">
        <v>1773.5621450337817</v>
      </c>
      <c r="CX49" s="30">
        <v>1785.1847942973798</v>
      </c>
      <c r="CY49" s="30">
        <v>1759.5876124095553</v>
      </c>
      <c r="CZ49" s="30">
        <v>1797.2836353513669</v>
      </c>
      <c r="DA49" s="30">
        <v>1825.2113814627276</v>
      </c>
      <c r="DB49" s="33">
        <v>1904.7842322961994</v>
      </c>
      <c r="DC49" s="33">
        <v>1779.787398695061</v>
      </c>
      <c r="DD49" s="33">
        <v>1715.1109499809329</v>
      </c>
      <c r="DE49" s="33">
        <v>1665.9679205892053</v>
      </c>
      <c r="DF49" s="33">
        <v>1710.7035326637899</v>
      </c>
      <c r="DG49" s="33">
        <v>1700.3940898348667</v>
      </c>
      <c r="DH49" s="33">
        <v>1684.5649433549015</v>
      </c>
    </row>
    <row r="50" spans="1:112" ht="15.95" customHeight="1">
      <c r="A50" s="69" t="s">
        <v>54</v>
      </c>
      <c r="B50" s="26">
        <v>800.67035246</v>
      </c>
      <c r="C50" s="27">
        <v>808.56296842000006</v>
      </c>
      <c r="D50" s="27">
        <v>841.41922830999988</v>
      </c>
      <c r="E50" s="28">
        <v>873.47965551999994</v>
      </c>
      <c r="F50" s="27">
        <v>925.60352292999994</v>
      </c>
      <c r="G50" s="27">
        <v>879.11398844999997</v>
      </c>
      <c r="H50" s="27">
        <v>897.57070291000002</v>
      </c>
      <c r="I50" s="27">
        <v>934.35997793999991</v>
      </c>
      <c r="J50" s="27">
        <v>1011.65965513</v>
      </c>
      <c r="K50" s="28">
        <v>863.23549319000006</v>
      </c>
      <c r="L50" s="27">
        <v>908.08296893000011</v>
      </c>
      <c r="M50" s="27">
        <v>1016.49113919</v>
      </c>
      <c r="N50" s="27">
        <v>908.87572714999999</v>
      </c>
      <c r="O50" s="28">
        <v>1047.9109509100001</v>
      </c>
      <c r="P50" s="27">
        <v>1028.6153852699999</v>
      </c>
      <c r="Q50" s="27">
        <v>1030.30544897</v>
      </c>
      <c r="R50" s="28">
        <v>1133.06177123</v>
      </c>
      <c r="S50" s="27">
        <v>1142.2191067000001</v>
      </c>
      <c r="T50" s="27">
        <v>1075.4286125900001</v>
      </c>
      <c r="U50" s="29">
        <v>1181.3909853800001</v>
      </c>
      <c r="V50" s="29">
        <v>1076.16600954</v>
      </c>
      <c r="W50" s="29">
        <v>1142.6851542200002</v>
      </c>
      <c r="X50" s="29">
        <v>1000.69624092</v>
      </c>
      <c r="Y50" s="29">
        <v>953.33285511999998</v>
      </c>
      <c r="Z50" s="29">
        <v>1011.7812152825999</v>
      </c>
      <c r="AA50" s="29">
        <v>997.46350264144542</v>
      </c>
      <c r="AB50" s="29">
        <v>999.30777877452942</v>
      </c>
      <c r="AC50" s="29">
        <v>1030.3537023644001</v>
      </c>
      <c r="AD50" s="29">
        <v>986.48503761000006</v>
      </c>
      <c r="AE50" s="29">
        <v>973.07567543999994</v>
      </c>
      <c r="AF50" s="29">
        <v>1030.4855312499999</v>
      </c>
      <c r="AG50" s="29">
        <v>982.09662201000003</v>
      </c>
      <c r="AH50" s="29">
        <v>1012.27234241</v>
      </c>
      <c r="AI50" s="29">
        <v>234.65022605999999</v>
      </c>
      <c r="AJ50" s="29">
        <v>237.58207231</v>
      </c>
      <c r="AK50" s="29">
        <v>232.46548077</v>
      </c>
      <c r="AL50" s="29">
        <v>221.17238394</v>
      </c>
      <c r="AM50" s="32">
        <v>255.72488759000001</v>
      </c>
      <c r="AN50" s="32">
        <v>264.73567824000003</v>
      </c>
      <c r="AO50" s="32">
        <v>204.48534537999998</v>
      </c>
      <c r="AP50" s="32">
        <v>175.78601790020005</v>
      </c>
      <c r="AQ50" s="32">
        <v>171.52351467439999</v>
      </c>
      <c r="AR50" s="26">
        <v>192.96406364719999</v>
      </c>
      <c r="AS50" s="26">
        <v>200.56795803</v>
      </c>
      <c r="AT50" s="26">
        <v>198.12007794839997</v>
      </c>
      <c r="AU50" s="26">
        <v>197.68527840379997</v>
      </c>
      <c r="AV50" s="26">
        <v>193.00205201700001</v>
      </c>
      <c r="AW50" s="30">
        <v>201.92732059959999</v>
      </c>
      <c r="AX50" s="30">
        <v>211.41103093759997</v>
      </c>
      <c r="AY50" s="30">
        <v>217.41678958939997</v>
      </c>
      <c r="AZ50" s="30">
        <v>205.60549545969999</v>
      </c>
      <c r="BA50" s="30">
        <v>213.6180533166</v>
      </c>
      <c r="BB50" s="30">
        <v>213.45801860020003</v>
      </c>
      <c r="BC50" s="30">
        <v>446.21426186799999</v>
      </c>
      <c r="BD50" s="30">
        <v>457.19438025220001</v>
      </c>
      <c r="BE50" s="30">
        <v>592.54671001780002</v>
      </c>
      <c r="BF50" s="30">
        <v>586.01590018999991</v>
      </c>
      <c r="BG50" s="30">
        <v>648.75167599799988</v>
      </c>
      <c r="BH50" s="30">
        <v>638.07311253360012</v>
      </c>
      <c r="BI50" s="30">
        <v>668.26277533529992</v>
      </c>
      <c r="BJ50" s="30">
        <v>777.32772620410014</v>
      </c>
      <c r="BK50" s="30">
        <v>728.1921877402001</v>
      </c>
      <c r="BL50" s="30">
        <v>748.91507040400006</v>
      </c>
      <c r="BM50" s="30">
        <v>363.02680725260001</v>
      </c>
      <c r="BN50" s="30">
        <v>704.02618942799995</v>
      </c>
      <c r="BO50" s="30">
        <v>560.68545875399991</v>
      </c>
      <c r="BP50" s="30">
        <v>540.95918747689996</v>
      </c>
      <c r="BQ50" s="30">
        <v>533.54776136119995</v>
      </c>
      <c r="BR50" s="30">
        <v>661.91159293379997</v>
      </c>
      <c r="BS50" s="30">
        <v>658.25103103319998</v>
      </c>
      <c r="BT50" s="30">
        <v>746.66477259257999</v>
      </c>
      <c r="BU50" s="30">
        <v>748.94509818690801</v>
      </c>
      <c r="BV50" s="30">
        <v>755.38870356691586</v>
      </c>
      <c r="BW50" s="30">
        <v>753.49449337349984</v>
      </c>
      <c r="BX50" s="30">
        <v>757.70398554349993</v>
      </c>
      <c r="BY50" s="30">
        <v>1860.8561574349999</v>
      </c>
      <c r="BZ50" s="30">
        <v>1799.5</v>
      </c>
      <c r="CA50" s="30">
        <v>1802.1084911854118</v>
      </c>
      <c r="CB50" s="30">
        <v>1777.55624514448</v>
      </c>
      <c r="CC50" s="30">
        <v>1276.33308250242</v>
      </c>
      <c r="CD50" s="30">
        <v>1760.8075623621858</v>
      </c>
      <c r="CE50" s="30">
        <v>1423.2592570714698</v>
      </c>
      <c r="CF50" s="30">
        <v>1446.5895150786639</v>
      </c>
      <c r="CG50" s="30">
        <v>1491.922942845066</v>
      </c>
      <c r="CH50" s="30">
        <v>1500.702861273503</v>
      </c>
      <c r="CI50" s="30">
        <v>1492.965468468132</v>
      </c>
      <c r="CJ50" s="30">
        <v>1523.3779494401638</v>
      </c>
      <c r="CK50" s="30">
        <v>1551.4343488479062</v>
      </c>
      <c r="CL50" s="30">
        <v>1569.677375490515</v>
      </c>
      <c r="CM50" s="30">
        <v>1636.7278030446926</v>
      </c>
      <c r="CN50" s="30">
        <v>1635.7455231831848</v>
      </c>
      <c r="CO50" s="30">
        <v>1683.9972574357485</v>
      </c>
      <c r="CP50" s="30">
        <v>1720.0004798627012</v>
      </c>
      <c r="CQ50" s="30">
        <v>1763.9266837787245</v>
      </c>
      <c r="CR50" s="30">
        <v>1773.8872658459263</v>
      </c>
      <c r="CS50" s="30">
        <v>2196.38239387462</v>
      </c>
      <c r="CT50" s="30">
        <v>1777.2715546148031</v>
      </c>
      <c r="CU50" s="30">
        <v>1771.784704359962</v>
      </c>
      <c r="CV50" s="30">
        <v>1848.5128650750896</v>
      </c>
      <c r="CW50" s="30">
        <v>2444.7769641753816</v>
      </c>
      <c r="CX50" s="30">
        <v>2411.7553060800392</v>
      </c>
      <c r="CY50" s="30">
        <v>2438.7405000370663</v>
      </c>
      <c r="CZ50" s="30">
        <v>2438.1035085890198</v>
      </c>
      <c r="DA50" s="30">
        <v>2293.5998544851132</v>
      </c>
      <c r="DB50" s="33">
        <v>2301.3725390042932</v>
      </c>
      <c r="DC50" s="33">
        <v>2282.7547022879794</v>
      </c>
      <c r="DD50" s="33">
        <v>2265.4928805069912</v>
      </c>
      <c r="DE50" s="33">
        <v>2255.1160885064101</v>
      </c>
      <c r="DF50" s="33">
        <v>2256.5674218528316</v>
      </c>
      <c r="DG50" s="33">
        <v>2272.1863212247372</v>
      </c>
      <c r="DH50" s="33">
        <v>2679.0062713662651</v>
      </c>
    </row>
    <row r="51" spans="1:112" ht="15.95" customHeight="1">
      <c r="A51" s="69" t="s">
        <v>26</v>
      </c>
      <c r="B51" s="26">
        <v>78.517324039999991</v>
      </c>
      <c r="C51" s="27">
        <v>82.197082660000007</v>
      </c>
      <c r="D51" s="27">
        <v>83.842270240000005</v>
      </c>
      <c r="E51" s="28">
        <v>91.658167589999991</v>
      </c>
      <c r="F51" s="27">
        <v>98.857790340000008</v>
      </c>
      <c r="G51" s="27">
        <v>98.827003829999995</v>
      </c>
      <c r="H51" s="27">
        <v>102.27707100999999</v>
      </c>
      <c r="I51" s="27">
        <v>102.44223595</v>
      </c>
      <c r="J51" s="27">
        <v>120.82093828999999</v>
      </c>
      <c r="K51" s="28">
        <v>110.75632999999999</v>
      </c>
      <c r="L51" s="27">
        <v>111.97728853</v>
      </c>
      <c r="M51" s="27">
        <v>117.27836070999997</v>
      </c>
      <c r="N51" s="27">
        <v>116.08549926000001</v>
      </c>
      <c r="O51" s="28">
        <v>130.61382469999998</v>
      </c>
      <c r="P51" s="27">
        <v>145.66443742000001</v>
      </c>
      <c r="Q51" s="27">
        <v>140.24363478000001</v>
      </c>
      <c r="R51" s="28">
        <v>129.81449869000002</v>
      </c>
      <c r="S51" s="27">
        <v>127.47775731999999</v>
      </c>
      <c r="T51" s="27">
        <v>126.61185557000002</v>
      </c>
      <c r="U51" s="29">
        <v>134.41294555999997</v>
      </c>
      <c r="V51" s="29">
        <v>126.49245486000001</v>
      </c>
      <c r="W51" s="29">
        <v>170.37697523999998</v>
      </c>
      <c r="X51" s="29">
        <v>145.92468939</v>
      </c>
      <c r="Y51" s="29">
        <v>142.94921565999996</v>
      </c>
      <c r="Z51" s="29">
        <v>138.39077434999999</v>
      </c>
      <c r="AA51" s="29">
        <v>129.4568227</v>
      </c>
      <c r="AB51" s="29">
        <v>316.01540585000004</v>
      </c>
      <c r="AC51" s="29">
        <v>181.00069063999999</v>
      </c>
      <c r="AD51" s="29">
        <v>188.701610055402</v>
      </c>
      <c r="AE51" s="29">
        <v>370.36914102244464</v>
      </c>
      <c r="AF51" s="29">
        <v>203.826178635975</v>
      </c>
      <c r="AG51" s="29">
        <v>189.51640757999999</v>
      </c>
      <c r="AH51" s="29">
        <v>189.29316401000003</v>
      </c>
      <c r="AI51" s="29">
        <v>209.81891111999997</v>
      </c>
      <c r="AJ51" s="29">
        <v>212.77470448999998</v>
      </c>
      <c r="AK51" s="29">
        <v>209.21479256000001</v>
      </c>
      <c r="AL51" s="29">
        <v>224.64638183</v>
      </c>
      <c r="AM51" s="32">
        <v>269.17788124000003</v>
      </c>
      <c r="AN51" s="32">
        <v>269.66063238999999</v>
      </c>
      <c r="AO51" s="32">
        <v>236.04118561000001</v>
      </c>
      <c r="AP51" s="32">
        <v>242.03297197949999</v>
      </c>
      <c r="AQ51" s="32">
        <v>227.03324158940001</v>
      </c>
      <c r="AR51" s="26">
        <v>229.22426810720003</v>
      </c>
      <c r="AS51" s="26">
        <v>227.88053565999996</v>
      </c>
      <c r="AT51" s="26">
        <v>222.01474562799999</v>
      </c>
      <c r="AU51" s="26">
        <v>208.19639982360002</v>
      </c>
      <c r="AV51" s="26">
        <v>189.23584379000002</v>
      </c>
      <c r="AW51" s="30">
        <v>191.06583362480004</v>
      </c>
      <c r="AX51" s="30">
        <v>203.98244221440001</v>
      </c>
      <c r="AY51" s="30">
        <v>224.5346900049</v>
      </c>
      <c r="AZ51" s="30">
        <v>213.2891405913</v>
      </c>
      <c r="BA51" s="30">
        <v>205.72593518160002</v>
      </c>
      <c r="BB51" s="30">
        <v>210.31787803340004</v>
      </c>
      <c r="BC51" s="30">
        <v>228.29349671880001</v>
      </c>
      <c r="BD51" s="30">
        <v>202.837044241</v>
      </c>
      <c r="BE51" s="30">
        <v>212.58349242950004</v>
      </c>
      <c r="BF51" s="30">
        <v>216.04007966</v>
      </c>
      <c r="BG51" s="30">
        <v>221.294450372</v>
      </c>
      <c r="BH51" s="30">
        <v>292.27205791659998</v>
      </c>
      <c r="BI51" s="30">
        <v>307.43402758849999</v>
      </c>
      <c r="BJ51" s="30">
        <v>356.92876748129999</v>
      </c>
      <c r="BK51" s="30">
        <v>381.3090410099</v>
      </c>
      <c r="BL51" s="30">
        <v>329.60210964959998</v>
      </c>
      <c r="BM51" s="30">
        <v>341.99848209960004</v>
      </c>
      <c r="BN51" s="30">
        <v>378.34094493279997</v>
      </c>
      <c r="BO51" s="30">
        <v>390.70176889039999</v>
      </c>
      <c r="BP51" s="30">
        <v>393.88905679750002</v>
      </c>
      <c r="BQ51" s="30">
        <v>418.59055578050004</v>
      </c>
      <c r="BR51" s="30">
        <v>437.07785947529993</v>
      </c>
      <c r="BS51" s="30">
        <v>448.38669820000001</v>
      </c>
      <c r="BT51" s="30">
        <v>422.87005625964002</v>
      </c>
      <c r="BU51" s="30">
        <v>329.76325565174</v>
      </c>
      <c r="BV51" s="30">
        <v>365.40080631813794</v>
      </c>
      <c r="BW51" s="30">
        <v>311.52140159682</v>
      </c>
      <c r="BX51" s="30">
        <v>314.15319225849998</v>
      </c>
      <c r="BY51" s="30">
        <v>229.01218251190002</v>
      </c>
      <c r="BZ51" s="30">
        <v>238.5</v>
      </c>
      <c r="CA51" s="30">
        <v>299.81749984019996</v>
      </c>
      <c r="CB51" s="30">
        <v>320.04155512280005</v>
      </c>
      <c r="CC51" s="30">
        <v>806.22054353724297</v>
      </c>
      <c r="CD51" s="30">
        <v>341.73996338559402</v>
      </c>
      <c r="CE51" s="30">
        <v>861.02136328592474</v>
      </c>
      <c r="CF51" s="30">
        <v>883.68746889408112</v>
      </c>
      <c r="CG51" s="30">
        <v>1029.2577728815495</v>
      </c>
      <c r="CH51" s="30">
        <v>1017.0786843491817</v>
      </c>
      <c r="CI51" s="30">
        <v>960.52790566925614</v>
      </c>
      <c r="CJ51" s="30">
        <v>940.29592426399608</v>
      </c>
      <c r="CK51" s="30">
        <v>960.18000436760508</v>
      </c>
      <c r="CL51" s="30">
        <v>1149.3987229752588</v>
      </c>
      <c r="CM51" s="30">
        <v>1085.7885704857206</v>
      </c>
      <c r="CN51" s="30">
        <v>1048.820421472064</v>
      </c>
      <c r="CO51" s="30">
        <v>1173.3572824844098</v>
      </c>
      <c r="CP51" s="30">
        <v>1182.8844273827749</v>
      </c>
      <c r="CQ51" s="30">
        <v>1201.2739648677184</v>
      </c>
      <c r="CR51" s="30">
        <v>1422.2580079112001</v>
      </c>
      <c r="CS51" s="30">
        <v>1035.5882988278338</v>
      </c>
      <c r="CT51" s="30">
        <v>1488.0824232937052</v>
      </c>
      <c r="CU51" s="30">
        <v>1489.6852214503531</v>
      </c>
      <c r="CV51" s="30">
        <v>1476.4911528018797</v>
      </c>
      <c r="CW51" s="30">
        <v>882.88578424647301</v>
      </c>
      <c r="CX51" s="30">
        <v>878.67372529224349</v>
      </c>
      <c r="CY51" s="30">
        <v>870.32565613568067</v>
      </c>
      <c r="CZ51" s="30">
        <v>833.90271022214733</v>
      </c>
      <c r="DA51" s="30">
        <v>917.68995226894356</v>
      </c>
      <c r="DB51" s="33">
        <v>842.10226866500022</v>
      </c>
      <c r="DC51" s="33">
        <v>844.90968525413223</v>
      </c>
      <c r="DD51" s="33">
        <v>880.83010634465325</v>
      </c>
      <c r="DE51" s="33">
        <v>915.66052549346966</v>
      </c>
      <c r="DF51" s="33">
        <v>866.76989292583062</v>
      </c>
      <c r="DG51" s="33">
        <v>847.70127198115927</v>
      </c>
      <c r="DH51" s="33">
        <v>454.16375991114364</v>
      </c>
    </row>
    <row r="52" spans="1:112" ht="7.7" customHeight="1">
      <c r="A52" s="69"/>
      <c r="B52" s="16"/>
      <c r="C52" s="18"/>
      <c r="D52" s="18"/>
      <c r="E52" s="19"/>
      <c r="F52" s="18"/>
      <c r="G52" s="18"/>
      <c r="H52" s="27"/>
      <c r="I52" s="27"/>
      <c r="J52" s="27"/>
      <c r="K52" s="28"/>
      <c r="L52" s="27"/>
      <c r="M52" s="27"/>
      <c r="N52" s="27"/>
      <c r="O52" s="28"/>
      <c r="P52" s="27"/>
      <c r="Q52" s="27"/>
      <c r="R52" s="28"/>
      <c r="S52" s="27"/>
      <c r="T52" s="27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2"/>
      <c r="AN52" s="22"/>
      <c r="AO52" s="22"/>
      <c r="AP52" s="22"/>
      <c r="AQ52" s="22"/>
      <c r="AR52" s="16"/>
      <c r="AS52" s="16"/>
      <c r="AT52" s="16"/>
      <c r="AU52" s="16"/>
      <c r="AV52" s="16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33"/>
      <c r="DC52" s="33"/>
      <c r="DD52" s="33"/>
      <c r="DE52" s="33"/>
      <c r="DF52" s="33"/>
      <c r="DG52" s="33"/>
      <c r="DH52" s="33"/>
    </row>
    <row r="53" spans="1:112">
      <c r="A53" s="68" t="s">
        <v>55</v>
      </c>
      <c r="B53" s="16">
        <f>SUM(B55:B65)</f>
        <v>16990.770859912001</v>
      </c>
      <c r="C53" s="18">
        <f>SUM(C55:C65)</f>
        <v>17310.9315240588</v>
      </c>
      <c r="D53" s="18">
        <f>SUM(D55:D65)</f>
        <v>17346.032475530996</v>
      </c>
      <c r="E53" s="19">
        <f>SUM(E55:E65)</f>
        <v>17954.744655414204</v>
      </c>
      <c r="F53" s="18">
        <v>17976.906065687599</v>
      </c>
      <c r="G53" s="18">
        <v>18527.796913256403</v>
      </c>
      <c r="H53" s="18">
        <v>18645.6117551924</v>
      </c>
      <c r="I53" s="18">
        <v>18719.495500201701</v>
      </c>
      <c r="J53" s="18">
        <v>19091.433327080202</v>
      </c>
      <c r="K53" s="19">
        <v>18954.300387692128</v>
      </c>
      <c r="L53" s="18">
        <v>19085.768436934395</v>
      </c>
      <c r="M53" s="18">
        <v>19231.214198037494</v>
      </c>
      <c r="N53" s="18">
        <v>19474.871003599106</v>
      </c>
      <c r="O53" s="19">
        <v>19720.828944791039</v>
      </c>
      <c r="P53" s="18">
        <v>20013.660322607866</v>
      </c>
      <c r="Q53" s="18">
        <v>20150.930694602914</v>
      </c>
      <c r="R53" s="19">
        <v>20356.845855016498</v>
      </c>
      <c r="S53" s="18">
        <v>20624.320483097625</v>
      </c>
      <c r="T53" s="18">
        <v>20886.617807907493</v>
      </c>
      <c r="U53" s="21">
        <v>21041.873812462269</v>
      </c>
      <c r="V53" s="21">
        <v>21217.155206081181</v>
      </c>
      <c r="W53" s="21">
        <v>21283.659952479091</v>
      </c>
      <c r="X53" s="21">
        <v>21530.443758434369</v>
      </c>
      <c r="Y53" s="21">
        <v>22034.858371704075</v>
      </c>
      <c r="Z53" s="21">
        <v>22917.108495875229</v>
      </c>
      <c r="AA53" s="21">
        <v>23472.503346618119</v>
      </c>
      <c r="AB53" s="21">
        <v>23645.990745813444</v>
      </c>
      <c r="AC53" s="21">
        <v>23840.447057358597</v>
      </c>
      <c r="AD53" s="21">
        <v>24313.156131338932</v>
      </c>
      <c r="AE53" s="21">
        <v>24999.104064233412</v>
      </c>
      <c r="AF53" s="21">
        <v>25775.811589871726</v>
      </c>
      <c r="AG53" s="21">
        <v>25999.904792880436</v>
      </c>
      <c r="AH53" s="21">
        <v>26466.654325882209</v>
      </c>
      <c r="AI53" s="21">
        <v>28452.200095983248</v>
      </c>
      <c r="AJ53" s="21">
        <v>28825.492281500017</v>
      </c>
      <c r="AK53" s="21">
        <v>29506.865354146335</v>
      </c>
      <c r="AL53" s="21">
        <v>29957.044211511147</v>
      </c>
      <c r="AM53" s="22">
        <v>30427.232776953602</v>
      </c>
      <c r="AN53" s="22">
        <v>31689.037685944993</v>
      </c>
      <c r="AO53" s="22">
        <v>32176.055919459548</v>
      </c>
      <c r="AP53" s="22">
        <v>33669.468212295869</v>
      </c>
      <c r="AQ53" s="22">
        <v>34967.100029061112</v>
      </c>
      <c r="AR53" s="16">
        <v>36632.316590243208</v>
      </c>
      <c r="AS53" s="16">
        <v>36514.817651008794</v>
      </c>
      <c r="AT53" s="16">
        <v>37574.413266897463</v>
      </c>
      <c r="AU53" s="16">
        <v>37487.526267559617</v>
      </c>
      <c r="AV53" s="16">
        <v>37524.678754273329</v>
      </c>
      <c r="AW53" s="23">
        <v>37813.737107254747</v>
      </c>
      <c r="AX53" s="23">
        <v>38248.185484632231</v>
      </c>
      <c r="AY53" s="23">
        <v>38625.665272349353</v>
      </c>
      <c r="AZ53" s="23">
        <v>39326.578509166757</v>
      </c>
      <c r="BA53" s="23">
        <v>39477.443049147871</v>
      </c>
      <c r="BB53" s="23">
        <v>38496.869958017356</v>
      </c>
      <c r="BC53" s="23">
        <v>38818.603955031482</v>
      </c>
      <c r="BD53" s="23">
        <v>39707.824481412878</v>
      </c>
      <c r="BE53" s="23">
        <v>40087.577761240347</v>
      </c>
      <c r="BF53" s="23">
        <v>40564.75152945357</v>
      </c>
      <c r="BG53" s="23">
        <v>41542.602911537659</v>
      </c>
      <c r="BH53" s="23">
        <v>41925.274973629654</v>
      </c>
      <c r="BI53" s="23">
        <v>42568.812208498959</v>
      </c>
      <c r="BJ53" s="23">
        <v>43400.767533250699</v>
      </c>
      <c r="BK53" s="23">
        <v>44205.476697762111</v>
      </c>
      <c r="BL53" s="23">
        <v>44658.830570820232</v>
      </c>
      <c r="BM53" s="23">
        <v>44994.294556872803</v>
      </c>
      <c r="BN53" s="23">
        <v>45478.35091409093</v>
      </c>
      <c r="BO53" s="23">
        <v>46063.861643931567</v>
      </c>
      <c r="BP53" s="23">
        <v>46352.533114643666</v>
      </c>
      <c r="BQ53" s="23">
        <v>47256.197363090076</v>
      </c>
      <c r="BR53" s="23">
        <v>47704.437785278154</v>
      </c>
      <c r="BS53" s="23">
        <v>48100.15109016496</v>
      </c>
      <c r="BT53" s="23">
        <v>48940.006639378684</v>
      </c>
      <c r="BU53" s="23">
        <v>49393.226651524499</v>
      </c>
      <c r="BV53" s="23">
        <v>49696.47636815672</v>
      </c>
      <c r="BW53" s="23">
        <v>50625.741040967718</v>
      </c>
      <c r="BX53" s="23">
        <v>51407.415269239493</v>
      </c>
      <c r="BY53" s="23">
        <v>52129.049325204593</v>
      </c>
      <c r="BZ53" s="23">
        <v>53258.7</v>
      </c>
      <c r="CA53" s="23">
        <v>54230.565500798963</v>
      </c>
      <c r="CB53" s="23">
        <v>54835.496015499768</v>
      </c>
      <c r="CC53" s="23">
        <v>55042.507419952402</v>
      </c>
      <c r="CD53" s="23">
        <v>56438.492236593651</v>
      </c>
      <c r="CE53" s="23">
        <v>58842.130366483325</v>
      </c>
      <c r="CF53" s="23">
        <v>59883.057920301173</v>
      </c>
      <c r="CG53" s="23">
        <v>60939.928073488096</v>
      </c>
      <c r="CH53" s="23">
        <v>61872.251101487185</v>
      </c>
      <c r="CI53" s="23">
        <v>63054.157526923358</v>
      </c>
      <c r="CJ53" s="23">
        <v>64434.159200605187</v>
      </c>
      <c r="CK53" s="23">
        <v>65087.629544874522</v>
      </c>
      <c r="CL53" s="23">
        <v>65970.32982040316</v>
      </c>
      <c r="CM53" s="23">
        <v>66928.517470165854</v>
      </c>
      <c r="CN53" s="23">
        <v>67646.337440151518</v>
      </c>
      <c r="CO53" s="23">
        <v>68328.913047515409</v>
      </c>
      <c r="CP53" s="23">
        <v>69069.910154226716</v>
      </c>
      <c r="CQ53" s="23">
        <v>69791.405682801633</v>
      </c>
      <c r="CR53" s="23">
        <v>68890.581430815524</v>
      </c>
      <c r="CS53" s="23">
        <v>71226.076824215183</v>
      </c>
      <c r="CT53" s="23">
        <v>71988.501343857279</v>
      </c>
      <c r="CU53" s="23">
        <v>72446.428138634292</v>
      </c>
      <c r="CV53" s="23">
        <v>72750.85004516771</v>
      </c>
      <c r="CW53" s="23">
        <v>73445.915764452642</v>
      </c>
      <c r="CX53" s="23">
        <v>73829.917829877639</v>
      </c>
      <c r="CY53" s="23">
        <v>74371.000768151513</v>
      </c>
      <c r="CZ53" s="23">
        <v>75124.118767836087</v>
      </c>
      <c r="DA53" s="23">
        <v>74832.571626108052</v>
      </c>
      <c r="DB53" s="35">
        <v>75434.952415685373</v>
      </c>
      <c r="DC53" s="35">
        <v>75642.331594170639</v>
      </c>
      <c r="DD53" s="35">
        <v>75630.053600675426</v>
      </c>
      <c r="DE53" s="35">
        <v>75896.23943064679</v>
      </c>
      <c r="DF53" s="35">
        <v>76698.153910500507</v>
      </c>
      <c r="DG53" s="35">
        <v>77047.506473127782</v>
      </c>
      <c r="DH53" s="35">
        <v>77216.060722339971</v>
      </c>
    </row>
    <row r="54" spans="1:112" ht="15.95" customHeight="1">
      <c r="A54" s="69" t="s">
        <v>17</v>
      </c>
      <c r="B54" s="16"/>
      <c r="C54" s="18"/>
      <c r="D54" s="18"/>
      <c r="E54" s="19"/>
      <c r="F54" s="18"/>
      <c r="G54" s="18"/>
      <c r="H54" s="27"/>
      <c r="I54" s="27"/>
      <c r="J54" s="27"/>
      <c r="K54" s="28"/>
      <c r="L54" s="27"/>
      <c r="M54" s="27"/>
      <c r="N54" s="27"/>
      <c r="O54" s="28"/>
      <c r="P54" s="27"/>
      <c r="Q54" s="27"/>
      <c r="R54" s="28"/>
      <c r="S54" s="27"/>
      <c r="T54" s="27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2"/>
      <c r="AN54" s="22"/>
      <c r="AO54" s="22"/>
      <c r="AP54" s="22"/>
      <c r="AQ54" s="22"/>
      <c r="AR54" s="16"/>
      <c r="AS54" s="16"/>
      <c r="AT54" s="16"/>
      <c r="AU54" s="16"/>
      <c r="AV54" s="16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33"/>
      <c r="DC54" s="33"/>
      <c r="DD54" s="33"/>
      <c r="DE54" s="33"/>
      <c r="DF54" s="33"/>
      <c r="DG54" s="33"/>
      <c r="DH54" s="33"/>
    </row>
    <row r="55" spans="1:112" ht="15.95" customHeight="1">
      <c r="A55" s="69" t="s">
        <v>56</v>
      </c>
      <c r="B55" s="26">
        <v>1703.5168410699998</v>
      </c>
      <c r="C55" s="27">
        <v>1667.48697778</v>
      </c>
      <c r="D55" s="27">
        <v>1661.7562241699998</v>
      </c>
      <c r="E55" s="28">
        <v>1705.4120344800001</v>
      </c>
      <c r="F55" s="27">
        <v>1705.9493097899999</v>
      </c>
      <c r="G55" s="27">
        <v>1691.9955020999998</v>
      </c>
      <c r="H55" s="27">
        <v>1545.8629860100002</v>
      </c>
      <c r="I55" s="27">
        <v>1620.6617531099998</v>
      </c>
      <c r="J55" s="27">
        <v>1777.9612701199999</v>
      </c>
      <c r="K55" s="28">
        <v>1770.1400560500001</v>
      </c>
      <c r="L55" s="27">
        <v>1685.9139380800002</v>
      </c>
      <c r="M55" s="27">
        <v>1629.9566338300001</v>
      </c>
      <c r="N55" s="27">
        <v>1574.8059123</v>
      </c>
      <c r="O55" s="28">
        <v>1594.4855227099999</v>
      </c>
      <c r="P55" s="27">
        <v>1696.9955438699999</v>
      </c>
      <c r="Q55" s="27">
        <v>1694.69309795</v>
      </c>
      <c r="R55" s="28">
        <v>1697.4641178899999</v>
      </c>
      <c r="S55" s="27">
        <v>1670.7677218199999</v>
      </c>
      <c r="T55" s="27">
        <v>1681.42759907</v>
      </c>
      <c r="U55" s="29">
        <v>1645.7320682</v>
      </c>
      <c r="V55" s="29">
        <v>1706.4805101900001</v>
      </c>
      <c r="W55" s="29">
        <v>1684.9427416800002</v>
      </c>
      <c r="X55" s="29">
        <v>1690.6768397999999</v>
      </c>
      <c r="Y55" s="29">
        <v>1664.3503350000001</v>
      </c>
      <c r="Z55" s="29">
        <v>1540.4170351100001</v>
      </c>
      <c r="AA55" s="29">
        <v>1595.55022433</v>
      </c>
      <c r="AB55" s="29">
        <v>1594.0091191399999</v>
      </c>
      <c r="AC55" s="29">
        <v>1631.0120076300002</v>
      </c>
      <c r="AD55" s="29">
        <v>1538.7090692500001</v>
      </c>
      <c r="AE55" s="29">
        <v>1645.3291321000002</v>
      </c>
      <c r="AF55" s="29">
        <v>1572.7505806400002</v>
      </c>
      <c r="AG55" s="29">
        <v>1553.6544383000003</v>
      </c>
      <c r="AH55" s="29">
        <v>1632.5942457000001</v>
      </c>
      <c r="AI55" s="29">
        <v>1493.2156489099998</v>
      </c>
      <c r="AJ55" s="29">
        <v>1522.5460142600002</v>
      </c>
      <c r="AK55" s="29">
        <v>1617.1927430799999</v>
      </c>
      <c r="AL55" s="29">
        <v>1587.7562758499998</v>
      </c>
      <c r="AM55" s="32">
        <v>1607.9971628600001</v>
      </c>
      <c r="AN55" s="32">
        <v>1640.62458184</v>
      </c>
      <c r="AO55" s="32">
        <v>1708.74232667</v>
      </c>
      <c r="AP55" s="32">
        <v>1612.5914442467999</v>
      </c>
      <c r="AQ55" s="32">
        <v>1633.8267005505998</v>
      </c>
      <c r="AR55" s="26">
        <v>1519.4963002048</v>
      </c>
      <c r="AS55" s="26">
        <v>1470.5025475099999</v>
      </c>
      <c r="AT55" s="26">
        <v>1507.49048021</v>
      </c>
      <c r="AU55" s="26">
        <v>1485.9416241719998</v>
      </c>
      <c r="AV55" s="26">
        <v>1562.1708126570002</v>
      </c>
      <c r="AW55" s="30">
        <v>1568.3009001152</v>
      </c>
      <c r="AX55" s="30">
        <v>1609.4369561307999</v>
      </c>
      <c r="AY55" s="30">
        <v>1504.4555740129001</v>
      </c>
      <c r="AZ55" s="30">
        <v>1535.4914448654999</v>
      </c>
      <c r="BA55" s="30">
        <v>1549.7753377923998</v>
      </c>
      <c r="BB55" s="30">
        <v>1401.6678407822999</v>
      </c>
      <c r="BC55" s="30">
        <v>1546.0777856960001</v>
      </c>
      <c r="BD55" s="30">
        <v>1763.3919846222</v>
      </c>
      <c r="BE55" s="30">
        <v>1609.0982713096002</v>
      </c>
      <c r="BF55" s="30">
        <v>1569.9114551200003</v>
      </c>
      <c r="BG55" s="30">
        <v>1640.400353578</v>
      </c>
      <c r="BH55" s="30">
        <v>1645.4479065085</v>
      </c>
      <c r="BI55" s="30">
        <v>1619.6103379081999</v>
      </c>
      <c r="BJ55" s="30">
        <v>1705.9283776083003</v>
      </c>
      <c r="BK55" s="30">
        <v>1895.0080960635003</v>
      </c>
      <c r="BL55" s="30">
        <v>1802.8477726194001</v>
      </c>
      <c r="BM55" s="30">
        <v>1796.2621740450004</v>
      </c>
      <c r="BN55" s="30">
        <v>1918.4197671179998</v>
      </c>
      <c r="BO55" s="30">
        <v>1825.1166806228</v>
      </c>
      <c r="BP55" s="30">
        <v>1940.1952077745998</v>
      </c>
      <c r="BQ55" s="30">
        <v>2097.7048947519002</v>
      </c>
      <c r="BR55" s="30">
        <v>2243.2512883203003</v>
      </c>
      <c r="BS55" s="30">
        <v>2178.3100403208005</v>
      </c>
      <c r="BT55" s="30">
        <v>2167.8786704667496</v>
      </c>
      <c r="BU55" s="30">
        <v>2259.2301837479345</v>
      </c>
      <c r="BV55" s="30">
        <v>2251.733822091092</v>
      </c>
      <c r="BW55" s="30">
        <v>2198.2134562885003</v>
      </c>
      <c r="BX55" s="30">
        <v>2179.3626134329998</v>
      </c>
      <c r="BY55" s="30">
        <v>1851.8332938256001</v>
      </c>
      <c r="BZ55" s="30">
        <v>1834.9</v>
      </c>
      <c r="CA55" s="30">
        <v>1907.5042333698</v>
      </c>
      <c r="CB55" s="30">
        <v>1998.1906784936002</v>
      </c>
      <c r="CC55" s="30">
        <v>1987.8912893275999</v>
      </c>
      <c r="CD55" s="30">
        <v>2175.1036625325823</v>
      </c>
      <c r="CE55" s="30">
        <v>2080.2410300655492</v>
      </c>
      <c r="CF55" s="30">
        <v>2116.6489087231457</v>
      </c>
      <c r="CG55" s="30">
        <v>2217.4506931106234</v>
      </c>
      <c r="CH55" s="30">
        <v>2061.7262615651457</v>
      </c>
      <c r="CI55" s="30">
        <v>2068.0837510276742</v>
      </c>
      <c r="CJ55" s="30">
        <v>2087.081989396946</v>
      </c>
      <c r="CK55" s="30">
        <v>2064.0744169051222</v>
      </c>
      <c r="CL55" s="30">
        <v>2129.4509004205233</v>
      </c>
      <c r="CM55" s="30">
        <v>2212.5829138430254</v>
      </c>
      <c r="CN55" s="30">
        <v>2158.4389556632905</v>
      </c>
      <c r="CO55" s="30">
        <v>2172.2381578465443</v>
      </c>
      <c r="CP55" s="30">
        <v>2314.5718388532496</v>
      </c>
      <c r="CQ55" s="30">
        <v>2393.9210115383235</v>
      </c>
      <c r="CR55" s="30">
        <v>2363.7193288048102</v>
      </c>
      <c r="CS55" s="30">
        <v>2472.0645565760237</v>
      </c>
      <c r="CT55" s="30">
        <v>2330.9486906231959</v>
      </c>
      <c r="CU55" s="30">
        <v>2405.3084911562246</v>
      </c>
      <c r="CV55" s="30">
        <v>2299.8712997877337</v>
      </c>
      <c r="CW55" s="30">
        <v>2362.5635054950994</v>
      </c>
      <c r="CX55" s="30">
        <v>2406.5559122739919</v>
      </c>
      <c r="CY55" s="30">
        <v>2313.4998768566452</v>
      </c>
      <c r="CZ55" s="30">
        <v>2413.4560482765523</v>
      </c>
      <c r="DA55" s="30">
        <v>2416.7546667293614</v>
      </c>
      <c r="DB55" s="33">
        <v>2529.1695671177267</v>
      </c>
      <c r="DC55" s="33">
        <v>2703.1720937330688</v>
      </c>
      <c r="DD55" s="33">
        <v>2703.0615968835928</v>
      </c>
      <c r="DE55" s="33">
        <v>2657.9965599061861</v>
      </c>
      <c r="DF55" s="33">
        <v>2717.891853269799</v>
      </c>
      <c r="DG55" s="33">
        <v>2813.6684548588432</v>
      </c>
      <c r="DH55" s="33">
        <v>2721.4804944024791</v>
      </c>
    </row>
    <row r="56" spans="1:112" ht="15.95" customHeight="1">
      <c r="A56" s="69" t="s">
        <v>57</v>
      </c>
      <c r="B56" s="26">
        <v>1566.2622638099999</v>
      </c>
      <c r="C56" s="27">
        <v>1531.7355509000001</v>
      </c>
      <c r="D56" s="27">
        <v>1480.9899711300002</v>
      </c>
      <c r="E56" s="28">
        <v>1509.5370252</v>
      </c>
      <c r="F56" s="27">
        <v>1399.6322762400002</v>
      </c>
      <c r="G56" s="27">
        <v>1574.8851512800002</v>
      </c>
      <c r="H56" s="27">
        <v>1592.0664303799997</v>
      </c>
      <c r="I56" s="27">
        <v>1604.3418368000002</v>
      </c>
      <c r="J56" s="27">
        <v>1616.6536442600002</v>
      </c>
      <c r="K56" s="28">
        <v>1397.6034185000001</v>
      </c>
      <c r="L56" s="27">
        <v>1413.0447133499999</v>
      </c>
      <c r="M56" s="27">
        <v>1405.9051855599998</v>
      </c>
      <c r="N56" s="27">
        <v>1422.7458716399999</v>
      </c>
      <c r="O56" s="28">
        <v>1399.8823031900004</v>
      </c>
      <c r="P56" s="27">
        <v>1490.062487343072</v>
      </c>
      <c r="Q56" s="27">
        <v>1455.2937506486001</v>
      </c>
      <c r="R56" s="28">
        <v>1440.2298126000001</v>
      </c>
      <c r="S56" s="27">
        <v>1504.8786693673999</v>
      </c>
      <c r="T56" s="27">
        <v>1563.0391757350001</v>
      </c>
      <c r="U56" s="29">
        <v>1563.3051408258368</v>
      </c>
      <c r="V56" s="29">
        <v>1594.3383725296349</v>
      </c>
      <c r="W56" s="29">
        <v>1588.0825185805002</v>
      </c>
      <c r="X56" s="29">
        <v>1646.9043621899998</v>
      </c>
      <c r="Y56" s="29">
        <v>1884.9417942299999</v>
      </c>
      <c r="Z56" s="29">
        <v>1881.7743529000113</v>
      </c>
      <c r="AA56" s="29">
        <v>2134.2113199099999</v>
      </c>
      <c r="AB56" s="29">
        <v>2276.8956580296735</v>
      </c>
      <c r="AC56" s="29">
        <v>2325.8508313611242</v>
      </c>
      <c r="AD56" s="29">
        <v>2531.1441753206004</v>
      </c>
      <c r="AE56" s="29">
        <v>2626.164427995142</v>
      </c>
      <c r="AF56" s="29">
        <v>2753.4232723566643</v>
      </c>
      <c r="AG56" s="29">
        <v>2777.084564852049</v>
      </c>
      <c r="AH56" s="29">
        <v>2706.8398072124105</v>
      </c>
      <c r="AI56" s="29">
        <v>3792.0184282425444</v>
      </c>
      <c r="AJ56" s="29">
        <v>3829.6012439856991</v>
      </c>
      <c r="AK56" s="29">
        <v>4149.0226086412713</v>
      </c>
      <c r="AL56" s="29">
        <v>4165.0506336005756</v>
      </c>
      <c r="AM56" s="32">
        <v>4272.5715158456724</v>
      </c>
      <c r="AN56" s="32">
        <v>4562.3505181211121</v>
      </c>
      <c r="AO56" s="32">
        <v>4636.2372954465636</v>
      </c>
      <c r="AP56" s="32">
        <v>5010.4701210429675</v>
      </c>
      <c r="AQ56" s="32">
        <v>5748.2683752771691</v>
      </c>
      <c r="AR56" s="26">
        <v>5443.9517062232007</v>
      </c>
      <c r="AS56" s="26">
        <v>5450.8960268687988</v>
      </c>
      <c r="AT56" s="26">
        <v>5968.2017388641871</v>
      </c>
      <c r="AU56" s="26">
        <v>5961.7218153548183</v>
      </c>
      <c r="AV56" s="26">
        <v>5997.204256061339</v>
      </c>
      <c r="AW56" s="30">
        <v>5959.0393518775409</v>
      </c>
      <c r="AX56" s="30">
        <v>6402.8197630342129</v>
      </c>
      <c r="AY56" s="30">
        <v>6533.5225808880414</v>
      </c>
      <c r="AZ56" s="30">
        <v>6708.3524122662539</v>
      </c>
      <c r="BA56" s="30">
        <v>6837.3582112271397</v>
      </c>
      <c r="BB56" s="30">
        <v>6652.6271805244578</v>
      </c>
      <c r="BC56" s="30">
        <v>6617.8851017674579</v>
      </c>
      <c r="BD56" s="30">
        <v>6583.9676465180737</v>
      </c>
      <c r="BE56" s="30">
        <v>6631.2531014145152</v>
      </c>
      <c r="BF56" s="30">
        <v>6925.8505582460912</v>
      </c>
      <c r="BG56" s="30">
        <v>6751.9981268280999</v>
      </c>
      <c r="BH56" s="30">
        <v>6876.1655090733348</v>
      </c>
      <c r="BI56" s="30">
        <v>6946.1621289767763</v>
      </c>
      <c r="BJ56" s="30">
        <v>6846.2399812526864</v>
      </c>
      <c r="BK56" s="30">
        <v>7181.7258415506685</v>
      </c>
      <c r="BL56" s="30">
        <v>7304.9543537676909</v>
      </c>
      <c r="BM56" s="30">
        <v>7062.88359449575</v>
      </c>
      <c r="BN56" s="30">
        <v>7161.5564283267231</v>
      </c>
      <c r="BO56" s="30">
        <v>7183.794132799886</v>
      </c>
      <c r="BP56" s="30">
        <v>6812.7885968926239</v>
      </c>
      <c r="BQ56" s="30">
        <v>6666.6104976179295</v>
      </c>
      <c r="BR56" s="30">
        <v>6758.7563611538581</v>
      </c>
      <c r="BS56" s="30">
        <v>6852.0285764284181</v>
      </c>
      <c r="BT56" s="30">
        <v>6844.879226694723</v>
      </c>
      <c r="BU56" s="30">
        <v>6760.4413757508555</v>
      </c>
      <c r="BV56" s="30">
        <v>7001.649657477732</v>
      </c>
      <c r="BW56" s="30">
        <v>6972.0043839220643</v>
      </c>
      <c r="BX56" s="30">
        <v>7178.0116337104982</v>
      </c>
      <c r="BY56" s="30">
        <v>7129.9206409353001</v>
      </c>
      <c r="BZ56" s="30">
        <v>7202.3</v>
      </c>
      <c r="CA56" s="30">
        <v>7257.6438286813172</v>
      </c>
      <c r="CB56" s="30">
        <v>9231.2591131296867</v>
      </c>
      <c r="CC56" s="30">
        <v>8883.6745443411037</v>
      </c>
      <c r="CD56" s="30">
        <v>9470.6598835068762</v>
      </c>
      <c r="CE56" s="30">
        <v>11192.246052263228</v>
      </c>
      <c r="CF56" s="30">
        <v>11329.015390783961</v>
      </c>
      <c r="CG56" s="30">
        <v>11700.572314512288</v>
      </c>
      <c r="CH56" s="30">
        <v>11697.831977097459</v>
      </c>
      <c r="CI56" s="30">
        <v>11992.786581141494</v>
      </c>
      <c r="CJ56" s="30">
        <v>12208.284283884432</v>
      </c>
      <c r="CK56" s="30">
        <v>12457.029866708373</v>
      </c>
      <c r="CL56" s="30">
        <v>12728.823514301599</v>
      </c>
      <c r="CM56" s="30">
        <v>12827.465229980042</v>
      </c>
      <c r="CN56" s="30">
        <v>13037.736085659824</v>
      </c>
      <c r="CO56" s="30">
        <v>13235.864578678416</v>
      </c>
      <c r="CP56" s="30">
        <v>13498.855750430224</v>
      </c>
      <c r="CQ56" s="30">
        <v>13490.761829445366</v>
      </c>
      <c r="CR56" s="30">
        <v>13787.716057873602</v>
      </c>
      <c r="CS56" s="30">
        <v>14327.360273678913</v>
      </c>
      <c r="CT56" s="30">
        <v>14269.084939308781</v>
      </c>
      <c r="CU56" s="30">
        <v>14214.311252855296</v>
      </c>
      <c r="CV56" s="30">
        <v>14068.469117132332</v>
      </c>
      <c r="CW56" s="30">
        <v>14174.067024497041</v>
      </c>
      <c r="CX56" s="30">
        <v>14065.019300594067</v>
      </c>
      <c r="CY56" s="30">
        <v>14151.109350088293</v>
      </c>
      <c r="CZ56" s="30">
        <v>14228.70234031387</v>
      </c>
      <c r="DA56" s="30">
        <v>14104.770334073473</v>
      </c>
      <c r="DB56" s="33">
        <v>14283.255333046203</v>
      </c>
      <c r="DC56" s="33">
        <v>13989.018947829045</v>
      </c>
      <c r="DD56" s="33">
        <v>14003.35124109553</v>
      </c>
      <c r="DE56" s="33">
        <v>13535.784060306049</v>
      </c>
      <c r="DF56" s="33">
        <v>14023.347963637516</v>
      </c>
      <c r="DG56" s="33">
        <v>14151.250519593021</v>
      </c>
      <c r="DH56" s="33">
        <v>14038.437753419723</v>
      </c>
    </row>
    <row r="57" spans="1:112" ht="15.95" customHeight="1">
      <c r="A57" s="69" t="s">
        <v>58</v>
      </c>
      <c r="B57" s="26">
        <v>365.25931791999994</v>
      </c>
      <c r="C57" s="27">
        <v>361.8610913</v>
      </c>
      <c r="D57" s="27">
        <v>330.61473683000003</v>
      </c>
      <c r="E57" s="28">
        <v>314.90546927999998</v>
      </c>
      <c r="F57" s="27">
        <v>464.41541280000001</v>
      </c>
      <c r="G57" s="27">
        <v>535.98596038000005</v>
      </c>
      <c r="H57" s="27">
        <v>507.23144483999999</v>
      </c>
      <c r="I57" s="27">
        <v>347.07756746000001</v>
      </c>
      <c r="J57" s="27">
        <v>353.24814714999997</v>
      </c>
      <c r="K57" s="28">
        <v>315.71153032999996</v>
      </c>
      <c r="L57" s="27">
        <v>286.45032800999996</v>
      </c>
      <c r="M57" s="27">
        <v>296.84140921999995</v>
      </c>
      <c r="N57" s="27">
        <v>373.34096868</v>
      </c>
      <c r="O57" s="28">
        <v>426.75881396000005</v>
      </c>
      <c r="P57" s="27">
        <v>438.14999667999996</v>
      </c>
      <c r="Q57" s="27">
        <v>411.17036044999998</v>
      </c>
      <c r="R57" s="28">
        <v>384.22773477999999</v>
      </c>
      <c r="S57" s="27">
        <v>418.06079294</v>
      </c>
      <c r="T57" s="27">
        <v>468.96860088000005</v>
      </c>
      <c r="U57" s="29">
        <v>502.07161587999997</v>
      </c>
      <c r="V57" s="29">
        <v>528.95760298000005</v>
      </c>
      <c r="W57" s="29">
        <v>526.10731516999999</v>
      </c>
      <c r="X57" s="29">
        <v>496.37015414000001</v>
      </c>
      <c r="Y57" s="29">
        <v>589.43051039000011</v>
      </c>
      <c r="Z57" s="29">
        <v>1156.8335474600001</v>
      </c>
      <c r="AA57" s="29">
        <v>1177.13001171</v>
      </c>
      <c r="AB57" s="29">
        <v>1113.1167142447498</v>
      </c>
      <c r="AC57" s="29">
        <v>969.76560168740593</v>
      </c>
      <c r="AD57" s="29">
        <v>973.69890130710792</v>
      </c>
      <c r="AE57" s="29">
        <v>1236.8878697847424</v>
      </c>
      <c r="AF57" s="29">
        <v>1602.1795898133626</v>
      </c>
      <c r="AG57" s="29">
        <v>1628.0579894203997</v>
      </c>
      <c r="AH57" s="29">
        <v>1773.3762698780004</v>
      </c>
      <c r="AI57" s="29">
        <v>2484.4017611039994</v>
      </c>
      <c r="AJ57" s="29">
        <v>2601.5383576075997</v>
      </c>
      <c r="AK57" s="29">
        <v>2602.822615416947</v>
      </c>
      <c r="AL57" s="29">
        <v>2653.6676484889003</v>
      </c>
      <c r="AM57" s="32">
        <v>2572.226221905501</v>
      </c>
      <c r="AN57" s="32">
        <v>2282.8665573268004</v>
      </c>
      <c r="AO57" s="32">
        <v>2243.6455807148996</v>
      </c>
      <c r="AP57" s="32">
        <v>2775.3329753995008</v>
      </c>
      <c r="AQ57" s="32">
        <v>2721.7722397025996</v>
      </c>
      <c r="AR57" s="26">
        <v>3140.2743375971995</v>
      </c>
      <c r="AS57" s="26">
        <v>3144.39203013</v>
      </c>
      <c r="AT57" s="26">
        <v>3374.4094140080006</v>
      </c>
      <c r="AU57" s="26">
        <v>3069.0888371211995</v>
      </c>
      <c r="AV57" s="26">
        <v>3175.7602510850002</v>
      </c>
      <c r="AW57" s="30">
        <v>3071.2505823612005</v>
      </c>
      <c r="AX57" s="30">
        <v>2829.7099757651999</v>
      </c>
      <c r="AY57" s="30">
        <v>2962.6516576695994</v>
      </c>
      <c r="AZ57" s="30">
        <v>3155.7950217121993</v>
      </c>
      <c r="BA57" s="30">
        <v>3083.3067973611996</v>
      </c>
      <c r="BB57" s="30">
        <v>3098.1781908583002</v>
      </c>
      <c r="BC57" s="30">
        <v>3080.8709042392561</v>
      </c>
      <c r="BD57" s="30">
        <v>3236.1291461471997</v>
      </c>
      <c r="BE57" s="30">
        <v>3200.0435941173</v>
      </c>
      <c r="BF57" s="30">
        <v>3406.4396988600001</v>
      </c>
      <c r="BG57" s="30">
        <v>4010.6163298287502</v>
      </c>
      <c r="BH57" s="30">
        <v>4048.8770797860002</v>
      </c>
      <c r="BI57" s="30">
        <v>4249.4890301041496</v>
      </c>
      <c r="BJ57" s="30">
        <v>4366.0857084736454</v>
      </c>
      <c r="BK57" s="30">
        <v>4196.8353017531881</v>
      </c>
      <c r="BL57" s="30">
        <v>4175.0032077067381</v>
      </c>
      <c r="BM57" s="30">
        <v>4318.9534405538288</v>
      </c>
      <c r="BN57" s="30">
        <v>4266.0638341539534</v>
      </c>
      <c r="BO57" s="30">
        <v>4273.167770528009</v>
      </c>
      <c r="BP57" s="30">
        <v>4680.1058535568773</v>
      </c>
      <c r="BQ57" s="30">
        <v>4755.0914769556639</v>
      </c>
      <c r="BR57" s="30">
        <v>4753.0898666692474</v>
      </c>
      <c r="BS57" s="30">
        <v>4584.9775715098785</v>
      </c>
      <c r="BT57" s="30">
        <v>4501.4529993351462</v>
      </c>
      <c r="BU57" s="30">
        <v>4521.3052740861467</v>
      </c>
      <c r="BV57" s="30">
        <v>3773.3878464071295</v>
      </c>
      <c r="BW57" s="30">
        <v>3768.8798634102004</v>
      </c>
      <c r="BX57" s="30">
        <v>3581.8004133934996</v>
      </c>
      <c r="BY57" s="30">
        <v>3436.5117452528002</v>
      </c>
      <c r="BZ57" s="30">
        <v>3628.3</v>
      </c>
      <c r="CA57" s="30">
        <v>3653.2146243049747</v>
      </c>
      <c r="CB57" s="30">
        <v>3679.6065133077082</v>
      </c>
      <c r="CC57" s="30">
        <v>3753.78241073139</v>
      </c>
      <c r="CD57" s="30">
        <v>3811.1887786942375</v>
      </c>
      <c r="CE57" s="30">
        <v>4216.3972755197501</v>
      </c>
      <c r="CF57" s="30">
        <v>4517.2079026743013</v>
      </c>
      <c r="CG57" s="30">
        <v>4321.9724095641668</v>
      </c>
      <c r="CH57" s="30">
        <v>4621.9124639954071</v>
      </c>
      <c r="CI57" s="30">
        <v>4583.5186320270868</v>
      </c>
      <c r="CJ57" s="30">
        <v>4936.0520529810428</v>
      </c>
      <c r="CK57" s="30">
        <v>4887.997586059988</v>
      </c>
      <c r="CL57" s="30">
        <v>4738.5123581679145</v>
      </c>
      <c r="CM57" s="30">
        <v>4787.6559034815509</v>
      </c>
      <c r="CN57" s="30">
        <v>4835.5571228939607</v>
      </c>
      <c r="CO57" s="30">
        <v>4782.5281280997242</v>
      </c>
      <c r="CP57" s="30">
        <v>4889.6314433460257</v>
      </c>
      <c r="CQ57" s="30">
        <v>4863.2096224159477</v>
      </c>
      <c r="CR57" s="30">
        <v>4868.1167274606532</v>
      </c>
      <c r="CS57" s="30">
        <v>5781.7471291037145</v>
      </c>
      <c r="CT57" s="30">
        <v>5946.3894674063804</v>
      </c>
      <c r="CU57" s="30">
        <v>6039.2969397134093</v>
      </c>
      <c r="CV57" s="30">
        <v>6127.3308193212852</v>
      </c>
      <c r="CW57" s="30">
        <v>6238.4139421177924</v>
      </c>
      <c r="CX57" s="30">
        <v>6295.2484385337111</v>
      </c>
      <c r="CY57" s="30">
        <v>6438.386264329908</v>
      </c>
      <c r="CZ57" s="30">
        <v>6614.641769967865</v>
      </c>
      <c r="DA57" s="30">
        <v>6709.3929162919712</v>
      </c>
      <c r="DB57" s="33">
        <v>6633.7018496885212</v>
      </c>
      <c r="DC57" s="33">
        <v>6629.0415436781104</v>
      </c>
      <c r="DD57" s="33">
        <v>6629.0532004636552</v>
      </c>
      <c r="DE57" s="33">
        <v>6914.0349647435132</v>
      </c>
      <c r="DF57" s="33">
        <v>7027.0305327276265</v>
      </c>
      <c r="DG57" s="33">
        <v>6971.8492813514613</v>
      </c>
      <c r="DH57" s="33">
        <v>6913.2915323759753</v>
      </c>
    </row>
    <row r="58" spans="1:112" ht="15.95" customHeight="1">
      <c r="A58" s="69" t="s">
        <v>59</v>
      </c>
      <c r="B58" s="26">
        <v>185.01832108000002</v>
      </c>
      <c r="C58" s="27">
        <v>188.02759985999998</v>
      </c>
      <c r="D58" s="27">
        <v>185.79252209999999</v>
      </c>
      <c r="E58" s="28">
        <v>188.77633824999998</v>
      </c>
      <c r="F58" s="27">
        <v>173.52918373999998</v>
      </c>
      <c r="G58" s="27">
        <v>170.86455001999997</v>
      </c>
      <c r="H58" s="27">
        <v>177.21621038999999</v>
      </c>
      <c r="I58" s="27">
        <v>172.39015129999999</v>
      </c>
      <c r="J58" s="27">
        <v>163.98166129000001</v>
      </c>
      <c r="K58" s="28">
        <v>155.2508359</v>
      </c>
      <c r="L58" s="27">
        <v>157.08504078000001</v>
      </c>
      <c r="M58" s="27">
        <v>151.11976501000001</v>
      </c>
      <c r="N58" s="27">
        <v>149.10142345</v>
      </c>
      <c r="O58" s="28">
        <v>148.56610813</v>
      </c>
      <c r="P58" s="27">
        <v>147.10318639000002</v>
      </c>
      <c r="Q58" s="27">
        <v>147.99634651000002</v>
      </c>
      <c r="R58" s="28">
        <v>143.11690654999998</v>
      </c>
      <c r="S58" s="27">
        <v>138.49085228000001</v>
      </c>
      <c r="T58" s="27">
        <v>129.73006006</v>
      </c>
      <c r="U58" s="29">
        <v>115.05742584000001</v>
      </c>
      <c r="V58" s="29">
        <v>112.83151508</v>
      </c>
      <c r="W58" s="29">
        <v>111.92142265999999</v>
      </c>
      <c r="X58" s="29">
        <v>108.78448612000001</v>
      </c>
      <c r="Y58" s="29">
        <v>116.90564415999999</v>
      </c>
      <c r="Z58" s="29">
        <v>161.84540453000002</v>
      </c>
      <c r="AA58" s="29">
        <v>156.20870775</v>
      </c>
      <c r="AB58" s="29">
        <v>165.79524011000001</v>
      </c>
      <c r="AC58" s="29">
        <v>168.96227317999998</v>
      </c>
      <c r="AD58" s="29">
        <v>168.01764791999997</v>
      </c>
      <c r="AE58" s="29">
        <v>159.68267114000002</v>
      </c>
      <c r="AF58" s="29">
        <v>190.50501496999999</v>
      </c>
      <c r="AG58" s="29">
        <v>233.15144351999999</v>
      </c>
      <c r="AH58" s="29">
        <v>216.99954342000001</v>
      </c>
      <c r="AI58" s="29">
        <v>224.34562079000003</v>
      </c>
      <c r="AJ58" s="29">
        <v>230.09703388</v>
      </c>
      <c r="AK58" s="29">
        <v>233.99931191000002</v>
      </c>
      <c r="AL58" s="29">
        <v>233.34379166999997</v>
      </c>
      <c r="AM58" s="32">
        <v>237.02058398</v>
      </c>
      <c r="AN58" s="32">
        <v>235.18330778999999</v>
      </c>
      <c r="AO58" s="32">
        <v>243.87884038999999</v>
      </c>
      <c r="AP58" s="32">
        <v>245.6496106699</v>
      </c>
      <c r="AQ58" s="32">
        <v>300.94986768080003</v>
      </c>
      <c r="AR58" s="26">
        <v>284.67342759159999</v>
      </c>
      <c r="AS58" s="26">
        <v>295.83519516000001</v>
      </c>
      <c r="AT58" s="26">
        <v>343.10847842040005</v>
      </c>
      <c r="AU58" s="26">
        <v>348.44781476719999</v>
      </c>
      <c r="AV58" s="26">
        <v>366.56424704199998</v>
      </c>
      <c r="AW58" s="30">
        <v>370.25325306600007</v>
      </c>
      <c r="AX58" s="30">
        <v>341.53584922200002</v>
      </c>
      <c r="AY58" s="30">
        <v>301.03869963569997</v>
      </c>
      <c r="AZ58" s="30">
        <v>302.83691266939996</v>
      </c>
      <c r="BA58" s="30">
        <v>285.45340182220002</v>
      </c>
      <c r="BB58" s="30">
        <v>278.9340786994</v>
      </c>
      <c r="BC58" s="30">
        <v>387.72219233239997</v>
      </c>
      <c r="BD58" s="30">
        <v>399.49902651399998</v>
      </c>
      <c r="BE58" s="30">
        <v>387.53493809939999</v>
      </c>
      <c r="BF58" s="30">
        <v>372.10580253750004</v>
      </c>
      <c r="BG58" s="30">
        <v>354.61298036199997</v>
      </c>
      <c r="BH58" s="30">
        <v>338.5783693674</v>
      </c>
      <c r="BI58" s="30">
        <v>362.51120013490004</v>
      </c>
      <c r="BJ58" s="30">
        <v>372.89365641310002</v>
      </c>
      <c r="BK58" s="30">
        <v>373.49857941569996</v>
      </c>
      <c r="BL58" s="30">
        <v>383.47908149759996</v>
      </c>
      <c r="BM58" s="30">
        <v>400.63592047720005</v>
      </c>
      <c r="BN58" s="30">
        <v>382.30440203199998</v>
      </c>
      <c r="BO58" s="30">
        <v>385.29415467400003</v>
      </c>
      <c r="BP58" s="30">
        <v>382.37777938580001</v>
      </c>
      <c r="BQ58" s="30">
        <v>376.40373162290001</v>
      </c>
      <c r="BR58" s="30">
        <v>378.61753864740001</v>
      </c>
      <c r="BS58" s="30">
        <v>378.26848467960002</v>
      </c>
      <c r="BT58" s="30">
        <v>377.98667100259001</v>
      </c>
      <c r="BU58" s="30">
        <v>397.65755499401405</v>
      </c>
      <c r="BV58" s="30">
        <v>306.79572368844794</v>
      </c>
      <c r="BW58" s="30">
        <v>534.24886212453498</v>
      </c>
      <c r="BX58" s="30">
        <v>503.44883088400002</v>
      </c>
      <c r="BY58" s="30">
        <v>433.1538485035</v>
      </c>
      <c r="BZ58" s="30">
        <v>525.29999999999995</v>
      </c>
      <c r="CA58" s="30">
        <v>542.36689110520001</v>
      </c>
      <c r="CB58" s="30">
        <v>491.09251104545001</v>
      </c>
      <c r="CC58" s="30">
        <v>446.38961586896994</v>
      </c>
      <c r="CD58" s="30">
        <v>454.80505154457001</v>
      </c>
      <c r="CE58" s="30">
        <v>474.52672758221394</v>
      </c>
      <c r="CF58" s="30">
        <v>498.53803474263162</v>
      </c>
      <c r="CG58" s="30">
        <v>960.66736685659669</v>
      </c>
      <c r="CH58" s="30">
        <v>993.93150187717856</v>
      </c>
      <c r="CI58" s="30">
        <v>1130.2070446361984</v>
      </c>
      <c r="CJ58" s="30">
        <v>1208.549435976513</v>
      </c>
      <c r="CK58" s="30">
        <v>1237.9194519800601</v>
      </c>
      <c r="CL58" s="30">
        <v>1320.8475223581036</v>
      </c>
      <c r="CM58" s="30">
        <v>1394.5520880896916</v>
      </c>
      <c r="CN58" s="30">
        <v>1447.021055491567</v>
      </c>
      <c r="CO58" s="30">
        <v>1475.0202552448577</v>
      </c>
      <c r="CP58" s="30">
        <v>1562.380050573425</v>
      </c>
      <c r="CQ58" s="30">
        <v>1585.1295592091374</v>
      </c>
      <c r="CR58" s="30">
        <v>1581.5899117100548</v>
      </c>
      <c r="CS58" s="30">
        <v>1596.1008058982159</v>
      </c>
      <c r="CT58" s="30">
        <v>1584.2864089168208</v>
      </c>
      <c r="CU58" s="30">
        <v>1531.2978367070261</v>
      </c>
      <c r="CV58" s="30">
        <v>1422.6789150511049</v>
      </c>
      <c r="CW58" s="30">
        <v>1359.0071309955845</v>
      </c>
      <c r="CX58" s="30">
        <v>1273.2068672698365</v>
      </c>
      <c r="CY58" s="30">
        <v>1238.3095816902833</v>
      </c>
      <c r="CZ58" s="30">
        <v>1220.1803695549781</v>
      </c>
      <c r="DA58" s="30">
        <v>1161.1948348075357</v>
      </c>
      <c r="DB58" s="33">
        <v>1181.4424501755905</v>
      </c>
      <c r="DC58" s="33">
        <v>1434.3044549933954</v>
      </c>
      <c r="DD58" s="33">
        <v>1437.6126339054933</v>
      </c>
      <c r="DE58" s="33">
        <v>1469.1744700138879</v>
      </c>
      <c r="DF58" s="33">
        <v>1465.786055043181</v>
      </c>
      <c r="DG58" s="33">
        <v>1327.2655153438986</v>
      </c>
      <c r="DH58" s="33">
        <v>1460.0679870881681</v>
      </c>
    </row>
    <row r="59" spans="1:112" ht="15.95" customHeight="1">
      <c r="A59" s="69" t="s">
        <v>60</v>
      </c>
      <c r="B59" s="26">
        <v>11010.618627710001</v>
      </c>
      <c r="C59" s="27">
        <v>11202.324978660003</v>
      </c>
      <c r="D59" s="27">
        <v>11392.66895213</v>
      </c>
      <c r="E59" s="28">
        <v>11612.441834360001</v>
      </c>
      <c r="F59" s="27">
        <v>11835.078289169998</v>
      </c>
      <c r="G59" s="27">
        <v>12010.31649066</v>
      </c>
      <c r="H59" s="27">
        <v>12223.067262169998</v>
      </c>
      <c r="I59" s="27">
        <v>12383.631140320003</v>
      </c>
      <c r="J59" s="27">
        <v>12495.888205270001</v>
      </c>
      <c r="K59" s="28">
        <v>12703.43300549</v>
      </c>
      <c r="L59" s="27">
        <v>12889.349938979996</v>
      </c>
      <c r="M59" s="27">
        <v>13057.569455209992</v>
      </c>
      <c r="N59" s="27">
        <v>13273.510894790004</v>
      </c>
      <c r="O59" s="28">
        <v>13386.098248070011</v>
      </c>
      <c r="P59" s="27">
        <v>13517.619478389994</v>
      </c>
      <c r="Q59" s="27">
        <v>13631.621207400012</v>
      </c>
      <c r="R59" s="28">
        <v>13790.01204564</v>
      </c>
      <c r="S59" s="27">
        <v>13962.252826749997</v>
      </c>
      <c r="T59" s="27">
        <v>14046.401857769995</v>
      </c>
      <c r="U59" s="29">
        <v>14128.511417380003</v>
      </c>
      <c r="V59" s="29">
        <v>14179.680991970003</v>
      </c>
      <c r="W59" s="29">
        <v>14332.369292889995</v>
      </c>
      <c r="X59" s="29">
        <v>14469.207694979992</v>
      </c>
      <c r="Y59" s="29">
        <v>14681.818957656398</v>
      </c>
      <c r="Z59" s="29">
        <v>14867.699041133901</v>
      </c>
      <c r="AA59" s="29">
        <v>15082.746113438385</v>
      </c>
      <c r="AB59" s="29">
        <v>15240.438459331968</v>
      </c>
      <c r="AC59" s="29">
        <v>15420.251653239993</v>
      </c>
      <c r="AD59" s="29">
        <v>15573.803864928304</v>
      </c>
      <c r="AE59" s="29">
        <v>15743.442259409143</v>
      </c>
      <c r="AF59" s="29">
        <v>15947.154507084686</v>
      </c>
      <c r="AG59" s="29">
        <v>16025.25354351721</v>
      </c>
      <c r="AH59" s="29">
        <v>16286.830751029996</v>
      </c>
      <c r="AI59" s="29">
        <v>16554.392915754779</v>
      </c>
      <c r="AJ59" s="29">
        <v>16762.523575996387</v>
      </c>
      <c r="AK59" s="29">
        <v>16989.085144613597</v>
      </c>
      <c r="AL59" s="29">
        <v>17189.504357741349</v>
      </c>
      <c r="AM59" s="32">
        <v>17458.849659500502</v>
      </c>
      <c r="AN59" s="32">
        <v>17531.998178534421</v>
      </c>
      <c r="AO59" s="32">
        <v>17706.625259815803</v>
      </c>
      <c r="AP59" s="32">
        <v>18343.053950757694</v>
      </c>
      <c r="AQ59" s="32">
        <v>18638.270237909608</v>
      </c>
      <c r="AR59" s="26">
        <v>19332.854220664809</v>
      </c>
      <c r="AS59" s="26">
        <v>19240.58847106</v>
      </c>
      <c r="AT59" s="26">
        <v>19478.913626610411</v>
      </c>
      <c r="AU59" s="26">
        <v>19650.556629893399</v>
      </c>
      <c r="AV59" s="26">
        <v>19719.546707906989</v>
      </c>
      <c r="AW59" s="30">
        <v>19725.976171224804</v>
      </c>
      <c r="AX59" s="30">
        <v>19860.443059875994</v>
      </c>
      <c r="AY59" s="30">
        <v>20053.6256522699</v>
      </c>
      <c r="AZ59" s="30">
        <v>20191.790771405998</v>
      </c>
      <c r="BA59" s="30">
        <v>20402.60927109421</v>
      </c>
      <c r="BB59" s="30">
        <v>20743.580143666008</v>
      </c>
      <c r="BC59" s="30">
        <v>20957.054775260396</v>
      </c>
      <c r="BD59" s="30">
        <v>21247.133820976604</v>
      </c>
      <c r="BE59" s="30">
        <v>21578.14483334959</v>
      </c>
      <c r="BF59" s="30">
        <v>21724.611324630001</v>
      </c>
      <c r="BG59" s="30">
        <v>21944.392615133998</v>
      </c>
      <c r="BH59" s="30">
        <v>22327.888310330909</v>
      </c>
      <c r="BI59" s="30">
        <v>22581.253492929201</v>
      </c>
      <c r="BJ59" s="30">
        <v>22928.326913878809</v>
      </c>
      <c r="BK59" s="30">
        <v>23372.214273920097</v>
      </c>
      <c r="BL59" s="30">
        <v>23809.493949092102</v>
      </c>
      <c r="BM59" s="30">
        <v>24204.688039687207</v>
      </c>
      <c r="BN59" s="30">
        <v>24518.506815144989</v>
      </c>
      <c r="BO59" s="30">
        <v>25009.841098352797</v>
      </c>
      <c r="BP59" s="30">
        <v>25330.8556352944</v>
      </c>
      <c r="BQ59" s="30">
        <v>25621.873178296599</v>
      </c>
      <c r="BR59" s="30">
        <v>25880.753915547804</v>
      </c>
      <c r="BS59" s="30">
        <v>26134.063912338792</v>
      </c>
      <c r="BT59" s="30">
        <v>26783.442174754564</v>
      </c>
      <c r="BU59" s="30">
        <v>27231.678537588177</v>
      </c>
      <c r="BV59" s="30">
        <v>27868.145133442464</v>
      </c>
      <c r="BW59" s="30">
        <v>28417.323148484262</v>
      </c>
      <c r="BX59" s="30">
        <v>29061.201910298005</v>
      </c>
      <c r="BY59" s="30">
        <v>30054.974832489399</v>
      </c>
      <c r="BZ59" s="30">
        <v>30466.1</v>
      </c>
      <c r="CA59" s="30">
        <v>30977.842405780913</v>
      </c>
      <c r="CB59" s="30">
        <v>31490.903773928971</v>
      </c>
      <c r="CC59" s="30">
        <v>31970.670609225093</v>
      </c>
      <c r="CD59" s="30">
        <v>32384.092497791309</v>
      </c>
      <c r="CE59" s="30">
        <v>32870.359955996508</v>
      </c>
      <c r="CF59" s="30">
        <v>33378.686694493044</v>
      </c>
      <c r="CG59" s="30">
        <v>33891.799166235971</v>
      </c>
      <c r="CH59" s="30">
        <v>34311.464803678777</v>
      </c>
      <c r="CI59" s="30">
        <v>34917.457011666367</v>
      </c>
      <c r="CJ59" s="30">
        <v>35605.307711334113</v>
      </c>
      <c r="CK59" s="30">
        <v>36025.001647723097</v>
      </c>
      <c r="CL59" s="30">
        <v>36562.461381562331</v>
      </c>
      <c r="CM59" s="30">
        <v>37169.659161722098</v>
      </c>
      <c r="CN59" s="30">
        <v>37592.635690536277</v>
      </c>
      <c r="CO59" s="30">
        <v>38009.922146942183</v>
      </c>
      <c r="CP59" s="30">
        <v>38360.681111363403</v>
      </c>
      <c r="CQ59" s="30">
        <v>38858.583398625604</v>
      </c>
      <c r="CR59" s="30">
        <v>37716.308529555099</v>
      </c>
      <c r="CS59" s="30">
        <v>38425.795412666463</v>
      </c>
      <c r="CT59" s="30">
        <v>39054.022377341382</v>
      </c>
      <c r="CU59" s="30">
        <v>39601.024353011329</v>
      </c>
      <c r="CV59" s="30">
        <v>40132.044547241152</v>
      </c>
      <c r="CW59" s="30">
        <v>40584.967509081253</v>
      </c>
      <c r="CX59" s="30">
        <v>41070.72339519221</v>
      </c>
      <c r="CY59" s="30">
        <v>41427.67088187582</v>
      </c>
      <c r="CZ59" s="30">
        <v>41810.227177622</v>
      </c>
      <c r="DA59" s="30">
        <v>41838.392578658539</v>
      </c>
      <c r="DB59" s="33">
        <v>42150.554228513916</v>
      </c>
      <c r="DC59" s="33">
        <v>42396.253214705474</v>
      </c>
      <c r="DD59" s="33">
        <v>42669.093034207937</v>
      </c>
      <c r="DE59" s="33">
        <v>42960.795226602189</v>
      </c>
      <c r="DF59" s="33">
        <v>43266.288489871513</v>
      </c>
      <c r="DG59" s="33">
        <v>43498.826902024579</v>
      </c>
      <c r="DH59" s="33">
        <v>43835.019040197796</v>
      </c>
    </row>
    <row r="60" spans="1:112" ht="15.95" customHeight="1">
      <c r="A60" s="69" t="s">
        <v>61</v>
      </c>
      <c r="B60" s="26">
        <v>631.71260848199995</v>
      </c>
      <c r="C60" s="27">
        <v>637.00001189880004</v>
      </c>
      <c r="D60" s="27">
        <v>630.79652337100003</v>
      </c>
      <c r="E60" s="28">
        <v>918.9091715141999</v>
      </c>
      <c r="F60" s="27">
        <v>916.59575032760006</v>
      </c>
      <c r="G60" s="27">
        <v>913.59674971639993</v>
      </c>
      <c r="H60" s="27">
        <v>912.87297314240016</v>
      </c>
      <c r="I60" s="27">
        <v>911.02767978169993</v>
      </c>
      <c r="J60" s="27">
        <v>915.69908700020005</v>
      </c>
      <c r="K60" s="28">
        <v>918.71441057212007</v>
      </c>
      <c r="L60" s="27">
        <v>917.90057680439998</v>
      </c>
      <c r="M60" s="27">
        <v>949.32647059750002</v>
      </c>
      <c r="N60" s="27">
        <v>961.73905879910001</v>
      </c>
      <c r="O60" s="28">
        <v>963.09920581979998</v>
      </c>
      <c r="P60" s="27">
        <v>960.8066742348002</v>
      </c>
      <c r="Q60" s="27">
        <v>961.63381638429996</v>
      </c>
      <c r="R60" s="28">
        <v>970.66404638539996</v>
      </c>
      <c r="S60" s="27">
        <v>974.15898084960008</v>
      </c>
      <c r="T60" s="27">
        <v>993.93218605999994</v>
      </c>
      <c r="U60" s="29">
        <v>1012.3027969685002</v>
      </c>
      <c r="V60" s="29">
        <v>1020.202496649023</v>
      </c>
      <c r="W60" s="29">
        <v>1032.7421272022</v>
      </c>
      <c r="X60" s="29">
        <v>1049.0586421827602</v>
      </c>
      <c r="Y60" s="29">
        <v>1064.0716994639001</v>
      </c>
      <c r="Z60" s="29">
        <v>1098.9543632306334</v>
      </c>
      <c r="AA60" s="29">
        <v>1106.1971092105291</v>
      </c>
      <c r="AB60" s="29">
        <v>1136.9087957993979</v>
      </c>
      <c r="AC60" s="29">
        <v>1155.9041027123999</v>
      </c>
      <c r="AD60" s="29">
        <v>1180.3898544476001</v>
      </c>
      <c r="AE60" s="29">
        <v>1214.1712031896666</v>
      </c>
      <c r="AF60" s="29">
        <v>1248.4742800066417</v>
      </c>
      <c r="AG60" s="29">
        <v>1271.8292897569199</v>
      </c>
      <c r="AH60" s="29">
        <v>1298.9702330919999</v>
      </c>
      <c r="AI60" s="29">
        <v>1325.6868942647998</v>
      </c>
      <c r="AJ60" s="29">
        <v>1355.3092489564003</v>
      </c>
      <c r="AK60" s="29">
        <v>1403.1711733903994</v>
      </c>
      <c r="AL60" s="29">
        <v>1426.067926007825</v>
      </c>
      <c r="AM60" s="32">
        <v>1474.0650294185004</v>
      </c>
      <c r="AN60" s="32">
        <v>1527.1223110706208</v>
      </c>
      <c r="AO60" s="32">
        <v>1565.6830659072839</v>
      </c>
      <c r="AP60" s="32">
        <v>1681.4288204078998</v>
      </c>
      <c r="AQ60" s="32">
        <v>1745.9539638031999</v>
      </c>
      <c r="AR60" s="26">
        <v>1776.6598231776002</v>
      </c>
      <c r="AS60" s="26">
        <v>1791.6207647699996</v>
      </c>
      <c r="AT60" s="26">
        <v>1795.8939063324003</v>
      </c>
      <c r="AU60" s="26">
        <v>1820.4244094390001</v>
      </c>
      <c r="AV60" s="26">
        <v>1859.6791881839997</v>
      </c>
      <c r="AW60" s="30">
        <v>1903.1595622968</v>
      </c>
      <c r="AX60" s="30">
        <v>1929.2430072007999</v>
      </c>
      <c r="AY60" s="30">
        <v>1961.3788750359004</v>
      </c>
      <c r="AZ60" s="30">
        <v>2024.7393850504006</v>
      </c>
      <c r="BA60" s="30">
        <v>2079.1979434475998</v>
      </c>
      <c r="BB60" s="30">
        <v>2119.6187428467997</v>
      </c>
      <c r="BC60" s="30">
        <v>2153.1713852019989</v>
      </c>
      <c r="BD60" s="30">
        <v>2197.3523498787995</v>
      </c>
      <c r="BE60" s="30">
        <v>2228.5211790778994</v>
      </c>
      <c r="BF60" s="30">
        <v>2259.5613418749999</v>
      </c>
      <c r="BG60" s="30">
        <v>2294.9202719520013</v>
      </c>
      <c r="BH60" s="30">
        <v>2333.1617905786989</v>
      </c>
      <c r="BI60" s="30">
        <v>2375.0995313164995</v>
      </c>
      <c r="BJ60" s="30">
        <v>2448.5308218214</v>
      </c>
      <c r="BK60" s="30">
        <v>2487.9593940598998</v>
      </c>
      <c r="BL60" s="30">
        <v>2542.6851438756999</v>
      </c>
      <c r="BM60" s="30">
        <v>2637.156302199201</v>
      </c>
      <c r="BN60" s="30">
        <v>2659.6984717227997</v>
      </c>
      <c r="BO60" s="30">
        <v>2709.0022434984012</v>
      </c>
      <c r="BP60" s="30">
        <v>2910.2628512496999</v>
      </c>
      <c r="BQ60" s="30">
        <v>2917.9134025144999</v>
      </c>
      <c r="BR60" s="30">
        <v>2926.2977547710989</v>
      </c>
      <c r="BS60" s="30">
        <v>3018.2850252375993</v>
      </c>
      <c r="BT60" s="30">
        <v>3055.6996900502513</v>
      </c>
      <c r="BU60" s="30">
        <v>2914.6141085252052</v>
      </c>
      <c r="BV60" s="30">
        <v>2969.5485552010991</v>
      </c>
      <c r="BW60" s="30">
        <v>3001.1978016363205</v>
      </c>
      <c r="BX60" s="30">
        <v>3009.6356242064999</v>
      </c>
      <c r="BY60" s="30">
        <v>3052.7995709551001</v>
      </c>
      <c r="BZ60" s="30">
        <v>3082.6</v>
      </c>
      <c r="CA60" s="30">
        <v>3112.3396293357009</v>
      </c>
      <c r="CB60" s="30">
        <v>3142.4687992971985</v>
      </c>
      <c r="CC60" s="30">
        <v>3151.2523367216018</v>
      </c>
      <c r="CD60" s="30">
        <v>3199.9707890491995</v>
      </c>
      <c r="CE60" s="30">
        <v>3233.8724895027303</v>
      </c>
      <c r="CF60" s="30">
        <v>3267.1263667738085</v>
      </c>
      <c r="CG60" s="30">
        <v>3291.6696433701909</v>
      </c>
      <c r="CH60" s="30">
        <v>3291.9195893411443</v>
      </c>
      <c r="CI60" s="30">
        <v>3298.2474081800005</v>
      </c>
      <c r="CJ60" s="30">
        <v>3247.0803038599997</v>
      </c>
      <c r="CK60" s="30">
        <v>3273.5065260099987</v>
      </c>
      <c r="CL60" s="30">
        <v>3363.7515723800002</v>
      </c>
      <c r="CM60" s="30">
        <v>3333.9225746899988</v>
      </c>
      <c r="CN60" s="30">
        <v>3365.1635800800013</v>
      </c>
      <c r="CO60" s="30">
        <v>3370.533729530001</v>
      </c>
      <c r="CP60" s="30">
        <v>3389.4861993299996</v>
      </c>
      <c r="CQ60" s="30">
        <v>3415.4069981100006</v>
      </c>
      <c r="CR60" s="30">
        <v>3478.2671618199997</v>
      </c>
      <c r="CS60" s="30">
        <v>3535.3164877310041</v>
      </c>
      <c r="CT60" s="30">
        <v>3550.2310994156496</v>
      </c>
      <c r="CU60" s="30">
        <v>3569.4225351789082</v>
      </c>
      <c r="CV60" s="30">
        <v>3600.0251948350265</v>
      </c>
      <c r="CW60" s="30">
        <v>3633.4429546541187</v>
      </c>
      <c r="CX60" s="30">
        <v>3666.376880302822</v>
      </c>
      <c r="CY60" s="30">
        <v>3689.3286526572901</v>
      </c>
      <c r="CZ60" s="30">
        <v>3711.7613543658294</v>
      </c>
      <c r="DA60" s="30">
        <v>3698.2817866299997</v>
      </c>
      <c r="DB60" s="33">
        <v>3710.6487160171123</v>
      </c>
      <c r="DC60" s="33">
        <v>3722.2408185513746</v>
      </c>
      <c r="DD60" s="33">
        <v>3729.7986596067994</v>
      </c>
      <c r="DE60" s="33">
        <v>3742.1958524304314</v>
      </c>
      <c r="DF60" s="33">
        <v>3763.5478403285319</v>
      </c>
      <c r="DG60" s="33">
        <v>3765.4714972500005</v>
      </c>
      <c r="DH60" s="33">
        <v>3792.1831730811409</v>
      </c>
    </row>
    <row r="61" spans="1:112" ht="15.95" customHeight="1">
      <c r="A61" s="69" t="s">
        <v>62</v>
      </c>
      <c r="B61" s="26">
        <v>9.9808426500000014</v>
      </c>
      <c r="C61" s="27">
        <v>9.8149648499999991</v>
      </c>
      <c r="D61" s="27">
        <v>9.7280374600000012</v>
      </c>
      <c r="E61" s="28">
        <v>8.1770788599999999</v>
      </c>
      <c r="F61" s="27">
        <v>7.89085693</v>
      </c>
      <c r="G61" s="27">
        <v>7.9313178000000004</v>
      </c>
      <c r="H61" s="27">
        <v>5.4065174000000003</v>
      </c>
      <c r="I61" s="27">
        <v>5.4201941600000003</v>
      </c>
      <c r="J61" s="27">
        <v>5.4044984700000009</v>
      </c>
      <c r="K61" s="28">
        <v>5.3770552399999998</v>
      </c>
      <c r="L61" s="27">
        <v>5.38715878</v>
      </c>
      <c r="M61" s="27">
        <v>5.3601309100000005</v>
      </c>
      <c r="N61" s="27">
        <v>5.33641407</v>
      </c>
      <c r="O61" s="28">
        <v>5.3114658800000001</v>
      </c>
      <c r="P61" s="27">
        <v>5.2709023200000003</v>
      </c>
      <c r="Q61" s="27">
        <v>8.7580862400000008</v>
      </c>
      <c r="R61" s="28">
        <v>5.2622938399999999</v>
      </c>
      <c r="S61" s="27">
        <v>8.7118640099999993</v>
      </c>
      <c r="T61" s="27">
        <v>8.6888613700000015</v>
      </c>
      <c r="U61" s="29">
        <v>8.6770204100000008</v>
      </c>
      <c r="V61" s="29">
        <v>8.6485261199999997</v>
      </c>
      <c r="W61" s="29">
        <v>8.8464252699999992</v>
      </c>
      <c r="X61" s="29">
        <v>8.2074176200000011</v>
      </c>
      <c r="Y61" s="29">
        <v>8.1960267700000013</v>
      </c>
      <c r="Z61" s="29">
        <v>8.399846890000001</v>
      </c>
      <c r="AA61" s="29">
        <v>8.3869613200000011</v>
      </c>
      <c r="AB61" s="29">
        <v>8.3944371999999987</v>
      </c>
      <c r="AC61" s="29">
        <v>8.4671845700000006</v>
      </c>
      <c r="AD61" s="29">
        <v>8.4482525299999995</v>
      </c>
      <c r="AE61" s="29">
        <v>4.9780152500000003</v>
      </c>
      <c r="AF61" s="29">
        <v>7.2950473499999999</v>
      </c>
      <c r="AG61" s="29">
        <v>7.672283199999999</v>
      </c>
      <c r="AH61" s="29">
        <v>4.9625663800000002</v>
      </c>
      <c r="AI61" s="29">
        <v>5.0275298199999989</v>
      </c>
      <c r="AJ61" s="29">
        <v>4.8951895499999996</v>
      </c>
      <c r="AK61" s="29">
        <v>8.3795621199999992</v>
      </c>
      <c r="AL61" s="29">
        <v>4.5342190700000007</v>
      </c>
      <c r="AM61" s="32">
        <v>7.5664676000000002</v>
      </c>
      <c r="AN61" s="32">
        <v>7.5585472100000004</v>
      </c>
      <c r="AO61" s="32">
        <v>3.1547836600000001</v>
      </c>
      <c r="AP61" s="32">
        <v>2.9795511999999995</v>
      </c>
      <c r="AQ61" s="32">
        <v>2.6668689900000002</v>
      </c>
      <c r="AR61" s="26">
        <v>2.8384443800000003</v>
      </c>
      <c r="AS61" s="26">
        <v>2.7407553500000001</v>
      </c>
      <c r="AT61" s="26">
        <v>2.3255312999999997</v>
      </c>
      <c r="AU61" s="26">
        <v>2.3075071199999999</v>
      </c>
      <c r="AV61" s="26">
        <v>2.3237800000000002</v>
      </c>
      <c r="AW61" s="30">
        <v>2.3132649199999999</v>
      </c>
      <c r="AX61" s="30">
        <v>2.3129326099999998</v>
      </c>
      <c r="AY61" s="30">
        <v>2.2579218299999999</v>
      </c>
      <c r="AZ61" s="30">
        <v>2.2117266200000003</v>
      </c>
      <c r="BA61" s="30">
        <v>2.2284190699999997</v>
      </c>
      <c r="BB61" s="30">
        <v>2.2283840000000001</v>
      </c>
      <c r="BC61" s="30">
        <v>2.2134575699999997</v>
      </c>
      <c r="BD61" s="30">
        <v>2.01994265</v>
      </c>
      <c r="BE61" s="30">
        <v>2.04378269</v>
      </c>
      <c r="BF61" s="30">
        <v>2.1678721899999998</v>
      </c>
      <c r="BG61" s="30">
        <v>3.1071423899999995</v>
      </c>
      <c r="BH61" s="30">
        <v>3.4835488300000002</v>
      </c>
      <c r="BI61" s="30">
        <v>3.6076444700000003</v>
      </c>
      <c r="BJ61" s="30">
        <v>3.4998180700000003</v>
      </c>
      <c r="BK61" s="30">
        <v>3.4727188900000003</v>
      </c>
      <c r="BL61" s="30">
        <v>3.4736296499999999</v>
      </c>
      <c r="BM61" s="30">
        <v>3.4559141900000001</v>
      </c>
      <c r="BN61" s="30">
        <v>3.4565265700000003</v>
      </c>
      <c r="BO61" s="30">
        <v>3.4388177099999999</v>
      </c>
      <c r="BP61" s="30">
        <v>0.94530492999999993</v>
      </c>
      <c r="BQ61" s="30">
        <v>0.69698305000000005</v>
      </c>
      <c r="BR61" s="30">
        <v>0.92583046000000013</v>
      </c>
      <c r="BS61" s="30">
        <v>1.0274726699999999</v>
      </c>
      <c r="BT61" s="30">
        <v>0.99933654000000005</v>
      </c>
      <c r="BU61" s="30">
        <v>1.00845549</v>
      </c>
      <c r="BV61" s="30">
        <v>1.0014700599999999</v>
      </c>
      <c r="BW61" s="30">
        <v>1.0112683599999999</v>
      </c>
      <c r="BX61" s="30">
        <v>1.004265</v>
      </c>
      <c r="BY61" s="30">
        <v>1.014052</v>
      </c>
      <c r="BZ61" s="30">
        <v>1</v>
      </c>
      <c r="CA61" s="30">
        <v>1.00649448</v>
      </c>
      <c r="CB61" s="30">
        <v>1.20555335</v>
      </c>
      <c r="CC61" s="30">
        <v>1.00547502</v>
      </c>
      <c r="CD61" s="30">
        <v>0.97817841999999999</v>
      </c>
      <c r="CE61" s="30">
        <v>1.4192554499999999</v>
      </c>
      <c r="CF61" s="30">
        <v>2.72232545</v>
      </c>
      <c r="CG61" s="30">
        <v>2.6961549000000002</v>
      </c>
      <c r="CH61" s="30">
        <v>2.6462249499999997</v>
      </c>
      <c r="CI61" s="30">
        <v>7.4809402800000004</v>
      </c>
      <c r="CJ61" s="30">
        <v>7.47466527</v>
      </c>
      <c r="CK61" s="30">
        <v>7.4792752100000008</v>
      </c>
      <c r="CL61" s="30">
        <v>9.8450686400000009</v>
      </c>
      <c r="CM61" s="30">
        <v>9.8834158899999984</v>
      </c>
      <c r="CN61" s="30">
        <v>10.577841759999998</v>
      </c>
      <c r="CO61" s="30">
        <v>10.606186959999999</v>
      </c>
      <c r="CP61" s="30">
        <v>11.113459800000001</v>
      </c>
      <c r="CQ61" s="30">
        <v>11.630131799999999</v>
      </c>
      <c r="CR61" s="30">
        <v>11.668199100000001</v>
      </c>
      <c r="CS61" s="30">
        <v>14.11259476</v>
      </c>
      <c r="CT61" s="30">
        <v>13.771408560000001</v>
      </c>
      <c r="CU61" s="30">
        <v>13.791556040000001</v>
      </c>
      <c r="CV61" s="30">
        <v>13.465634830000001</v>
      </c>
      <c r="CW61" s="30">
        <v>13.637862629999999</v>
      </c>
      <c r="CX61" s="30">
        <v>13.624181800000001</v>
      </c>
      <c r="CY61" s="30">
        <v>13.691553900000001</v>
      </c>
      <c r="CZ61" s="30">
        <v>13.754211829999997</v>
      </c>
      <c r="DA61" s="30">
        <v>13.840621050000001</v>
      </c>
      <c r="DB61" s="33">
        <v>13.898299640000001</v>
      </c>
      <c r="DC61" s="33">
        <v>14.355154859999999</v>
      </c>
      <c r="DD61" s="33">
        <v>14.43653331</v>
      </c>
      <c r="DE61" s="33">
        <v>14.526087310000001</v>
      </c>
      <c r="DF61" s="33">
        <v>14.68507235</v>
      </c>
      <c r="DG61" s="33">
        <v>14.850357089999999</v>
      </c>
      <c r="DH61" s="33">
        <v>1.0195993400000001</v>
      </c>
    </row>
    <row r="62" spans="1:112" ht="15.95" customHeight="1">
      <c r="A62" s="69" t="s">
        <v>63</v>
      </c>
      <c r="B62" s="26">
        <v>294.50537011</v>
      </c>
      <c r="C62" s="27">
        <v>309.22604920999999</v>
      </c>
      <c r="D62" s="27">
        <v>307.83309158000003</v>
      </c>
      <c r="E62" s="28">
        <v>306.58122959999997</v>
      </c>
      <c r="F62" s="27">
        <v>306.58356157999998</v>
      </c>
      <c r="G62" s="27">
        <v>306.90930859999997</v>
      </c>
      <c r="H62" s="27">
        <v>292.20769429999996</v>
      </c>
      <c r="I62" s="27">
        <v>291.44275493999993</v>
      </c>
      <c r="J62" s="27">
        <v>287.71508945000005</v>
      </c>
      <c r="K62" s="28">
        <v>286.11354533000002</v>
      </c>
      <c r="L62" s="27">
        <v>284.09246360000003</v>
      </c>
      <c r="M62" s="27">
        <v>288.90431547000003</v>
      </c>
      <c r="N62" s="27">
        <v>289.67582743000003</v>
      </c>
      <c r="O62" s="28">
        <v>285.62669486999999</v>
      </c>
      <c r="P62" s="27">
        <v>282.00744011</v>
      </c>
      <c r="Q62" s="27">
        <v>284.71647494000001</v>
      </c>
      <c r="R62" s="28">
        <v>286.71388327999995</v>
      </c>
      <c r="S62" s="27">
        <v>282.67293098000005</v>
      </c>
      <c r="T62" s="27">
        <v>270.42824202999998</v>
      </c>
      <c r="U62" s="29">
        <v>279.42851538999997</v>
      </c>
      <c r="V62" s="29">
        <v>280.20051742999999</v>
      </c>
      <c r="W62" s="29">
        <v>279.26243044</v>
      </c>
      <c r="X62" s="29">
        <v>278.66283408000004</v>
      </c>
      <c r="Y62" s="29">
        <v>276.25474016999999</v>
      </c>
      <c r="Z62" s="29">
        <v>292.25515937</v>
      </c>
      <c r="AA62" s="29">
        <v>297.73404515999999</v>
      </c>
      <c r="AB62" s="29">
        <v>324.86315264999996</v>
      </c>
      <c r="AC62" s="29">
        <v>340.37277509000006</v>
      </c>
      <c r="AD62" s="29">
        <v>427.51742122000002</v>
      </c>
      <c r="AE62" s="29">
        <v>440.68611987000003</v>
      </c>
      <c r="AF62" s="29">
        <v>415.26327158000004</v>
      </c>
      <c r="AG62" s="29">
        <v>407.08002520000002</v>
      </c>
      <c r="AH62" s="29">
        <v>403.79710920000002</v>
      </c>
      <c r="AI62" s="29">
        <v>405.45311278999998</v>
      </c>
      <c r="AJ62" s="29">
        <v>406.04402293999993</v>
      </c>
      <c r="AK62" s="29">
        <v>426.74817350000001</v>
      </c>
      <c r="AL62" s="29">
        <v>505.87953292999998</v>
      </c>
      <c r="AM62" s="32">
        <v>485.03210646000002</v>
      </c>
      <c r="AN62" s="32">
        <v>1558.2646258699999</v>
      </c>
      <c r="AO62" s="32">
        <v>1589.7636474600001</v>
      </c>
      <c r="AP62" s="32">
        <v>1494.6753104200002</v>
      </c>
      <c r="AQ62" s="32">
        <v>1499.8570238099999</v>
      </c>
      <c r="AR62" s="26">
        <v>2393.90315057</v>
      </c>
      <c r="AS62" s="26">
        <v>2340.9249284499997</v>
      </c>
      <c r="AT62" s="26">
        <v>2326.9402252</v>
      </c>
      <c r="AU62" s="26">
        <v>2327.8791736200001</v>
      </c>
      <c r="AV62" s="26">
        <v>2059.5995445500002</v>
      </c>
      <c r="AW62" s="30">
        <v>2446.6309702100002</v>
      </c>
      <c r="AX62" s="30">
        <v>2497.6059817300002</v>
      </c>
      <c r="AY62" s="30">
        <v>2480.5561823799994</v>
      </c>
      <c r="AZ62" s="30">
        <v>2482.2471686399999</v>
      </c>
      <c r="BA62" s="30">
        <v>2543.9018218299998</v>
      </c>
      <c r="BB62" s="30">
        <v>1322.3910939599998</v>
      </c>
      <c r="BC62" s="30">
        <v>1322.19017633</v>
      </c>
      <c r="BD62" s="30">
        <v>1348.0704138599999</v>
      </c>
      <c r="BE62" s="30">
        <v>1402.46238877</v>
      </c>
      <c r="BF62" s="30">
        <v>1440.7662939900001</v>
      </c>
      <c r="BG62" s="30">
        <v>1373.0354699</v>
      </c>
      <c r="BH62" s="30">
        <v>1373.0519666299999</v>
      </c>
      <c r="BI62" s="30">
        <v>1439.0419675099997</v>
      </c>
      <c r="BJ62" s="30">
        <v>1445.6863327900001</v>
      </c>
      <c r="BK62" s="30">
        <v>1444.1156218800002</v>
      </c>
      <c r="BL62" s="30">
        <v>1355.31208773</v>
      </c>
      <c r="BM62" s="30">
        <v>1383.47868221</v>
      </c>
      <c r="BN62" s="30">
        <v>1385.4216584799999</v>
      </c>
      <c r="BO62" s="30">
        <v>1384.8326780499999</v>
      </c>
      <c r="BP62" s="30">
        <v>1384.0214552899999</v>
      </c>
      <c r="BQ62" s="30">
        <v>1380.7156107399999</v>
      </c>
      <c r="BR62" s="30">
        <v>1359.9752064500001</v>
      </c>
      <c r="BS62" s="30">
        <v>1366.1160118599998</v>
      </c>
      <c r="BT62" s="30">
        <v>1364.8385442499998</v>
      </c>
      <c r="BU62" s="30">
        <v>1365.6719042499999</v>
      </c>
      <c r="BV62" s="30">
        <v>1370.8775303800003</v>
      </c>
      <c r="BW62" s="30">
        <v>1373.10277232</v>
      </c>
      <c r="BX62" s="30">
        <v>1372.4082202300001</v>
      </c>
      <c r="BY62" s="30">
        <v>1379.5487195599999</v>
      </c>
      <c r="BZ62" s="30">
        <v>1378.3</v>
      </c>
      <c r="CA62" s="30">
        <v>1379.76744214</v>
      </c>
      <c r="CB62" s="30">
        <v>1380.1239040200001</v>
      </c>
      <c r="CC62" s="30">
        <v>1391.0661241199998</v>
      </c>
      <c r="CD62" s="30">
        <v>1389.9123051515003</v>
      </c>
      <c r="CE62" s="30">
        <v>1388.8680658599999</v>
      </c>
      <c r="CF62" s="30">
        <v>1391.1056217500002</v>
      </c>
      <c r="CG62" s="30">
        <v>1392.4293216400004</v>
      </c>
      <c r="CH62" s="30">
        <v>1395.1148538914999</v>
      </c>
      <c r="CI62" s="30">
        <v>1395.2045185099</v>
      </c>
      <c r="CJ62" s="30">
        <v>1419.2337149098998</v>
      </c>
      <c r="CK62" s="30">
        <v>1420.5669980799998</v>
      </c>
      <c r="CL62" s="30">
        <v>1419.2120360900001</v>
      </c>
      <c r="CM62" s="30">
        <v>1415.7956043400002</v>
      </c>
      <c r="CN62" s="30">
        <v>1417.2814561599998</v>
      </c>
      <c r="CO62" s="30">
        <v>1416.991272</v>
      </c>
      <c r="CP62" s="30">
        <v>1415.86874719</v>
      </c>
      <c r="CQ62" s="30">
        <v>1415.2641105599998</v>
      </c>
      <c r="CR62" s="30">
        <v>1414.5041604899998</v>
      </c>
      <c r="CS62" s="30">
        <v>1414.34517274</v>
      </c>
      <c r="CT62" s="30">
        <v>1414.1375922699999</v>
      </c>
      <c r="CU62" s="30">
        <v>1396.59802132</v>
      </c>
      <c r="CV62" s="30">
        <v>1396.5538977799999</v>
      </c>
      <c r="CW62" s="30">
        <v>1394.39272974</v>
      </c>
      <c r="CX62" s="30">
        <v>1397.9757551</v>
      </c>
      <c r="CY62" s="30">
        <v>1397.65335224</v>
      </c>
      <c r="CZ62" s="30">
        <v>1505.0988326500001</v>
      </c>
      <c r="DA62" s="30">
        <v>1400.7483568</v>
      </c>
      <c r="DB62" s="33">
        <v>1401.3853642700001</v>
      </c>
      <c r="DC62" s="33">
        <v>1396.8052459999999</v>
      </c>
      <c r="DD62" s="33">
        <v>1093.8735589999999</v>
      </c>
      <c r="DE62" s="33">
        <v>1093.3909699999999</v>
      </c>
      <c r="DF62" s="33">
        <v>1093.6664270000001</v>
      </c>
      <c r="DG62" s="33">
        <v>1093.3610409999999</v>
      </c>
      <c r="DH62" s="33">
        <v>1092.9022299999999</v>
      </c>
    </row>
    <row r="63" spans="1:112" ht="15.95" customHeight="1">
      <c r="A63" s="69" t="s">
        <v>64</v>
      </c>
      <c r="B63" s="26">
        <v>0</v>
      </c>
      <c r="C63" s="27">
        <v>0</v>
      </c>
      <c r="D63" s="27">
        <v>0</v>
      </c>
      <c r="E63" s="28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0.20513799999999999</v>
      </c>
      <c r="K63" s="28">
        <v>0.2</v>
      </c>
      <c r="L63" s="27">
        <v>0.395428</v>
      </c>
      <c r="M63" s="27">
        <v>0.39283400000000002</v>
      </c>
      <c r="N63" s="27">
        <v>0.39283400000000002</v>
      </c>
      <c r="O63" s="28">
        <v>0.38978099999999999</v>
      </c>
      <c r="P63" s="27">
        <v>1.1624669999999999</v>
      </c>
      <c r="Q63" s="27">
        <v>2.1069800000000001</v>
      </c>
      <c r="R63" s="28">
        <v>0.71001499999999995</v>
      </c>
      <c r="S63" s="27">
        <v>46.532303450629996</v>
      </c>
      <c r="T63" s="27">
        <v>45.416089142500006</v>
      </c>
      <c r="U63" s="29">
        <v>45.697390117930006</v>
      </c>
      <c r="V63" s="29">
        <v>45.854682412525001</v>
      </c>
      <c r="W63" s="29">
        <v>46.653371876400001</v>
      </c>
      <c r="X63" s="29">
        <v>47.848470621609991</v>
      </c>
      <c r="Y63" s="29">
        <v>48.277402693775997</v>
      </c>
      <c r="Z63" s="29">
        <v>67.329248030683999</v>
      </c>
      <c r="AA63" s="29">
        <v>67.488079579203344</v>
      </c>
      <c r="AB63" s="29">
        <v>70.492799647650003</v>
      </c>
      <c r="AC63" s="29">
        <v>69.551865608000014</v>
      </c>
      <c r="AD63" s="29">
        <v>132.20860703531503</v>
      </c>
      <c r="AE63" s="29">
        <v>105.88370750471934</v>
      </c>
      <c r="AF63" s="29">
        <v>107.670793580375</v>
      </c>
      <c r="AG63" s="29">
        <v>104.81736885385999</v>
      </c>
      <c r="AH63" s="29">
        <v>105.5450898898</v>
      </c>
      <c r="AI63" s="29">
        <v>232.64868494712002</v>
      </c>
      <c r="AJ63" s="29">
        <v>230.82875473394</v>
      </c>
      <c r="AK63" s="29">
        <v>235.08344324411999</v>
      </c>
      <c r="AL63" s="29">
        <v>216.1114739425</v>
      </c>
      <c r="AM63" s="32">
        <v>228.49271256343002</v>
      </c>
      <c r="AN63" s="32">
        <v>231.99992283203798</v>
      </c>
      <c r="AO63" s="32">
        <v>240.880553185</v>
      </c>
      <c r="AP63" s="32">
        <v>260.02803533600098</v>
      </c>
      <c r="AQ63" s="32">
        <v>236.27924863472998</v>
      </c>
      <c r="AR63" s="26">
        <v>247.27114239359997</v>
      </c>
      <c r="AS63" s="26">
        <v>237.46919503000004</v>
      </c>
      <c r="AT63" s="26">
        <v>292.92546086686394</v>
      </c>
      <c r="AU63" s="26">
        <v>305.225745824</v>
      </c>
      <c r="AV63" s="26">
        <v>307.643986477</v>
      </c>
      <c r="AW63" s="30">
        <v>297.10204076880001</v>
      </c>
      <c r="AX63" s="30">
        <v>250.42772057763196</v>
      </c>
      <c r="AY63" s="30">
        <v>270.51253293860009</v>
      </c>
      <c r="AZ63" s="30">
        <v>282.52861379639995</v>
      </c>
      <c r="BA63" s="30">
        <v>243.24641008452002</v>
      </c>
      <c r="BB63" s="30">
        <v>239.28703368490002</v>
      </c>
      <c r="BC63" s="30">
        <v>245.07685800317304</v>
      </c>
      <c r="BD63" s="30">
        <v>240.2716544996</v>
      </c>
      <c r="BE63" s="30">
        <v>298.59197900605301</v>
      </c>
      <c r="BF63" s="30">
        <v>256.12390377997502</v>
      </c>
      <c r="BG63" s="30">
        <v>259.88479059079998</v>
      </c>
      <c r="BH63" s="30">
        <v>255.41131892890596</v>
      </c>
      <c r="BI63" s="30">
        <v>266.76454516393204</v>
      </c>
      <c r="BJ63" s="30">
        <v>279.52291911155703</v>
      </c>
      <c r="BK63" s="30">
        <v>293.71030543915901</v>
      </c>
      <c r="BL63" s="30">
        <v>289.75037822088899</v>
      </c>
      <c r="BM63" s="30">
        <v>277.455306652204</v>
      </c>
      <c r="BN63" s="30">
        <v>343.447145507264</v>
      </c>
      <c r="BO63" s="30">
        <v>273.87357951407199</v>
      </c>
      <c r="BP63" s="30">
        <v>398.72208677236495</v>
      </c>
      <c r="BQ63" s="30">
        <v>637.82022482507693</v>
      </c>
      <c r="BR63" s="30">
        <v>816.22195751804202</v>
      </c>
      <c r="BS63" s="30">
        <v>1017.4135711990721</v>
      </c>
      <c r="BT63" s="30">
        <v>1189.2738507081549</v>
      </c>
      <c r="BU63" s="30">
        <v>1188.075049111598</v>
      </c>
      <c r="BV63" s="30">
        <v>1342.4756343356039</v>
      </c>
      <c r="BW63" s="30">
        <v>1646.6930746732751</v>
      </c>
      <c r="BX63" s="30">
        <v>2004.533338615</v>
      </c>
      <c r="BY63" s="30">
        <v>2355.5691974860001</v>
      </c>
      <c r="BZ63" s="30">
        <v>2422.1</v>
      </c>
      <c r="CA63" s="30">
        <v>2697.408163623033</v>
      </c>
      <c r="CB63" s="30">
        <v>691.15808217716403</v>
      </c>
      <c r="CC63" s="30">
        <v>717.11172945798</v>
      </c>
      <c r="CD63" s="30">
        <v>719.78197362128196</v>
      </c>
      <c r="CE63" s="30">
        <v>720.98173912270659</v>
      </c>
      <c r="CF63" s="30">
        <v>723.46041874714194</v>
      </c>
      <c r="CG63" s="30">
        <v>733.45360677763665</v>
      </c>
      <c r="CH63" s="30">
        <v>832.72349062846331</v>
      </c>
      <c r="CI63" s="30">
        <v>801.48684113467868</v>
      </c>
      <c r="CJ63" s="30">
        <v>879.02064366914192</v>
      </c>
      <c r="CK63" s="30">
        <v>899.08549744400193</v>
      </c>
      <c r="CL63" s="30">
        <v>906.8845209212102</v>
      </c>
      <c r="CM63" s="30">
        <v>1021.5683065521119</v>
      </c>
      <c r="CN63" s="30">
        <v>1030.2582549933056</v>
      </c>
      <c r="CO63" s="30">
        <v>1038.173754228915</v>
      </c>
      <c r="CP63" s="30">
        <v>1043.8404766330998</v>
      </c>
      <c r="CQ63" s="30">
        <v>1054.1377189657255</v>
      </c>
      <c r="CR63" s="30">
        <v>987.03765326873997</v>
      </c>
      <c r="CS63" s="30">
        <v>1111.6598963793301</v>
      </c>
      <c r="CT63" s="30">
        <v>1067.75626788</v>
      </c>
      <c r="CU63" s="30">
        <v>1050.1460565899999</v>
      </c>
      <c r="CV63" s="30">
        <v>1032.2639547900001</v>
      </c>
      <c r="CW63" s="30">
        <v>1055.0663191595315</v>
      </c>
      <c r="CX63" s="30">
        <v>1106.154974281322</v>
      </c>
      <c r="CY63" s="30">
        <v>1089.2936650036499</v>
      </c>
      <c r="CZ63" s="30">
        <v>1092.6400797914728</v>
      </c>
      <c r="DA63" s="30">
        <v>1019.41790156</v>
      </c>
      <c r="DB63" s="33">
        <v>1023.7252654399999</v>
      </c>
      <c r="DC63" s="33">
        <v>989.77706490000003</v>
      </c>
      <c r="DD63" s="33">
        <v>960.5135567296461</v>
      </c>
      <c r="DE63" s="33">
        <v>1023.6908026400001</v>
      </c>
      <c r="DF63" s="33">
        <v>1118.7979761600002</v>
      </c>
      <c r="DG63" s="33">
        <v>1105.42826992</v>
      </c>
      <c r="DH63" s="33">
        <v>1107.0486688999999</v>
      </c>
    </row>
    <row r="64" spans="1:112" ht="15.95" customHeight="1">
      <c r="A64" s="69" t="s">
        <v>65</v>
      </c>
      <c r="B64" s="26">
        <v>549.71802000000002</v>
      </c>
      <c r="C64" s="27">
        <v>696.68651899999986</v>
      </c>
      <c r="D64" s="27">
        <v>638.79334668000001</v>
      </c>
      <c r="E64" s="28">
        <v>644.70483925999997</v>
      </c>
      <c r="F64" s="27">
        <v>586.74018040999999</v>
      </c>
      <c r="G64" s="27">
        <v>733.00387278000017</v>
      </c>
      <c r="H64" s="27">
        <v>792.88652451999997</v>
      </c>
      <c r="I64" s="27">
        <v>782.05659328000002</v>
      </c>
      <c r="J64" s="27">
        <v>826.35706493000009</v>
      </c>
      <c r="K64" s="28">
        <v>707.45955255999991</v>
      </c>
      <c r="L64" s="27">
        <v>725.54649027000005</v>
      </c>
      <c r="M64" s="27">
        <v>711.18432359000008</v>
      </c>
      <c r="N64" s="27">
        <v>693.41795595000008</v>
      </c>
      <c r="O64" s="28">
        <v>754.83476208000002</v>
      </c>
      <c r="P64" s="27">
        <v>692.88464036000005</v>
      </c>
      <c r="Q64" s="27">
        <v>822.22808474999999</v>
      </c>
      <c r="R64" s="28">
        <v>866.54725947110012</v>
      </c>
      <c r="S64" s="27">
        <v>820.20297935999986</v>
      </c>
      <c r="T64" s="27">
        <v>803.27360246000001</v>
      </c>
      <c r="U64" s="29">
        <v>813.29766709</v>
      </c>
      <c r="V64" s="29">
        <v>816.58247028000005</v>
      </c>
      <c r="W64" s="29">
        <v>807.34459677999996</v>
      </c>
      <c r="X64" s="29">
        <v>799.99863003999997</v>
      </c>
      <c r="Y64" s="29">
        <v>718.30319977000011</v>
      </c>
      <c r="Z64" s="29">
        <v>928.59953433999988</v>
      </c>
      <c r="AA64" s="29">
        <v>937.40553345000001</v>
      </c>
      <c r="AB64" s="29">
        <v>930.1391129299999</v>
      </c>
      <c r="AC64" s="29">
        <v>983.11990701000002</v>
      </c>
      <c r="AD64" s="29">
        <v>971.26467135999997</v>
      </c>
      <c r="AE64" s="29">
        <v>1001.64040087</v>
      </c>
      <c r="AF64" s="29">
        <v>1003.78871537</v>
      </c>
      <c r="AG64" s="29">
        <v>1003.7396825099999</v>
      </c>
      <c r="AH64" s="29">
        <v>1031.34612178</v>
      </c>
      <c r="AI64" s="29">
        <v>842.97370915999988</v>
      </c>
      <c r="AJ64" s="29">
        <v>812.24615616999995</v>
      </c>
      <c r="AK64" s="29">
        <v>603.36682326999994</v>
      </c>
      <c r="AL64" s="29">
        <v>598.3713905699999</v>
      </c>
      <c r="AM64" s="32">
        <v>606.06347870000002</v>
      </c>
      <c r="AN64" s="32">
        <v>593.70921620000001</v>
      </c>
      <c r="AO64" s="32">
        <v>639.95014982999987</v>
      </c>
      <c r="AP64" s="32">
        <v>598.256936569</v>
      </c>
      <c r="AQ64" s="32">
        <v>599.07373795180001</v>
      </c>
      <c r="AR64" s="26">
        <v>671.72101844120004</v>
      </c>
      <c r="AS64" s="26">
        <v>695.72690526999997</v>
      </c>
      <c r="AT64" s="26">
        <v>628.89181501120004</v>
      </c>
      <c r="AU64" s="26">
        <v>614.20757529139996</v>
      </c>
      <c r="AV64" s="26">
        <v>574.28353460499989</v>
      </c>
      <c r="AW64" s="30">
        <v>560.68422718240004</v>
      </c>
      <c r="AX64" s="30">
        <v>645.27885286679998</v>
      </c>
      <c r="AY64" s="30">
        <v>616.8338107843</v>
      </c>
      <c r="AZ64" s="30">
        <v>607.01744748090005</v>
      </c>
      <c r="BA64" s="30">
        <v>602.38526572299997</v>
      </c>
      <c r="BB64" s="30">
        <v>614.539236104</v>
      </c>
      <c r="BC64" s="30">
        <v>632.00968978920002</v>
      </c>
      <c r="BD64" s="30">
        <v>721.03173345519986</v>
      </c>
      <c r="BE64" s="30">
        <v>753.75245776349982</v>
      </c>
      <c r="BF64" s="30">
        <v>882.23907725499998</v>
      </c>
      <c r="BG64" s="30">
        <v>896.71026415999995</v>
      </c>
      <c r="BH64" s="30">
        <v>927.23789174800015</v>
      </c>
      <c r="BI64" s="30">
        <v>777.2604059726001</v>
      </c>
      <c r="BJ64" s="30">
        <v>938.45391406529995</v>
      </c>
      <c r="BK64" s="30">
        <v>818.45527172909999</v>
      </c>
      <c r="BL64" s="30">
        <v>786.29643005219998</v>
      </c>
      <c r="BM64" s="30">
        <v>935.91765644940017</v>
      </c>
      <c r="BN64" s="30">
        <v>896.85316478279992</v>
      </c>
      <c r="BO64" s="30">
        <v>843.47685015280001</v>
      </c>
      <c r="BP64" s="30">
        <v>811.35715418539996</v>
      </c>
      <c r="BQ64" s="30">
        <v>957.23400288240009</v>
      </c>
      <c r="BR64" s="30">
        <v>705.23344926199991</v>
      </c>
      <c r="BS64" s="30">
        <v>688.6951387900001</v>
      </c>
      <c r="BT64" s="30">
        <v>773.26000557167004</v>
      </c>
      <c r="BU64" s="30">
        <v>927.69110650116602</v>
      </c>
      <c r="BV64" s="30">
        <v>930.17612321315789</v>
      </c>
      <c r="BW64" s="30">
        <v>881.59767940023505</v>
      </c>
      <c r="BX64" s="30">
        <v>818.86442002799993</v>
      </c>
      <c r="BY64" s="30">
        <v>731.37743129109992</v>
      </c>
      <c r="BZ64" s="30">
        <v>750.3</v>
      </c>
      <c r="CA64" s="30">
        <v>737.15373804559999</v>
      </c>
      <c r="CB64" s="30">
        <v>734.18520579360006</v>
      </c>
      <c r="CC64" s="30">
        <v>921.91695225066996</v>
      </c>
      <c r="CD64" s="30">
        <v>749.4697966341281</v>
      </c>
      <c r="CE64" s="30">
        <v>779.55187434269965</v>
      </c>
      <c r="CF64" s="30">
        <v>743.04435423856364</v>
      </c>
      <c r="CG64" s="30">
        <v>658.68847528270999</v>
      </c>
      <c r="CH64" s="30">
        <v>715.56691509104769</v>
      </c>
      <c r="CI64" s="30">
        <v>737.39945561116826</v>
      </c>
      <c r="CJ64" s="30">
        <v>722.32744391527206</v>
      </c>
      <c r="CK64" s="30">
        <v>728.18581182387391</v>
      </c>
      <c r="CL64" s="30">
        <v>702.0914089991586</v>
      </c>
      <c r="CM64" s="30">
        <v>703.46917572772008</v>
      </c>
      <c r="CN64" s="30">
        <v>562.81119576563606</v>
      </c>
      <c r="CO64" s="30">
        <v>623.00234604404795</v>
      </c>
      <c r="CP64" s="30">
        <v>568.54883975334985</v>
      </c>
      <c r="CQ64" s="30">
        <v>571.65821758883362</v>
      </c>
      <c r="CR64" s="30">
        <v>573.49589754086503</v>
      </c>
      <c r="CS64" s="30">
        <v>521.98917123526985</v>
      </c>
      <c r="CT64" s="30">
        <v>624.02140040742177</v>
      </c>
      <c r="CU64" s="30">
        <v>564.12743335921937</v>
      </c>
      <c r="CV64" s="30">
        <v>547.45190827908277</v>
      </c>
      <c r="CW64" s="30">
        <v>520.13609651934519</v>
      </c>
      <c r="CX64" s="30">
        <v>499.66604723699106</v>
      </c>
      <c r="CY64" s="30">
        <v>505.48670022399796</v>
      </c>
      <c r="CZ64" s="30">
        <v>516.53068841770198</v>
      </c>
      <c r="DA64" s="30">
        <v>548.42563738626814</v>
      </c>
      <c r="DB64" s="33">
        <v>498.7774743251374</v>
      </c>
      <c r="DC64" s="33">
        <v>521.1287166118741</v>
      </c>
      <c r="DD64" s="33">
        <v>543.23159397000006</v>
      </c>
      <c r="DE64" s="33">
        <v>534.20541866633596</v>
      </c>
      <c r="DF64" s="33">
        <v>586.27281080367709</v>
      </c>
      <c r="DG64" s="33">
        <v>584.55454787058272</v>
      </c>
      <c r="DH64" s="33">
        <v>584.35787180960597</v>
      </c>
    </row>
    <row r="65" spans="1:112" ht="15.95" customHeight="1">
      <c r="A65" s="69" t="s">
        <v>26</v>
      </c>
      <c r="B65" s="26">
        <v>674.17864708000002</v>
      </c>
      <c r="C65" s="27">
        <v>706.76778059999992</v>
      </c>
      <c r="D65" s="27">
        <v>707.05907008000008</v>
      </c>
      <c r="E65" s="28">
        <v>745.29963460999988</v>
      </c>
      <c r="F65" s="27">
        <v>580.49124470000004</v>
      </c>
      <c r="G65" s="27">
        <v>582.30800992000002</v>
      </c>
      <c r="H65" s="27">
        <v>596.79371203999995</v>
      </c>
      <c r="I65" s="27">
        <v>601.44582905000004</v>
      </c>
      <c r="J65" s="27">
        <v>648.31952114000001</v>
      </c>
      <c r="K65" s="28">
        <v>694.29697771999997</v>
      </c>
      <c r="L65" s="27">
        <v>720.60236027999986</v>
      </c>
      <c r="M65" s="27">
        <v>734.65367463999996</v>
      </c>
      <c r="N65" s="27">
        <v>730.80384248999997</v>
      </c>
      <c r="O65" s="28">
        <v>755.77603908122205</v>
      </c>
      <c r="P65" s="27">
        <v>781.59750591</v>
      </c>
      <c r="Q65" s="27">
        <v>730.71248932999993</v>
      </c>
      <c r="R65" s="28">
        <v>771.89773958000001</v>
      </c>
      <c r="S65" s="27">
        <v>797.59056128999998</v>
      </c>
      <c r="T65" s="27">
        <v>875.31153332999997</v>
      </c>
      <c r="U65" s="29">
        <v>927.79275436000012</v>
      </c>
      <c r="V65" s="29">
        <v>923.37752044000001</v>
      </c>
      <c r="W65" s="29">
        <v>865.38770993000003</v>
      </c>
      <c r="X65" s="29">
        <v>934.72422666000011</v>
      </c>
      <c r="Y65" s="29">
        <v>982.30806139999993</v>
      </c>
      <c r="Z65" s="29">
        <v>913.00096287999997</v>
      </c>
      <c r="AA65" s="29">
        <v>909.44524076000005</v>
      </c>
      <c r="AB65" s="29">
        <v>784.93725673000006</v>
      </c>
      <c r="AC65" s="29">
        <v>767.18885526967188</v>
      </c>
      <c r="AD65" s="29">
        <v>807.95366602000013</v>
      </c>
      <c r="AE65" s="29">
        <v>820.23825711999996</v>
      </c>
      <c r="AF65" s="29">
        <v>927.30651711999985</v>
      </c>
      <c r="AG65" s="29">
        <v>987.56416375000003</v>
      </c>
      <c r="AH65" s="29">
        <v>1005.3925882999999</v>
      </c>
      <c r="AI65" s="29">
        <v>1092.0357902000001</v>
      </c>
      <c r="AJ65" s="29">
        <v>1069.8626834199999</v>
      </c>
      <c r="AK65" s="29">
        <v>1237.9937549599999</v>
      </c>
      <c r="AL65" s="29">
        <v>1376.7569616400001</v>
      </c>
      <c r="AM65" s="32">
        <v>1477.3478381199996</v>
      </c>
      <c r="AN65" s="32">
        <v>1517.3599191499991</v>
      </c>
      <c r="AO65" s="32">
        <v>1597.4944163799992</v>
      </c>
      <c r="AP65" s="32">
        <v>1645.0014562460979</v>
      </c>
      <c r="AQ65" s="32">
        <v>1840.1817647506016</v>
      </c>
      <c r="AR65" s="26">
        <v>1818.6730189992027</v>
      </c>
      <c r="AS65" s="26">
        <v>1844.1208314099974</v>
      </c>
      <c r="AT65" s="26">
        <v>1855.3125900739997</v>
      </c>
      <c r="AU65" s="26">
        <v>1901.7251349566004</v>
      </c>
      <c r="AV65" s="26">
        <v>1899.9024457050002</v>
      </c>
      <c r="AW65" s="30">
        <v>1909.0267832320001</v>
      </c>
      <c r="AX65" s="30">
        <v>1879.3713856188001</v>
      </c>
      <c r="AY65" s="30">
        <v>1938.8317849043999</v>
      </c>
      <c r="AZ65" s="30">
        <v>2033.5676046596991</v>
      </c>
      <c r="BA65" s="30">
        <v>1847.9801696956006</v>
      </c>
      <c r="BB65" s="30">
        <v>2023.8180328912006</v>
      </c>
      <c r="BC65" s="30">
        <v>1874.331628841599</v>
      </c>
      <c r="BD65" s="30">
        <v>1968.9567622912011</v>
      </c>
      <c r="BE65" s="30">
        <v>1996.1312356425019</v>
      </c>
      <c r="BF65" s="30">
        <v>1724.9742009699996</v>
      </c>
      <c r="BG65" s="30">
        <v>2012.9245668140002</v>
      </c>
      <c r="BH65" s="30">
        <v>1795.9712818479009</v>
      </c>
      <c r="BI65" s="30">
        <v>1948.0119240127005</v>
      </c>
      <c r="BJ65" s="30">
        <v>2065.5990897659008</v>
      </c>
      <c r="BK65" s="30">
        <v>2138.4812930608</v>
      </c>
      <c r="BL65" s="30">
        <v>2205.5345366078996</v>
      </c>
      <c r="BM65" s="30">
        <v>1973.407525913</v>
      </c>
      <c r="BN65" s="30">
        <v>1942.6227002523995</v>
      </c>
      <c r="BO65" s="30">
        <v>2172.0236380287997</v>
      </c>
      <c r="BP65" s="30">
        <v>1700.9011893119014</v>
      </c>
      <c r="BQ65" s="30">
        <v>1844.1333598331003</v>
      </c>
      <c r="BR65" s="30">
        <v>1881.3146164784009</v>
      </c>
      <c r="BS65" s="30">
        <v>1880.9652851308001</v>
      </c>
      <c r="BT65" s="30">
        <v>1880.2954700048401</v>
      </c>
      <c r="BU65" s="30">
        <v>1825.8531014793996</v>
      </c>
      <c r="BV65" s="30">
        <v>1880.6848718600002</v>
      </c>
      <c r="BW65" s="30">
        <v>1831.4687303483151</v>
      </c>
      <c r="BX65" s="30">
        <v>1697.1439994410002</v>
      </c>
      <c r="BY65" s="30">
        <v>1702.3459929057999</v>
      </c>
      <c r="BZ65" s="30">
        <v>1967.4</v>
      </c>
      <c r="CA65" s="30">
        <v>1964.3180499324005</v>
      </c>
      <c r="CB65" s="30">
        <v>1995.3018809564001</v>
      </c>
      <c r="CC65" s="30">
        <v>1817.7463328880001</v>
      </c>
      <c r="CD65" s="30">
        <v>2082.5293196479661</v>
      </c>
      <c r="CE65" s="30">
        <v>1883.6659007779381</v>
      </c>
      <c r="CF65" s="30">
        <v>1915.5019019245615</v>
      </c>
      <c r="CG65" s="30">
        <v>1768.5289212379066</v>
      </c>
      <c r="CH65" s="30">
        <v>1947.4130193710671</v>
      </c>
      <c r="CI65" s="30">
        <v>2122.2853427087834</v>
      </c>
      <c r="CJ65" s="30">
        <v>2113.746955407828</v>
      </c>
      <c r="CK65" s="30">
        <v>2086.7824669300021</v>
      </c>
      <c r="CL65" s="30">
        <v>2088.4495365623284</v>
      </c>
      <c r="CM65" s="30">
        <v>2051.9630958496045</v>
      </c>
      <c r="CN65" s="30">
        <v>2188.8562011476452</v>
      </c>
      <c r="CO65" s="30">
        <v>2194.0324919406985</v>
      </c>
      <c r="CP65" s="30">
        <v>2014.932236953925</v>
      </c>
      <c r="CQ65" s="30">
        <v>2131.7030845426934</v>
      </c>
      <c r="CR65" s="30">
        <v>2108.1578031917002</v>
      </c>
      <c r="CS65" s="30">
        <v>2025.5853234462472</v>
      </c>
      <c r="CT65" s="30">
        <v>2133.8516917276565</v>
      </c>
      <c r="CU65" s="30">
        <v>2061.1036627028793</v>
      </c>
      <c r="CV65" s="30">
        <v>2110.6947561199886</v>
      </c>
      <c r="CW65" s="30">
        <v>2110.2206895628678</v>
      </c>
      <c r="CX65" s="30">
        <v>2035.3660772926742</v>
      </c>
      <c r="CY65" s="30">
        <v>2106.5708892856323</v>
      </c>
      <c r="CZ65" s="30">
        <v>1997.1258950458141</v>
      </c>
      <c r="DA65" s="30">
        <v>1921.3519921208942</v>
      </c>
      <c r="DB65" s="33">
        <v>2008.393867451168</v>
      </c>
      <c r="DC65" s="33">
        <v>1846.2343383083</v>
      </c>
      <c r="DD65" s="33">
        <v>1846.02799150277</v>
      </c>
      <c r="DE65" s="33">
        <v>1950.4450180282013</v>
      </c>
      <c r="DF65" s="33">
        <v>1620.8388893086365</v>
      </c>
      <c r="DG65" s="33">
        <v>1720.9800868253756</v>
      </c>
      <c r="DH65" s="33">
        <v>1670.2523717250865</v>
      </c>
    </row>
    <row r="66" spans="1:112" ht="15.75" thickBot="1">
      <c r="A66" s="81"/>
      <c r="B66" s="36"/>
      <c r="C66" s="37"/>
      <c r="D66" s="38"/>
      <c r="E66" s="28"/>
      <c r="F66" s="27"/>
      <c r="G66" s="27"/>
      <c r="H66" s="37"/>
      <c r="I66" s="37"/>
      <c r="J66" s="39"/>
      <c r="K66" s="40"/>
      <c r="L66" s="39"/>
      <c r="M66" s="39"/>
      <c r="N66" s="39"/>
      <c r="O66" s="40"/>
      <c r="P66" s="39"/>
      <c r="Q66" s="39"/>
      <c r="R66" s="41"/>
      <c r="S66" s="37"/>
      <c r="T66" s="37"/>
      <c r="U66" s="42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4"/>
      <c r="AJ66" s="44"/>
      <c r="AK66" s="44"/>
      <c r="AL66" s="44"/>
      <c r="AM66" s="44"/>
      <c r="AN66" s="44"/>
      <c r="AO66" s="44"/>
      <c r="AP66" s="44"/>
      <c r="AQ66" s="43"/>
      <c r="AR66" s="36"/>
      <c r="AS66" s="36"/>
      <c r="AT66" s="36"/>
      <c r="AU66" s="36"/>
      <c r="AV66" s="36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5"/>
      <c r="DC66" s="45"/>
      <c r="DD66" s="45"/>
      <c r="DE66" s="45"/>
      <c r="DF66" s="45"/>
      <c r="DG66" s="45"/>
      <c r="DH66" s="45"/>
    </row>
    <row r="67" spans="1:112" ht="16.5" thickTop="1" thickBot="1">
      <c r="A67" s="82" t="s">
        <v>66</v>
      </c>
      <c r="B67" s="46"/>
      <c r="C67" s="46"/>
      <c r="D67" s="46"/>
      <c r="E67" s="46"/>
      <c r="F67" s="46"/>
      <c r="G67" s="46"/>
      <c r="H67" s="28"/>
      <c r="I67" s="28"/>
      <c r="J67" s="47"/>
      <c r="K67" s="47"/>
      <c r="L67" s="47"/>
      <c r="M67" s="47"/>
      <c r="N67" s="47"/>
      <c r="O67" s="47"/>
      <c r="P67" s="47"/>
      <c r="Q67" s="47"/>
      <c r="R67" s="28"/>
      <c r="S67" s="28"/>
      <c r="T67" s="28"/>
      <c r="U67" s="28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8"/>
      <c r="AJ67" s="48"/>
      <c r="AK67" s="48"/>
      <c r="AL67" s="28"/>
      <c r="AM67" s="47"/>
      <c r="AN67" s="47"/>
      <c r="AO67" s="47"/>
      <c r="AP67" s="47"/>
      <c r="AQ67" s="47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D67"/>
      <c r="DE67"/>
      <c r="DF67"/>
      <c r="DG67"/>
      <c r="DH67"/>
    </row>
    <row r="68" spans="1:112" ht="17.25" thickTop="1" thickBot="1">
      <c r="A68" s="70" t="s">
        <v>1</v>
      </c>
      <c r="B68" s="9">
        <v>38504</v>
      </c>
      <c r="C68" s="10">
        <v>38534</v>
      </c>
      <c r="D68" s="10">
        <v>38565</v>
      </c>
      <c r="E68" s="11">
        <v>38596</v>
      </c>
      <c r="F68" s="10">
        <v>38626</v>
      </c>
      <c r="G68" s="10">
        <v>38657</v>
      </c>
      <c r="H68" s="10">
        <v>38687</v>
      </c>
      <c r="I68" s="10">
        <v>38718</v>
      </c>
      <c r="J68" s="10">
        <v>38749</v>
      </c>
      <c r="K68" s="11">
        <v>38777</v>
      </c>
      <c r="L68" s="10">
        <v>38808</v>
      </c>
      <c r="M68" s="10">
        <v>38838</v>
      </c>
      <c r="N68" s="10">
        <v>38869</v>
      </c>
      <c r="O68" s="11">
        <v>38899</v>
      </c>
      <c r="P68" s="10">
        <v>38930</v>
      </c>
      <c r="Q68" s="10">
        <v>38961</v>
      </c>
      <c r="R68" s="11">
        <v>38991</v>
      </c>
      <c r="S68" s="10">
        <v>39022</v>
      </c>
      <c r="T68" s="10">
        <v>39052</v>
      </c>
      <c r="U68" s="12">
        <v>39083</v>
      </c>
      <c r="V68" s="12">
        <v>39114</v>
      </c>
      <c r="W68" s="12">
        <v>39142</v>
      </c>
      <c r="X68" s="12">
        <v>39173</v>
      </c>
      <c r="Y68" s="12">
        <v>39203</v>
      </c>
      <c r="Z68" s="12">
        <v>39234</v>
      </c>
      <c r="AA68" s="12">
        <v>39264</v>
      </c>
      <c r="AB68" s="12">
        <v>39295</v>
      </c>
      <c r="AC68" s="12">
        <v>39326</v>
      </c>
      <c r="AD68" s="12">
        <v>39356</v>
      </c>
      <c r="AE68" s="12">
        <v>39387</v>
      </c>
      <c r="AF68" s="12">
        <v>39417</v>
      </c>
      <c r="AG68" s="12">
        <v>39448</v>
      </c>
      <c r="AH68" s="12">
        <v>39479</v>
      </c>
      <c r="AI68" s="12">
        <v>39508</v>
      </c>
      <c r="AJ68" s="12">
        <v>39539</v>
      </c>
      <c r="AK68" s="12">
        <v>39569</v>
      </c>
      <c r="AL68" s="12">
        <v>39600</v>
      </c>
      <c r="AM68" s="12">
        <v>39630</v>
      </c>
      <c r="AN68" s="12">
        <v>39661</v>
      </c>
      <c r="AO68" s="12">
        <v>39692</v>
      </c>
      <c r="AP68" s="12">
        <f t="shared" ref="AP68:BH68" si="0">AP3</f>
        <v>39722</v>
      </c>
      <c r="AQ68" s="12">
        <f t="shared" si="0"/>
        <v>39753</v>
      </c>
      <c r="AR68" s="9">
        <f t="shared" si="0"/>
        <v>39783</v>
      </c>
      <c r="AS68" s="9">
        <f t="shared" si="0"/>
        <v>39814</v>
      </c>
      <c r="AT68" s="9">
        <f t="shared" si="0"/>
        <v>39853</v>
      </c>
      <c r="AU68" s="9">
        <f t="shared" si="0"/>
        <v>39881</v>
      </c>
      <c r="AV68" s="9">
        <f t="shared" si="0"/>
        <v>39912</v>
      </c>
      <c r="AW68" s="13">
        <f t="shared" si="0"/>
        <v>39942</v>
      </c>
      <c r="AX68" s="13">
        <f t="shared" si="0"/>
        <v>39973</v>
      </c>
      <c r="AY68" s="13">
        <f t="shared" si="0"/>
        <v>40003</v>
      </c>
      <c r="AZ68" s="13">
        <f t="shared" si="0"/>
        <v>40034</v>
      </c>
      <c r="BA68" s="13">
        <f t="shared" si="0"/>
        <v>40065</v>
      </c>
      <c r="BB68" s="13">
        <f t="shared" si="0"/>
        <v>40095</v>
      </c>
      <c r="BC68" s="13">
        <f t="shared" si="0"/>
        <v>40126</v>
      </c>
      <c r="BD68" s="13">
        <f t="shared" si="0"/>
        <v>40156</v>
      </c>
      <c r="BE68" s="13">
        <f t="shared" si="0"/>
        <v>40187</v>
      </c>
      <c r="BF68" s="13">
        <f t="shared" si="0"/>
        <v>40218</v>
      </c>
      <c r="BG68" s="13">
        <f t="shared" si="0"/>
        <v>40246</v>
      </c>
      <c r="BH68" s="13">
        <f t="shared" si="0"/>
        <v>40277</v>
      </c>
      <c r="BI68" s="13">
        <f>BI3</f>
        <v>40307</v>
      </c>
      <c r="BJ68" s="13">
        <f>BJ3</f>
        <v>40338</v>
      </c>
      <c r="BK68" s="13">
        <f>BK3</f>
        <v>40368</v>
      </c>
      <c r="BL68" s="9">
        <v>40399</v>
      </c>
      <c r="BM68" s="13">
        <f t="shared" ref="BM68:BX68" si="1">BM3</f>
        <v>40430</v>
      </c>
      <c r="BN68" s="13" t="str">
        <f t="shared" si="1"/>
        <v xml:space="preserve">Oct-10 </v>
      </c>
      <c r="BO68" s="13" t="str">
        <f t="shared" si="1"/>
        <v xml:space="preserve">Nov-10 </v>
      </c>
      <c r="BP68" s="13" t="str">
        <f t="shared" si="1"/>
        <v>Dec-10</v>
      </c>
      <c r="BQ68" s="13" t="str">
        <f t="shared" si="1"/>
        <v>Jan-11</v>
      </c>
      <c r="BR68" s="13">
        <f t="shared" si="1"/>
        <v>40575</v>
      </c>
      <c r="BS68" s="13">
        <f t="shared" si="1"/>
        <v>40603</v>
      </c>
      <c r="BT68" s="13">
        <f t="shared" si="1"/>
        <v>40634</v>
      </c>
      <c r="BU68" s="13">
        <f t="shared" si="1"/>
        <v>40664</v>
      </c>
      <c r="BV68" s="13">
        <f t="shared" si="1"/>
        <v>40695</v>
      </c>
      <c r="BW68" s="13">
        <f t="shared" si="1"/>
        <v>40725</v>
      </c>
      <c r="BX68" s="13">
        <f t="shared" si="1"/>
        <v>40756</v>
      </c>
      <c r="BY68" s="13">
        <f>BY3</f>
        <v>40787</v>
      </c>
      <c r="BZ68" s="14">
        <v>40817</v>
      </c>
      <c r="CA68" s="14">
        <v>40848</v>
      </c>
      <c r="CB68" s="14">
        <v>40878</v>
      </c>
      <c r="CC68" s="14">
        <v>40909</v>
      </c>
      <c r="CD68" s="14">
        <v>40940</v>
      </c>
      <c r="CE68" s="14">
        <v>40969</v>
      </c>
      <c r="CF68" s="14">
        <v>41000</v>
      </c>
      <c r="CG68" s="14">
        <v>41030</v>
      </c>
      <c r="CH68" s="14">
        <v>41061</v>
      </c>
      <c r="CI68" s="14">
        <v>41091</v>
      </c>
      <c r="CJ68" s="14">
        <v>41122</v>
      </c>
      <c r="CK68" s="14">
        <v>41153</v>
      </c>
      <c r="CL68" s="14">
        <v>41183</v>
      </c>
      <c r="CM68" s="14">
        <v>41214</v>
      </c>
      <c r="CN68" s="14">
        <v>41244</v>
      </c>
      <c r="CO68" s="14">
        <v>41275</v>
      </c>
      <c r="CP68" s="15">
        <v>41306</v>
      </c>
      <c r="CQ68" s="14">
        <v>41334</v>
      </c>
      <c r="CR68" s="14">
        <v>41365</v>
      </c>
      <c r="CS68" s="14" t="str">
        <f>CS3</f>
        <v>May-13</v>
      </c>
      <c r="CT68" s="14" t="str">
        <f>CT3</f>
        <v>June-13</v>
      </c>
      <c r="CU68" s="79" t="s">
        <v>10</v>
      </c>
      <c r="CV68" s="79" t="s">
        <v>11</v>
      </c>
      <c r="CW68" s="79" t="s">
        <v>12</v>
      </c>
      <c r="CX68" s="79" t="str">
        <f>CX3</f>
        <v>Oct-13</v>
      </c>
      <c r="CY68" s="79" t="s">
        <v>67</v>
      </c>
      <c r="CZ68" s="79" t="s">
        <v>68</v>
      </c>
      <c r="DA68" s="79" t="s">
        <v>69</v>
      </c>
      <c r="DB68" s="79" t="s">
        <v>14</v>
      </c>
      <c r="DC68" s="79" t="s">
        <v>15</v>
      </c>
      <c r="DD68" s="79" t="s">
        <v>121</v>
      </c>
      <c r="DE68" s="79" t="s">
        <v>122</v>
      </c>
      <c r="DF68" s="79" t="s">
        <v>123</v>
      </c>
      <c r="DG68" s="79" t="s">
        <v>124</v>
      </c>
      <c r="DH68" s="79">
        <v>41865</v>
      </c>
    </row>
    <row r="69" spans="1:112" ht="21" customHeight="1" thickTop="1">
      <c r="A69" s="68" t="s">
        <v>70</v>
      </c>
      <c r="B69" s="16">
        <f>SUM(B71:B81)</f>
        <v>15534.715479992785</v>
      </c>
      <c r="C69" s="18">
        <f>SUM(C71:C81)</f>
        <v>15551.581107641709</v>
      </c>
      <c r="D69" s="18">
        <f>SUM(D71:D81)</f>
        <v>15857.540520883158</v>
      </c>
      <c r="E69" s="19">
        <f>SUM(E71:E81)</f>
        <v>16259.128164221001</v>
      </c>
      <c r="F69" s="18">
        <v>16621.625371383201</v>
      </c>
      <c r="G69" s="18">
        <v>17344.254700009402</v>
      </c>
      <c r="H69" s="18">
        <f>17142.8210698872+0.1</f>
        <v>17142.921069887198</v>
      </c>
      <c r="I69" s="18">
        <v>17412.348318011598</v>
      </c>
      <c r="J69" s="18">
        <v>17663.588057463399</v>
      </c>
      <c r="K69" s="19">
        <v>17331.447386046402</v>
      </c>
      <c r="L69" s="18">
        <v>17545.381388944999</v>
      </c>
      <c r="M69" s="18">
        <v>17873.917430271002</v>
      </c>
      <c r="N69" s="18">
        <v>17712.509658889609</v>
      </c>
      <c r="O69" s="19">
        <v>18221.417730355264</v>
      </c>
      <c r="P69" s="18">
        <v>18369.127777855472</v>
      </c>
      <c r="Q69" s="18">
        <v>18370.429783177602</v>
      </c>
      <c r="R69" s="20">
        <v>19238.7990283984</v>
      </c>
      <c r="S69" s="18">
        <v>20154.658659618399</v>
      </c>
      <c r="T69" s="18">
        <v>20322.221825653749</v>
      </c>
      <c r="U69" s="21">
        <v>20533.077547965935</v>
      </c>
      <c r="V69" s="21">
        <v>19898.464643666535</v>
      </c>
      <c r="W69" s="21">
        <v>19782.9814839311</v>
      </c>
      <c r="X69" s="21">
        <v>19424.235049867795</v>
      </c>
      <c r="Y69" s="21">
        <v>19407.224558435708</v>
      </c>
      <c r="Z69" s="21">
        <v>19736.423031155453</v>
      </c>
      <c r="AA69" s="21">
        <v>20057.757416782846</v>
      </c>
      <c r="AB69" s="21">
        <v>20490.007732765978</v>
      </c>
      <c r="AC69" s="21">
        <v>20534.883102903488</v>
      </c>
      <c r="AD69" s="21">
        <v>20642.523940806899</v>
      </c>
      <c r="AE69" s="21">
        <v>20944.717743009489</v>
      </c>
      <c r="AF69" s="21">
        <v>21265.296929418433</v>
      </c>
      <c r="AG69" s="21">
        <v>21314.696417409825</v>
      </c>
      <c r="AH69" s="21">
        <v>21267.47525240896</v>
      </c>
      <c r="AI69" s="21">
        <v>20172.098443272618</v>
      </c>
      <c r="AJ69" s="21">
        <v>19624.106964845541</v>
      </c>
      <c r="AK69" s="21">
        <v>19504.635869383401</v>
      </c>
      <c r="AL69" s="21">
        <v>20053.862372435593</v>
      </c>
      <c r="AM69" s="22">
        <v>20667.874862304339</v>
      </c>
      <c r="AN69" s="22">
        <v>20462.533228536126</v>
      </c>
      <c r="AO69" s="22">
        <v>22386.020096846762</v>
      </c>
      <c r="AP69" s="22">
        <v>22900.08146408058</v>
      </c>
      <c r="AQ69" s="22">
        <v>23457.071607187379</v>
      </c>
      <c r="AR69" s="16">
        <v>22934.230959316224</v>
      </c>
      <c r="AS69" s="16">
        <v>23234.684819306</v>
      </c>
      <c r="AT69" s="16">
        <v>22773.461748763268</v>
      </c>
      <c r="AU69" s="16">
        <v>22622.710745385102</v>
      </c>
      <c r="AV69" s="16">
        <v>22849.874717900842</v>
      </c>
      <c r="AW69" s="23">
        <v>22990.425057027864</v>
      </c>
      <c r="AX69" s="23">
        <v>23295.424851176209</v>
      </c>
      <c r="AY69" s="23">
        <v>22483.834127549278</v>
      </c>
      <c r="AZ69" s="23">
        <v>20492.530891308877</v>
      </c>
      <c r="BA69" s="23">
        <v>20441.184876816464</v>
      </c>
      <c r="BB69" s="23">
        <v>20088.507710416325</v>
      </c>
      <c r="BC69" s="23">
        <v>20510.609331320153</v>
      </c>
      <c r="BD69" s="23">
        <v>20423.716994714796</v>
      </c>
      <c r="BE69" s="23">
        <v>20748.261384012705</v>
      </c>
      <c r="BF69" s="23">
        <v>21108.894633266525</v>
      </c>
      <c r="BG69" s="23">
        <v>20572.551497059405</v>
      </c>
      <c r="BH69" s="23">
        <v>20632.168267715348</v>
      </c>
      <c r="BI69" s="23">
        <v>21121.063180578414</v>
      </c>
      <c r="BJ69" s="23">
        <v>22362.550845925103</v>
      </c>
      <c r="BK69" s="23">
        <v>22913.001886068058</v>
      </c>
      <c r="BL69" s="24">
        <v>23450.334374147646</v>
      </c>
      <c r="BM69" s="24">
        <v>23676.042296554071</v>
      </c>
      <c r="BN69" s="24">
        <v>23669.335457981753</v>
      </c>
      <c r="BO69" s="24">
        <v>24162.901493322493</v>
      </c>
      <c r="BP69" s="24">
        <v>24070.509099470339</v>
      </c>
      <c r="BQ69" s="24">
        <v>24240.234066081899</v>
      </c>
      <c r="BR69" s="24">
        <v>24012.672125783309</v>
      </c>
      <c r="BS69" s="24">
        <v>24286.518985130639</v>
      </c>
      <c r="BT69" s="24">
        <v>24138.731284891997</v>
      </c>
      <c r="BU69" s="24">
        <v>24529.939047737578</v>
      </c>
      <c r="BV69" s="24">
        <v>25185.746033479303</v>
      </c>
      <c r="BW69" s="24">
        <v>25188.948629781582</v>
      </c>
      <c r="BX69" s="24">
        <v>24907.081930107499</v>
      </c>
      <c r="BY69" s="24">
        <v>26092.947820135505</v>
      </c>
      <c r="BZ69" s="24">
        <v>26349.1</v>
      </c>
      <c r="CA69" s="24">
        <v>27206.612153176153</v>
      </c>
      <c r="CB69" s="24">
        <v>28681.643784660053</v>
      </c>
      <c r="CC69" s="24">
        <v>27785.594685889882</v>
      </c>
      <c r="CD69" s="24">
        <v>26832.265957792031</v>
      </c>
      <c r="CE69" s="24">
        <v>26097.291875733121</v>
      </c>
      <c r="CF69" s="24">
        <v>26267.037581531244</v>
      </c>
      <c r="CG69" s="24">
        <v>27405.717356457313</v>
      </c>
      <c r="CH69" s="24">
        <v>28698.361136745865</v>
      </c>
      <c r="CI69" s="24">
        <v>28414.864862639693</v>
      </c>
      <c r="CJ69" s="24">
        <v>30025.347683903914</v>
      </c>
      <c r="CK69" s="24">
        <v>29523.271206021916</v>
      </c>
      <c r="CL69" s="24">
        <v>29665.347799692237</v>
      </c>
      <c r="CM69" s="24">
        <v>30975.302527422784</v>
      </c>
      <c r="CN69" s="24">
        <v>31270.48650679236</v>
      </c>
      <c r="CO69" s="24">
        <v>29929.005352768458</v>
      </c>
      <c r="CP69" s="49">
        <v>29638.775421588238</v>
      </c>
      <c r="CQ69" s="23">
        <v>29997.878928081911</v>
      </c>
      <c r="CR69" s="23">
        <v>29959.801799941222</v>
      </c>
      <c r="CS69" s="23">
        <v>27179.48184400428</v>
      </c>
      <c r="CT69" s="23">
        <v>27646.230292458618</v>
      </c>
      <c r="CU69" s="23">
        <v>28092.996190544487</v>
      </c>
      <c r="CV69" s="23">
        <v>28058.066532249144</v>
      </c>
      <c r="CW69" s="23">
        <v>28292.560840040274</v>
      </c>
      <c r="CX69" s="23">
        <v>29761.787088236259</v>
      </c>
      <c r="CY69" s="23">
        <v>29598.640591170228</v>
      </c>
      <c r="CZ69" s="23">
        <v>28886.384578500332</v>
      </c>
      <c r="DA69" s="23">
        <v>29842.316659375214</v>
      </c>
      <c r="DB69" s="23">
        <v>28844.820263700629</v>
      </c>
      <c r="DC69" s="23">
        <v>28683.368316616696</v>
      </c>
      <c r="DD69" s="23">
        <v>29630.164175226539</v>
      </c>
      <c r="DE69" s="23">
        <v>29077.350179624467</v>
      </c>
      <c r="DF69" s="23">
        <v>31392.78113611753</v>
      </c>
      <c r="DG69" s="23">
        <v>29960.213866002698</v>
      </c>
      <c r="DH69" s="23">
        <v>29029.603343374689</v>
      </c>
    </row>
    <row r="70" spans="1:112" ht="15.95" customHeight="1">
      <c r="A70" s="69" t="s">
        <v>17</v>
      </c>
      <c r="B70" s="16"/>
      <c r="C70" s="18"/>
      <c r="D70" s="18"/>
      <c r="E70" s="19"/>
      <c r="F70" s="18"/>
      <c r="G70" s="18"/>
      <c r="H70" s="27"/>
      <c r="I70" s="27"/>
      <c r="J70" s="27"/>
      <c r="K70" s="28"/>
      <c r="L70" s="27"/>
      <c r="M70" s="27"/>
      <c r="N70" s="27"/>
      <c r="O70" s="28"/>
      <c r="P70" s="27"/>
      <c r="Q70" s="27"/>
      <c r="R70" s="28"/>
      <c r="S70" s="27"/>
      <c r="T70" s="27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2"/>
      <c r="AN70" s="22"/>
      <c r="AO70" s="22"/>
      <c r="AP70" s="22"/>
      <c r="AQ70" s="22"/>
      <c r="AR70" s="16"/>
      <c r="AS70" s="16"/>
      <c r="AT70" s="16"/>
      <c r="AU70" s="16"/>
      <c r="AV70" s="16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50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</row>
    <row r="71" spans="1:112" ht="15.95" customHeight="1">
      <c r="A71" s="69" t="s">
        <v>71</v>
      </c>
      <c r="B71" s="26">
        <v>0</v>
      </c>
      <c r="C71" s="27">
        <v>0.09</v>
      </c>
      <c r="D71" s="27">
        <v>8.6638469999999995E-2</v>
      </c>
      <c r="E71" s="28">
        <v>8.325805E-2</v>
      </c>
      <c r="F71" s="27">
        <v>7.9823539999999998E-2</v>
      </c>
      <c r="G71" s="27">
        <v>7.6382350000000002E-2</v>
      </c>
      <c r="H71" s="27">
        <v>7.2905770000000009E-2</v>
      </c>
      <c r="I71" s="27">
        <v>6.9449330000000004E-2</v>
      </c>
      <c r="J71" s="27">
        <v>6.5959859999999995E-2</v>
      </c>
      <c r="K71" s="28">
        <v>6.2377339999999996E-2</v>
      </c>
      <c r="L71" s="27">
        <v>5.8821589999999993E-2</v>
      </c>
      <c r="M71" s="27">
        <v>5.5212539999999997E-2</v>
      </c>
      <c r="N71" s="27">
        <v>5.1589999999999997E-2</v>
      </c>
      <c r="O71" s="28">
        <v>4.7920900000000002E-2</v>
      </c>
      <c r="P71" s="27">
        <v>4.4246000000000001E-2</v>
      </c>
      <c r="Q71" s="27">
        <v>4.0550999999999997E-2</v>
      </c>
      <c r="R71" s="28">
        <v>3.6823000000000002E-2</v>
      </c>
      <c r="S71" s="27">
        <v>3.2910000000000002E-2</v>
      </c>
      <c r="T71" s="27">
        <v>2.8943E-2</v>
      </c>
      <c r="U71" s="29">
        <v>2.5072000000000001E-2</v>
      </c>
      <c r="V71" s="29">
        <v>2.0902E-2</v>
      </c>
      <c r="W71" s="29">
        <v>1.6998580000000003E-2</v>
      </c>
      <c r="X71" s="29">
        <v>1.2823579999999999E-2</v>
      </c>
      <c r="Y71" s="29">
        <v>8.4860000000000005E-3</v>
      </c>
      <c r="Z71" s="29">
        <v>4.2700000000000004E-3</v>
      </c>
      <c r="AA71" s="29">
        <v>0</v>
      </c>
      <c r="AB71" s="29">
        <v>0</v>
      </c>
      <c r="AC71" s="29">
        <v>0</v>
      </c>
      <c r="AD71" s="29">
        <v>0</v>
      </c>
      <c r="AE71" s="29">
        <v>40</v>
      </c>
      <c r="AF71" s="29">
        <v>40.000040249999998</v>
      </c>
      <c r="AG71" s="29">
        <v>40.000080500000003</v>
      </c>
      <c r="AH71" s="29">
        <v>40.000120750000001</v>
      </c>
      <c r="AI71" s="29">
        <v>65.884674000000004</v>
      </c>
      <c r="AJ71" s="29">
        <v>66.036509249999995</v>
      </c>
      <c r="AK71" s="29">
        <v>69.496014500000001</v>
      </c>
      <c r="AL71" s="29">
        <v>65.900349750000004</v>
      </c>
      <c r="AM71" s="32">
        <v>63.422373999999998</v>
      </c>
      <c r="AN71" s="32">
        <v>67.356630249999995</v>
      </c>
      <c r="AO71" s="32">
        <v>69.935740499999994</v>
      </c>
      <c r="AP71" s="32">
        <v>71.045293479999998</v>
      </c>
      <c r="AQ71" s="32">
        <v>70.162619109999994</v>
      </c>
      <c r="AR71" s="26">
        <v>74.26285759999999</v>
      </c>
      <c r="AS71" s="26">
        <v>26.707017430000001</v>
      </c>
      <c r="AT71" s="26">
        <v>32.461019759999999</v>
      </c>
      <c r="AU71" s="26">
        <v>30.95263804</v>
      </c>
      <c r="AV71" s="26">
        <v>31.916826289999999</v>
      </c>
      <c r="AW71" s="30">
        <v>35.268438809999999</v>
      </c>
      <c r="AX71" s="30">
        <v>37.032233950000006</v>
      </c>
      <c r="AY71" s="30">
        <v>73.210119669999997</v>
      </c>
      <c r="AZ71" s="30">
        <v>72.112579999999994</v>
      </c>
      <c r="BA71" s="30">
        <v>78.899341280000002</v>
      </c>
      <c r="BB71" s="30">
        <v>35.566706739999994</v>
      </c>
      <c r="BC71" s="30">
        <v>37.909558780000005</v>
      </c>
      <c r="BD71" s="30">
        <v>40.815842297399996</v>
      </c>
      <c r="BE71" s="30">
        <v>35.230394079999996</v>
      </c>
      <c r="BF71" s="30">
        <v>39.455890247500001</v>
      </c>
      <c r="BG71" s="30">
        <v>37.955472969999995</v>
      </c>
      <c r="BH71" s="30">
        <v>38.657556060000005</v>
      </c>
      <c r="BI71" s="30">
        <v>73.740567228499998</v>
      </c>
      <c r="BJ71" s="30">
        <v>143.51296267960001</v>
      </c>
      <c r="BK71" s="30">
        <v>193.78753215999996</v>
      </c>
      <c r="BL71" s="30">
        <v>184.51179505000002</v>
      </c>
      <c r="BM71" s="30">
        <v>180.50757988999999</v>
      </c>
      <c r="BN71" s="30">
        <v>178.27711632999998</v>
      </c>
      <c r="BO71" s="30">
        <v>195.52900919000001</v>
      </c>
      <c r="BP71" s="30">
        <v>214.56956361000002</v>
      </c>
      <c r="BQ71" s="30">
        <v>281.61870282340004</v>
      </c>
      <c r="BR71" s="30">
        <v>124.35429277999999</v>
      </c>
      <c r="BS71" s="30">
        <v>175.51942728999998</v>
      </c>
      <c r="BT71" s="30">
        <v>150.91587566999999</v>
      </c>
      <c r="BU71" s="30">
        <v>153.38603529</v>
      </c>
      <c r="BV71" s="30">
        <v>87.660927779999994</v>
      </c>
      <c r="BW71" s="30">
        <v>102.80799241</v>
      </c>
      <c r="BX71" s="30">
        <v>109.44308829000001</v>
      </c>
      <c r="BY71" s="30">
        <v>88.189770620000004</v>
      </c>
      <c r="BZ71" s="30">
        <v>97.1</v>
      </c>
      <c r="CA71" s="30">
        <v>78.17432556</v>
      </c>
      <c r="CB71" s="30">
        <v>74.415321979999987</v>
      </c>
      <c r="CC71" s="30">
        <v>51.916857829999998</v>
      </c>
      <c r="CD71" s="30">
        <v>49.883047570000002</v>
      </c>
      <c r="CE71" s="30">
        <v>62.522683930000007</v>
      </c>
      <c r="CF71" s="30">
        <v>105.58336955999999</v>
      </c>
      <c r="CG71" s="30">
        <v>112.38330085000001</v>
      </c>
      <c r="CH71" s="30">
        <v>153.70215156</v>
      </c>
      <c r="CI71" s="30">
        <v>109.69872319000001</v>
      </c>
      <c r="CJ71" s="30">
        <v>78.38128737000001</v>
      </c>
      <c r="CK71" s="30">
        <v>109.12254866000001</v>
      </c>
      <c r="CL71" s="30">
        <v>114.89546239000001</v>
      </c>
      <c r="CM71" s="30">
        <v>117.99061675999999</v>
      </c>
      <c r="CN71" s="30">
        <v>118.35466631</v>
      </c>
      <c r="CO71" s="30">
        <v>117.80486821</v>
      </c>
      <c r="CP71" s="51">
        <v>116.40718635000002</v>
      </c>
      <c r="CQ71" s="30">
        <v>113.63216862</v>
      </c>
      <c r="CR71" s="30">
        <v>111.45332371000001</v>
      </c>
      <c r="CS71" s="30">
        <v>107.88536091499999</v>
      </c>
      <c r="CT71" s="30">
        <v>101.76213276</v>
      </c>
      <c r="CU71" s="30">
        <v>101.25621303000001</v>
      </c>
      <c r="CV71" s="30">
        <v>91.089384569999993</v>
      </c>
      <c r="CW71" s="30">
        <v>150.42750990000002</v>
      </c>
      <c r="CX71" s="30">
        <v>148.45705818000002</v>
      </c>
      <c r="CY71" s="30">
        <v>146.66517879000003</v>
      </c>
      <c r="CZ71" s="30">
        <v>136.61129738</v>
      </c>
      <c r="DA71" s="30">
        <v>98.102229873700011</v>
      </c>
      <c r="DB71" s="30">
        <v>91.420503261199997</v>
      </c>
      <c r="DC71" s="30">
        <v>92.620213490000012</v>
      </c>
      <c r="DD71" s="30">
        <v>86.29945310894999</v>
      </c>
      <c r="DE71" s="30">
        <v>91.245103329999992</v>
      </c>
      <c r="DF71" s="30">
        <v>92.505576790000006</v>
      </c>
      <c r="DG71" s="30">
        <v>94.824300919999999</v>
      </c>
      <c r="DH71" s="30">
        <v>89.880637840000006</v>
      </c>
    </row>
    <row r="72" spans="1:112" ht="15.95" customHeight="1">
      <c r="A72" s="69" t="s">
        <v>72</v>
      </c>
      <c r="B72" s="26">
        <v>4801.9291608290005</v>
      </c>
      <c r="C72" s="27">
        <v>4759.2846632575483</v>
      </c>
      <c r="D72" s="27">
        <v>4717.3441113181989</v>
      </c>
      <c r="E72" s="28">
        <v>4744.5460292265998</v>
      </c>
      <c r="F72" s="27">
        <v>5006.6376963431994</v>
      </c>
      <c r="G72" s="27">
        <v>5267.1195187976009</v>
      </c>
      <c r="H72" s="27">
        <v>5128.8869289823988</v>
      </c>
      <c r="I72" s="27">
        <v>5137.7694283115998</v>
      </c>
      <c r="J72" s="27">
        <v>5165.1287456633991</v>
      </c>
      <c r="K72" s="28">
        <v>4986.8268081463993</v>
      </c>
      <c r="L72" s="27">
        <v>4954.125306635</v>
      </c>
      <c r="M72" s="27">
        <v>4843.3042223599996</v>
      </c>
      <c r="N72" s="27">
        <v>4963.5991935547154</v>
      </c>
      <c r="O72" s="28">
        <v>4978.7087615500004</v>
      </c>
      <c r="P72" s="27">
        <v>4974.8439860499993</v>
      </c>
      <c r="Q72" s="27">
        <v>5005.7793210300006</v>
      </c>
      <c r="R72" s="28">
        <v>5172.2459096897001</v>
      </c>
      <c r="S72" s="27">
        <v>5331.2343545000003</v>
      </c>
      <c r="T72" s="27">
        <v>5518.4396569399996</v>
      </c>
      <c r="U72" s="29">
        <v>5650.6317937599997</v>
      </c>
      <c r="V72" s="29">
        <v>5617.2840117700016</v>
      </c>
      <c r="W72" s="29">
        <v>5500.3998213599989</v>
      </c>
      <c r="X72" s="29">
        <v>5291.3516298699997</v>
      </c>
      <c r="Y72" s="29">
        <v>5157.3504788400005</v>
      </c>
      <c r="Z72" s="29">
        <v>5163.7000148100005</v>
      </c>
      <c r="AA72" s="29">
        <v>5249.2593428299997</v>
      </c>
      <c r="AB72" s="29">
        <v>5490.1543430800011</v>
      </c>
      <c r="AC72" s="29">
        <v>5626.3869451800001</v>
      </c>
      <c r="AD72" s="29">
        <v>5471.9955111799991</v>
      </c>
      <c r="AE72" s="29">
        <v>5517.8750518899997</v>
      </c>
      <c r="AF72" s="29">
        <v>5548.9711237999991</v>
      </c>
      <c r="AG72" s="29">
        <v>5689.9503021299997</v>
      </c>
      <c r="AH72" s="29">
        <v>5791.2435988699999</v>
      </c>
      <c r="AI72" s="29">
        <v>5880.8294358100002</v>
      </c>
      <c r="AJ72" s="29">
        <v>5817.1835107500019</v>
      </c>
      <c r="AK72" s="29">
        <v>5858.5574976399994</v>
      </c>
      <c r="AL72" s="29">
        <v>5288.4021064299995</v>
      </c>
      <c r="AM72" s="32">
        <v>5235.132600179998</v>
      </c>
      <c r="AN72" s="32">
        <v>5246.0399278599989</v>
      </c>
      <c r="AO72" s="32">
        <v>5606.7399338099995</v>
      </c>
      <c r="AP72" s="32">
        <v>5998.8909088455002</v>
      </c>
      <c r="AQ72" s="32">
        <v>6137.9456962410013</v>
      </c>
      <c r="AR72" s="26">
        <v>6013.5165399901998</v>
      </c>
      <c r="AS72" s="26">
        <v>5955.472817169999</v>
      </c>
      <c r="AT72" s="26">
        <v>5630.4696661664011</v>
      </c>
      <c r="AU72" s="26">
        <v>5320.0144016908007</v>
      </c>
      <c r="AV72" s="26">
        <v>5461.0987823720006</v>
      </c>
      <c r="AW72" s="30">
        <v>5683.2238006892003</v>
      </c>
      <c r="AX72" s="30">
        <v>5591.8646669751997</v>
      </c>
      <c r="AY72" s="30">
        <v>5656.9115846762998</v>
      </c>
      <c r="AZ72" s="30">
        <v>5761.5939852316005</v>
      </c>
      <c r="BA72" s="30">
        <v>5497.7768871959997</v>
      </c>
      <c r="BB72" s="30">
        <v>5379.1090225311</v>
      </c>
      <c r="BC72" s="30">
        <v>5006.3627642468</v>
      </c>
      <c r="BD72" s="30">
        <v>5151.8808275650008</v>
      </c>
      <c r="BE72" s="30">
        <v>5057.7499322293997</v>
      </c>
      <c r="BF72" s="30">
        <v>4928.410437139999</v>
      </c>
      <c r="BG72" s="30">
        <v>4716.8883619879998</v>
      </c>
      <c r="BH72" s="30">
        <v>4751.9134925970993</v>
      </c>
      <c r="BI72" s="30">
        <v>5408.8134834074999</v>
      </c>
      <c r="BJ72" s="30">
        <v>5671.7072349247019</v>
      </c>
      <c r="BK72" s="30">
        <v>5897.5049680262</v>
      </c>
      <c r="BL72" s="30">
        <v>6204.9401673194998</v>
      </c>
      <c r="BM72" s="30">
        <v>5888.5219047831997</v>
      </c>
      <c r="BN72" s="30">
        <v>6046.7682283431277</v>
      </c>
      <c r="BO72" s="30">
        <v>6283.1909291006004</v>
      </c>
      <c r="BP72" s="30">
        <v>6330.7564188890492</v>
      </c>
      <c r="BQ72" s="30">
        <v>6167.8782648222004</v>
      </c>
      <c r="BR72" s="30">
        <v>6467.2638899251997</v>
      </c>
      <c r="BS72" s="30">
        <v>6367.9085448946762</v>
      </c>
      <c r="BT72" s="30">
        <v>6381.8194854620997</v>
      </c>
      <c r="BU72" s="30">
        <v>6749.3491056692365</v>
      </c>
      <c r="BV72" s="30">
        <v>7241.0043388553659</v>
      </c>
      <c r="BW72" s="30">
        <v>6786.3385415064304</v>
      </c>
      <c r="BX72" s="30">
        <v>6815.3658370779995</v>
      </c>
      <c r="BY72" s="30">
        <v>6911.7023201443017</v>
      </c>
      <c r="BZ72" s="30">
        <v>7263.1</v>
      </c>
      <c r="CA72" s="30">
        <v>7388.5526063938041</v>
      </c>
      <c r="CB72" s="30">
        <v>7547.0720378723963</v>
      </c>
      <c r="CC72" s="30">
        <v>6768.4239047359451</v>
      </c>
      <c r="CD72" s="30">
        <v>6805.3485322275374</v>
      </c>
      <c r="CE72" s="30">
        <v>6736.1073495979699</v>
      </c>
      <c r="CF72" s="30">
        <v>6792.5489526253505</v>
      </c>
      <c r="CG72" s="30">
        <v>7134.746267897287</v>
      </c>
      <c r="CH72" s="30">
        <v>7229.3674804323264</v>
      </c>
      <c r="CI72" s="30">
        <v>7096.6947141235978</v>
      </c>
      <c r="CJ72" s="30">
        <v>7451.8370485323494</v>
      </c>
      <c r="CK72" s="30">
        <v>7500.766539391997</v>
      </c>
      <c r="CL72" s="30">
        <v>7650.0924693496781</v>
      </c>
      <c r="CM72" s="30">
        <v>7817.6700292612404</v>
      </c>
      <c r="CN72" s="30">
        <v>8085.4989877531725</v>
      </c>
      <c r="CO72" s="30">
        <v>7727.4773731462374</v>
      </c>
      <c r="CP72" s="51">
        <v>7643.5817149262703</v>
      </c>
      <c r="CQ72" s="30">
        <v>7556.4804129604199</v>
      </c>
      <c r="CR72" s="30">
        <v>8756.8108241192404</v>
      </c>
      <c r="CS72" s="30">
        <v>8177.5538755447815</v>
      </c>
      <c r="CT72" s="30">
        <v>8499.041562096143</v>
      </c>
      <c r="CU72" s="30">
        <v>8300.7924956681854</v>
      </c>
      <c r="CV72" s="30">
        <v>8110.5558259318823</v>
      </c>
      <c r="CW72" s="30">
        <v>8479.7380274195602</v>
      </c>
      <c r="CX72" s="30">
        <v>8221.2874908374433</v>
      </c>
      <c r="CY72" s="30">
        <v>8652.4360688180077</v>
      </c>
      <c r="CZ72" s="30">
        <v>8552.8474322198945</v>
      </c>
      <c r="DA72" s="30">
        <v>8597.6057084384065</v>
      </c>
      <c r="DB72" s="30">
        <v>8582.0887501907637</v>
      </c>
      <c r="DC72" s="30">
        <v>8371.5569580113406</v>
      </c>
      <c r="DD72" s="30">
        <v>8472.8440092541314</v>
      </c>
      <c r="DE72" s="30">
        <v>8530.5675527327076</v>
      </c>
      <c r="DF72" s="30">
        <v>9318.1196702501147</v>
      </c>
      <c r="DG72" s="30">
        <v>8698.0336737686066</v>
      </c>
      <c r="DH72" s="30">
        <v>8562.9111510415969</v>
      </c>
    </row>
    <row r="73" spans="1:112" ht="15.95" customHeight="1">
      <c r="A73" s="69" t="s">
        <v>73</v>
      </c>
      <c r="B73" s="26">
        <v>463.61466999999999</v>
      </c>
      <c r="C73" s="27">
        <v>460.04124200000001</v>
      </c>
      <c r="D73" s="27">
        <v>527.97652794999988</v>
      </c>
      <c r="E73" s="28">
        <v>331.33407254999997</v>
      </c>
      <c r="F73" s="27">
        <v>328.22978947999997</v>
      </c>
      <c r="G73" s="27">
        <v>326.45779430000005</v>
      </c>
      <c r="H73" s="27">
        <v>324.78940016000001</v>
      </c>
      <c r="I73" s="27">
        <v>323.22642472000001</v>
      </c>
      <c r="J73" s="27">
        <v>321.38803817000002</v>
      </c>
      <c r="K73" s="28">
        <v>319.82231972000005</v>
      </c>
      <c r="L73" s="27">
        <v>318.83213375999998</v>
      </c>
      <c r="M73" s="27">
        <v>316.57473702999999</v>
      </c>
      <c r="N73" s="27">
        <v>314.89337614999999</v>
      </c>
      <c r="O73" s="28">
        <v>313.28903300000002</v>
      </c>
      <c r="P73" s="27">
        <v>312.20782222000003</v>
      </c>
      <c r="Q73" s="27">
        <v>314.48892835999999</v>
      </c>
      <c r="R73" s="28">
        <v>313.55483516000004</v>
      </c>
      <c r="S73" s="27">
        <v>312.46192020999996</v>
      </c>
      <c r="T73" s="27">
        <v>311.04545960000002</v>
      </c>
      <c r="U73" s="29">
        <v>310.49595902999999</v>
      </c>
      <c r="V73" s="29">
        <v>309.28220864999997</v>
      </c>
      <c r="W73" s="29">
        <v>308.69362655999998</v>
      </c>
      <c r="X73" s="29">
        <v>307.26413308999997</v>
      </c>
      <c r="Y73" s="29">
        <v>306.08213506999999</v>
      </c>
      <c r="Z73" s="29">
        <v>305.74134270999997</v>
      </c>
      <c r="AA73" s="29">
        <v>304.23584457999999</v>
      </c>
      <c r="AB73" s="29">
        <v>303.29167229000001</v>
      </c>
      <c r="AC73" s="29">
        <v>302.04820057000006</v>
      </c>
      <c r="AD73" s="29">
        <v>300.32374507999998</v>
      </c>
      <c r="AE73" s="29">
        <v>300.24391585000001</v>
      </c>
      <c r="AF73" s="29">
        <v>299.06509364000004</v>
      </c>
      <c r="AG73" s="29">
        <v>298.31316783999995</v>
      </c>
      <c r="AH73" s="29">
        <v>34.999319290000003</v>
      </c>
      <c r="AI73" s="29">
        <v>35.936095689999995</v>
      </c>
      <c r="AJ73" s="29">
        <v>37.068945530000001</v>
      </c>
      <c r="AK73" s="29">
        <v>33.959943590000002</v>
      </c>
      <c r="AL73" s="29">
        <v>33.507819589999997</v>
      </c>
      <c r="AM73" s="32">
        <v>33.434737079999998</v>
      </c>
      <c r="AN73" s="32">
        <v>32.587087310000001</v>
      </c>
      <c r="AO73" s="32">
        <v>29.346412050000001</v>
      </c>
      <c r="AP73" s="32">
        <v>32.2090899397</v>
      </c>
      <c r="AQ73" s="32">
        <v>36.403392528200001</v>
      </c>
      <c r="AR73" s="26">
        <v>28.159200542799997</v>
      </c>
      <c r="AS73" s="26">
        <v>30.405619179999999</v>
      </c>
      <c r="AT73" s="26">
        <v>33.346280302000004</v>
      </c>
      <c r="AU73" s="26">
        <v>35.698895647599997</v>
      </c>
      <c r="AV73" s="26">
        <v>35.157134954999997</v>
      </c>
      <c r="AW73" s="30">
        <v>34.659364254799996</v>
      </c>
      <c r="AX73" s="30">
        <v>88.410551649599995</v>
      </c>
      <c r="AY73" s="30">
        <v>83.772859591300005</v>
      </c>
      <c r="AZ73" s="30">
        <v>81.49476982920001</v>
      </c>
      <c r="BA73" s="30">
        <v>82.081319884799981</v>
      </c>
      <c r="BB73" s="30">
        <v>23.374022628000002</v>
      </c>
      <c r="BC73" s="30">
        <v>22.3509908252</v>
      </c>
      <c r="BD73" s="30">
        <v>21.518016328800002</v>
      </c>
      <c r="BE73" s="30">
        <v>21.060665522500003</v>
      </c>
      <c r="BF73" s="30">
        <v>20.544640057500001</v>
      </c>
      <c r="BG73" s="30">
        <v>20.067021221999997</v>
      </c>
      <c r="BH73" s="30">
        <v>21.805428263</v>
      </c>
      <c r="BI73" s="30">
        <v>18.941307936000001</v>
      </c>
      <c r="BJ73" s="30">
        <v>22.021187008000002</v>
      </c>
      <c r="BK73" s="30">
        <v>15.800219370799999</v>
      </c>
      <c r="BL73" s="30">
        <v>14.698641909999997</v>
      </c>
      <c r="BM73" s="30">
        <v>14.382754859999999</v>
      </c>
      <c r="BN73" s="30">
        <v>14.0586225</v>
      </c>
      <c r="BO73" s="30">
        <v>13.713603150000001</v>
      </c>
      <c r="BP73" s="30">
        <v>13.38966102</v>
      </c>
      <c r="BQ73" s="30">
        <v>16.080341798699997</v>
      </c>
      <c r="BR73" s="30">
        <v>12.73725129</v>
      </c>
      <c r="BS73" s="30">
        <v>12.410176199999999</v>
      </c>
      <c r="BT73" s="30">
        <v>12.153275649999998</v>
      </c>
      <c r="BU73" s="30">
        <v>11.898136229999999</v>
      </c>
      <c r="BV73" s="30">
        <v>11.6764828</v>
      </c>
      <c r="BW73" s="30">
        <v>11.381365519999999</v>
      </c>
      <c r="BX73" s="30">
        <v>81.12511099999999</v>
      </c>
      <c r="BY73" s="30">
        <v>80.866627000000008</v>
      </c>
      <c r="BZ73" s="30">
        <v>80.599999999999994</v>
      </c>
      <c r="CA73" s="30">
        <v>80.342941179999997</v>
      </c>
      <c r="CB73" s="30">
        <v>80.078857909999996</v>
      </c>
      <c r="CC73" s="30">
        <v>79.816106419999997</v>
      </c>
      <c r="CD73" s="30">
        <v>81.113764966372003</v>
      </c>
      <c r="CE73" s="30">
        <v>81.76564231070482</v>
      </c>
      <c r="CF73" s="30">
        <v>79.010723110000001</v>
      </c>
      <c r="CG73" s="30">
        <v>78.739303860000007</v>
      </c>
      <c r="CH73" s="30">
        <v>107.73715645999999</v>
      </c>
      <c r="CI73" s="30">
        <v>106.32602219</v>
      </c>
      <c r="CJ73" s="30">
        <v>105.17999456180999</v>
      </c>
      <c r="CK73" s="30">
        <v>103.48969524</v>
      </c>
      <c r="CL73" s="30">
        <v>102.12764074038117</v>
      </c>
      <c r="CM73" s="30">
        <v>101.22154418</v>
      </c>
      <c r="CN73" s="30">
        <v>99.206509080000004</v>
      </c>
      <c r="CO73" s="30">
        <v>97.773225859999997</v>
      </c>
      <c r="CP73" s="51">
        <v>96.332073750000006</v>
      </c>
      <c r="CQ73" s="30">
        <v>110.57416019</v>
      </c>
      <c r="CR73" s="30">
        <v>108.44005010000001</v>
      </c>
      <c r="CS73" s="30">
        <v>106.98742422999999</v>
      </c>
      <c r="CT73" s="30">
        <v>105.58009297</v>
      </c>
      <c r="CU73" s="30">
        <v>104.06996937</v>
      </c>
      <c r="CV73" s="30">
        <v>102.60505359999999</v>
      </c>
      <c r="CW73" s="30">
        <v>101.13585977</v>
      </c>
      <c r="CX73" s="30">
        <v>99.696978880000003</v>
      </c>
      <c r="CY73" s="30">
        <v>98.183399809999983</v>
      </c>
      <c r="CZ73" s="30">
        <v>96.701153660000003</v>
      </c>
      <c r="DA73" s="30">
        <v>95.214491440000003</v>
      </c>
      <c r="DB73" s="30">
        <v>94.146089360000005</v>
      </c>
      <c r="DC73" s="30">
        <v>94.073760499999992</v>
      </c>
      <c r="DD73" s="30">
        <v>105.72653864</v>
      </c>
      <c r="DE73" s="30">
        <v>91.373411310000009</v>
      </c>
      <c r="DF73" s="30">
        <v>91.12467006</v>
      </c>
      <c r="DG73" s="30">
        <v>104.550239</v>
      </c>
      <c r="DH73" s="30">
        <v>132.99527358</v>
      </c>
    </row>
    <row r="74" spans="1:112" ht="15.95" customHeight="1">
      <c r="A74" s="69" t="s">
        <v>74</v>
      </c>
      <c r="B74" s="26">
        <v>926.66425083000013</v>
      </c>
      <c r="C74" s="27">
        <v>879.92626970000003</v>
      </c>
      <c r="D74" s="27">
        <v>721.28566178000017</v>
      </c>
      <c r="E74" s="28">
        <v>929.83909610000012</v>
      </c>
      <c r="F74" s="27">
        <v>902.82179521</v>
      </c>
      <c r="G74" s="27">
        <v>909.41921696000009</v>
      </c>
      <c r="H74" s="27">
        <v>880.78451079000013</v>
      </c>
      <c r="I74" s="27">
        <v>883.15317335999987</v>
      </c>
      <c r="J74" s="27">
        <v>900.60429081999996</v>
      </c>
      <c r="K74" s="28">
        <v>890.01803747999998</v>
      </c>
      <c r="L74" s="27">
        <v>886.7274124999999</v>
      </c>
      <c r="M74" s="27">
        <v>873.53984866999997</v>
      </c>
      <c r="N74" s="27">
        <v>889.11386275999996</v>
      </c>
      <c r="O74" s="28">
        <v>872.65250204999995</v>
      </c>
      <c r="P74" s="27">
        <v>872.16586286999996</v>
      </c>
      <c r="Q74" s="27">
        <v>891.71102997000003</v>
      </c>
      <c r="R74" s="28">
        <v>871.26575363000006</v>
      </c>
      <c r="S74" s="27">
        <v>860.87499797999988</v>
      </c>
      <c r="T74" s="27">
        <v>835.72423736999986</v>
      </c>
      <c r="U74" s="29">
        <v>830.63649598999984</v>
      </c>
      <c r="V74" s="29">
        <v>845.81191568999986</v>
      </c>
      <c r="W74" s="29">
        <v>836.76174532999994</v>
      </c>
      <c r="X74" s="29">
        <v>817.8099050400001</v>
      </c>
      <c r="Y74" s="29">
        <v>823.86468667000008</v>
      </c>
      <c r="Z74" s="29">
        <v>833.83114121000006</v>
      </c>
      <c r="AA74" s="29">
        <v>817.63071453999999</v>
      </c>
      <c r="AB74" s="29">
        <v>836.00137828999993</v>
      </c>
      <c r="AC74" s="29">
        <v>831.54717403000006</v>
      </c>
      <c r="AD74" s="29">
        <v>852.89268622999987</v>
      </c>
      <c r="AE74" s="29">
        <v>856.97527100000002</v>
      </c>
      <c r="AF74" s="29">
        <v>804.02007961999993</v>
      </c>
      <c r="AG74" s="29">
        <v>711.6000750500001</v>
      </c>
      <c r="AH74" s="29">
        <v>467.72730281000003</v>
      </c>
      <c r="AI74" s="29">
        <v>472.09961955</v>
      </c>
      <c r="AJ74" s="29">
        <v>494.27120891000004</v>
      </c>
      <c r="AK74" s="29">
        <v>490.81321795000002</v>
      </c>
      <c r="AL74" s="29">
        <v>494.44802592000002</v>
      </c>
      <c r="AM74" s="32">
        <v>516.21782875000008</v>
      </c>
      <c r="AN74" s="32">
        <v>516.31213220999996</v>
      </c>
      <c r="AO74" s="32">
        <v>503.24425951000001</v>
      </c>
      <c r="AP74" s="32">
        <v>489.51330487719997</v>
      </c>
      <c r="AQ74" s="32">
        <v>494.68707912579993</v>
      </c>
      <c r="AR74" s="26">
        <v>493.81222262200004</v>
      </c>
      <c r="AS74" s="26">
        <v>486.04974214000003</v>
      </c>
      <c r="AT74" s="26">
        <v>516.13286075120004</v>
      </c>
      <c r="AU74" s="26">
        <v>498.80503430060003</v>
      </c>
      <c r="AV74" s="26">
        <v>496.87984067799999</v>
      </c>
      <c r="AW74" s="30">
        <v>519.60404782559999</v>
      </c>
      <c r="AX74" s="30">
        <v>474.93454998679999</v>
      </c>
      <c r="AY74" s="30">
        <v>481.47123866149997</v>
      </c>
      <c r="AZ74" s="30">
        <v>447.3326192586</v>
      </c>
      <c r="BA74" s="30">
        <v>485.86792073180004</v>
      </c>
      <c r="BB74" s="30">
        <v>472.0427263931</v>
      </c>
      <c r="BC74" s="30">
        <v>481.23702713040001</v>
      </c>
      <c r="BD74" s="30">
        <v>460.94670880360002</v>
      </c>
      <c r="BE74" s="30">
        <v>449.63064349939998</v>
      </c>
      <c r="BF74" s="30">
        <v>470.08273794999991</v>
      </c>
      <c r="BG74" s="30">
        <v>448.99094998199985</v>
      </c>
      <c r="BH74" s="30">
        <v>439.66528039430005</v>
      </c>
      <c r="BI74" s="30">
        <v>434.68208784780001</v>
      </c>
      <c r="BJ74" s="30">
        <v>450.70070639740004</v>
      </c>
      <c r="BK74" s="30">
        <v>457.86751363100007</v>
      </c>
      <c r="BL74" s="30">
        <v>400.0052360578</v>
      </c>
      <c r="BM74" s="30">
        <v>403.70361882059996</v>
      </c>
      <c r="BN74" s="30">
        <v>408.73126425599992</v>
      </c>
      <c r="BO74" s="30">
        <v>401.21387894959992</v>
      </c>
      <c r="BP74" s="30">
        <v>380.2568783136</v>
      </c>
      <c r="BQ74" s="30">
        <v>485.74684915030008</v>
      </c>
      <c r="BR74" s="30">
        <v>517.963246637</v>
      </c>
      <c r="BS74" s="30">
        <v>504.60812642280007</v>
      </c>
      <c r="BT74" s="30">
        <v>483.89338643153002</v>
      </c>
      <c r="BU74" s="30">
        <v>479.56802858334601</v>
      </c>
      <c r="BV74" s="30">
        <v>477.45625522236799</v>
      </c>
      <c r="BW74" s="30">
        <v>485.99207357335996</v>
      </c>
      <c r="BX74" s="30">
        <v>468.25889443049999</v>
      </c>
      <c r="BY74" s="30">
        <v>445.58355986949999</v>
      </c>
      <c r="BZ74" s="30">
        <v>451.2</v>
      </c>
      <c r="CA74" s="30">
        <v>483.75838031869989</v>
      </c>
      <c r="CB74" s="30">
        <v>461.25243156440001</v>
      </c>
      <c r="CC74" s="30">
        <v>446.00571831914999</v>
      </c>
      <c r="CD74" s="30">
        <v>472.01393812999999</v>
      </c>
      <c r="CE74" s="30">
        <v>507.09064146016942</v>
      </c>
      <c r="CF74" s="30">
        <v>490.99175295152531</v>
      </c>
      <c r="CG74" s="30">
        <v>514.58348983351334</v>
      </c>
      <c r="CH74" s="30">
        <v>546.80701069030192</v>
      </c>
      <c r="CI74" s="30">
        <v>542.35762074010916</v>
      </c>
      <c r="CJ74" s="30">
        <v>544.37967601215598</v>
      </c>
      <c r="CK74" s="30">
        <v>536.70750467680602</v>
      </c>
      <c r="CL74" s="30">
        <v>504.64102840385732</v>
      </c>
      <c r="CM74" s="30">
        <v>542.84317762875435</v>
      </c>
      <c r="CN74" s="30">
        <v>512.20168699431201</v>
      </c>
      <c r="CO74" s="30">
        <v>538.75947649696298</v>
      </c>
      <c r="CP74" s="51">
        <v>548.78758542749995</v>
      </c>
      <c r="CQ74" s="30">
        <v>567.69197324000004</v>
      </c>
      <c r="CR74" s="30">
        <v>559.27361561999999</v>
      </c>
      <c r="CS74" s="30">
        <v>555.45307115000003</v>
      </c>
      <c r="CT74" s="30">
        <v>619.93068026000003</v>
      </c>
      <c r="CU74" s="30">
        <v>588.99706949000006</v>
      </c>
      <c r="CV74" s="30">
        <v>590.88022125999998</v>
      </c>
      <c r="CW74" s="30">
        <v>583.22427706000008</v>
      </c>
      <c r="CX74" s="30">
        <v>998.25334305000013</v>
      </c>
      <c r="CY74" s="30">
        <v>978.01990172000001</v>
      </c>
      <c r="CZ74" s="30">
        <v>962.18271893999997</v>
      </c>
      <c r="DA74" s="30">
        <v>958.88803188999998</v>
      </c>
      <c r="DB74" s="30">
        <v>1006.2574788400001</v>
      </c>
      <c r="DC74" s="30">
        <v>1000.0271624799999</v>
      </c>
      <c r="DD74" s="30">
        <v>1080.92912237</v>
      </c>
      <c r="DE74" s="30">
        <v>1094.2082605000003</v>
      </c>
      <c r="DF74" s="30">
        <v>1066.57196694</v>
      </c>
      <c r="DG74" s="30">
        <v>1091.9584613499999</v>
      </c>
      <c r="DH74" s="30">
        <v>673.33953372000008</v>
      </c>
    </row>
    <row r="75" spans="1:112" ht="15.95" customHeight="1">
      <c r="A75" s="69" t="s">
        <v>75</v>
      </c>
      <c r="B75" s="26">
        <v>186.14744039999999</v>
      </c>
      <c r="C75" s="27">
        <v>187.10678686</v>
      </c>
      <c r="D75" s="27">
        <v>189.75268499999999</v>
      </c>
      <c r="E75" s="28">
        <v>175.98013710000001</v>
      </c>
      <c r="F75" s="27">
        <v>174.55431373000002</v>
      </c>
      <c r="G75" s="27">
        <v>173.75905835</v>
      </c>
      <c r="H75" s="27">
        <v>169.44216917000003</v>
      </c>
      <c r="I75" s="27">
        <v>164.99673525999998</v>
      </c>
      <c r="J75" s="27">
        <v>183.91171595999998</v>
      </c>
      <c r="K75" s="28">
        <v>186.02389178000001</v>
      </c>
      <c r="L75" s="27">
        <v>185.92303680999999</v>
      </c>
      <c r="M75" s="27">
        <v>175.03429691999995</v>
      </c>
      <c r="N75" s="27">
        <v>174.95816884999999</v>
      </c>
      <c r="O75" s="28">
        <v>165.35744124000004</v>
      </c>
      <c r="P75" s="27">
        <v>162.01578569999998</v>
      </c>
      <c r="Q75" s="27">
        <v>162.06440347759997</v>
      </c>
      <c r="R75" s="28">
        <v>161.98261532570001</v>
      </c>
      <c r="S75" s="27">
        <v>167.7799984822</v>
      </c>
      <c r="T75" s="27">
        <v>167.53320865000001</v>
      </c>
      <c r="U75" s="29">
        <v>164.917172871372</v>
      </c>
      <c r="V75" s="29">
        <v>162.58138676768903</v>
      </c>
      <c r="W75" s="29">
        <v>172.43472713000003</v>
      </c>
      <c r="X75" s="29">
        <v>167.40726746000001</v>
      </c>
      <c r="Y75" s="29">
        <v>177.54057162000004</v>
      </c>
      <c r="Z75" s="29">
        <v>179.81377861999997</v>
      </c>
      <c r="AA75" s="29">
        <v>174.40572451999998</v>
      </c>
      <c r="AB75" s="29">
        <v>180.70153113000001</v>
      </c>
      <c r="AC75" s="29">
        <v>179.96928896</v>
      </c>
      <c r="AD75" s="29">
        <v>178.71513716000004</v>
      </c>
      <c r="AE75" s="29">
        <v>178.17449837999999</v>
      </c>
      <c r="AF75" s="29">
        <v>166.80457544000001</v>
      </c>
      <c r="AG75" s="29">
        <v>167.08164574</v>
      </c>
      <c r="AH75" s="29">
        <v>175.25542058999997</v>
      </c>
      <c r="AI75" s="29">
        <v>752.18570819000001</v>
      </c>
      <c r="AJ75" s="29">
        <v>734.99452112000006</v>
      </c>
      <c r="AK75" s="29">
        <v>745.51023939999993</v>
      </c>
      <c r="AL75" s="29">
        <v>739.94353736000005</v>
      </c>
      <c r="AM75" s="32">
        <v>741.12781962999998</v>
      </c>
      <c r="AN75" s="32">
        <v>756.38254243999995</v>
      </c>
      <c r="AO75" s="32">
        <v>785.4882633200001</v>
      </c>
      <c r="AP75" s="32">
        <v>809.98620676199994</v>
      </c>
      <c r="AQ75" s="32">
        <v>864.79353068779994</v>
      </c>
      <c r="AR75" s="26">
        <v>914.62968764599987</v>
      </c>
      <c r="AS75" s="26">
        <v>898.02266308000003</v>
      </c>
      <c r="AT75" s="26">
        <v>935.38487593080004</v>
      </c>
      <c r="AU75" s="26">
        <v>884.47698831079992</v>
      </c>
      <c r="AV75" s="26">
        <v>832.87873712199996</v>
      </c>
      <c r="AW75" s="30">
        <v>828.74389951640001</v>
      </c>
      <c r="AX75" s="30">
        <v>888.51102266320004</v>
      </c>
      <c r="AY75" s="30">
        <v>825.73654690770013</v>
      </c>
      <c r="AZ75" s="30">
        <v>823.01476382279998</v>
      </c>
      <c r="BA75" s="30">
        <v>841.76958637940015</v>
      </c>
      <c r="BB75" s="30">
        <v>843.67550342549987</v>
      </c>
      <c r="BC75" s="30">
        <v>868.55369373959991</v>
      </c>
      <c r="BD75" s="30">
        <v>897.70448814240001</v>
      </c>
      <c r="BE75" s="30">
        <v>899.17694909120007</v>
      </c>
      <c r="BF75" s="30">
        <v>915.62233810249995</v>
      </c>
      <c r="BG75" s="30">
        <v>891.57650141800002</v>
      </c>
      <c r="BH75" s="30">
        <v>938.2487139527999</v>
      </c>
      <c r="BI75" s="30">
        <v>912.56412091890002</v>
      </c>
      <c r="BJ75" s="30">
        <v>909.59748445460002</v>
      </c>
      <c r="BK75" s="30">
        <v>992.61143203080007</v>
      </c>
      <c r="BL75" s="30">
        <v>992.27485632780019</v>
      </c>
      <c r="BM75" s="30">
        <v>1032.2106445340003</v>
      </c>
      <c r="BN75" s="30">
        <v>1079.7766805432</v>
      </c>
      <c r="BO75" s="30">
        <v>1239.1260732700002</v>
      </c>
      <c r="BP75" s="30">
        <v>1062.3887654531002</v>
      </c>
      <c r="BQ75" s="30">
        <v>1130.9641294654</v>
      </c>
      <c r="BR75" s="30">
        <v>1098.7327395093</v>
      </c>
      <c r="BS75" s="30">
        <v>1100.6389286132001</v>
      </c>
      <c r="BT75" s="30">
        <v>1177.5242219673401</v>
      </c>
      <c r="BU75" s="30">
        <v>1171.417237608646</v>
      </c>
      <c r="BV75" s="30">
        <v>1186.2358472719218</v>
      </c>
      <c r="BW75" s="30">
        <v>1197.7618255544601</v>
      </c>
      <c r="BX75" s="30">
        <v>1265.0550022524999</v>
      </c>
      <c r="BY75" s="30">
        <v>1277.6651078774998</v>
      </c>
      <c r="BZ75" s="30">
        <v>1319</v>
      </c>
      <c r="CA75" s="30">
        <v>1269.8683946234</v>
      </c>
      <c r="CB75" s="30">
        <v>1304.0401360731998</v>
      </c>
      <c r="CC75" s="30">
        <v>1309.9843362778411</v>
      </c>
      <c r="CD75" s="30">
        <v>1322.24007439207</v>
      </c>
      <c r="CE75" s="30">
        <v>541.23542118127739</v>
      </c>
      <c r="CF75" s="30">
        <v>579.61671099889668</v>
      </c>
      <c r="CG75" s="30">
        <v>598.47547357846668</v>
      </c>
      <c r="CH75" s="30">
        <v>629.13419809977199</v>
      </c>
      <c r="CI75" s="30">
        <v>646.85512958223751</v>
      </c>
      <c r="CJ75" s="30">
        <v>688.00854390890004</v>
      </c>
      <c r="CK75" s="30">
        <v>720.64402928694301</v>
      </c>
      <c r="CL75" s="30">
        <v>854.81494301050418</v>
      </c>
      <c r="CM75" s="30">
        <v>835.19653343992434</v>
      </c>
      <c r="CN75" s="30">
        <v>730.81915361000006</v>
      </c>
      <c r="CO75" s="30">
        <v>731.01756843999999</v>
      </c>
      <c r="CP75" s="51">
        <v>725.16304448000017</v>
      </c>
      <c r="CQ75" s="30">
        <v>715.05834578999998</v>
      </c>
      <c r="CR75" s="30">
        <v>733.96338172000003</v>
      </c>
      <c r="CS75" s="30">
        <v>758.74847326999998</v>
      </c>
      <c r="CT75" s="30">
        <v>782.81314371000008</v>
      </c>
      <c r="CU75" s="30">
        <v>750.7947954199999</v>
      </c>
      <c r="CV75" s="30">
        <v>766.92318803000001</v>
      </c>
      <c r="CW75" s="30">
        <v>784.40896153000006</v>
      </c>
      <c r="CX75" s="30">
        <v>985.93276459000003</v>
      </c>
      <c r="CY75" s="30">
        <v>930.50932288999991</v>
      </c>
      <c r="CZ75" s="30">
        <v>716.67516918000001</v>
      </c>
      <c r="DA75" s="30">
        <v>822.58834567000008</v>
      </c>
      <c r="DB75" s="30">
        <v>746.52305612999999</v>
      </c>
      <c r="DC75" s="30">
        <v>761.52718533000007</v>
      </c>
      <c r="DD75" s="30">
        <v>655.71375993999993</v>
      </c>
      <c r="DE75" s="30">
        <v>668.67767007999987</v>
      </c>
      <c r="DF75" s="30">
        <v>690.13727838999978</v>
      </c>
      <c r="DG75" s="30">
        <v>692.2316590800001</v>
      </c>
      <c r="DH75" s="30">
        <v>664.79691659000014</v>
      </c>
    </row>
    <row r="76" spans="1:112" ht="15.95" customHeight="1">
      <c r="A76" s="69" t="s">
        <v>76</v>
      </c>
      <c r="B76" s="26">
        <v>170.93642864999998</v>
      </c>
      <c r="C76" s="27">
        <v>175.64514153000002</v>
      </c>
      <c r="D76" s="27">
        <v>174.31251030999999</v>
      </c>
      <c r="E76" s="28">
        <v>188.90680407000002</v>
      </c>
      <c r="F76" s="27">
        <v>204.02006085000002</v>
      </c>
      <c r="G76" s="27">
        <v>207.46759636000002</v>
      </c>
      <c r="H76" s="27">
        <v>186.83438080000002</v>
      </c>
      <c r="I76" s="27">
        <v>203.05580090000001</v>
      </c>
      <c r="J76" s="27">
        <v>213.76240427000005</v>
      </c>
      <c r="K76" s="28">
        <v>219.99311474000001</v>
      </c>
      <c r="L76" s="27">
        <v>217.92985419999999</v>
      </c>
      <c r="M76" s="27">
        <v>211.85448992000002</v>
      </c>
      <c r="N76" s="27">
        <v>215.92993747</v>
      </c>
      <c r="O76" s="28">
        <v>239.70803556999999</v>
      </c>
      <c r="P76" s="27">
        <v>239.47330370999998</v>
      </c>
      <c r="Q76" s="27">
        <v>234.80672807999997</v>
      </c>
      <c r="R76" s="28">
        <v>229.53913087999999</v>
      </c>
      <c r="S76" s="27">
        <v>232.65987643</v>
      </c>
      <c r="T76" s="27">
        <v>237.163645</v>
      </c>
      <c r="U76" s="29">
        <v>234.72337445999997</v>
      </c>
      <c r="V76" s="29">
        <v>221.31178463000001</v>
      </c>
      <c r="W76" s="29">
        <v>221.83543841000002</v>
      </c>
      <c r="X76" s="29">
        <v>230.05137770000002</v>
      </c>
      <c r="Y76" s="29">
        <v>236.59052191999996</v>
      </c>
      <c r="Z76" s="29">
        <v>223.99127999999999</v>
      </c>
      <c r="AA76" s="29">
        <v>225.81422472000003</v>
      </c>
      <c r="AB76" s="29">
        <v>237.78054563000001</v>
      </c>
      <c r="AC76" s="29">
        <v>247.32675651999998</v>
      </c>
      <c r="AD76" s="29">
        <v>264.40925977000001</v>
      </c>
      <c r="AE76" s="29">
        <v>261.59533142999999</v>
      </c>
      <c r="AF76" s="29">
        <v>262.79012418999997</v>
      </c>
      <c r="AG76" s="29">
        <v>295.97219816</v>
      </c>
      <c r="AH76" s="29">
        <v>271.45400555000003</v>
      </c>
      <c r="AI76" s="29">
        <v>141.67146149999999</v>
      </c>
      <c r="AJ76" s="29">
        <v>151.87152971</v>
      </c>
      <c r="AK76" s="29">
        <v>157.54848267</v>
      </c>
      <c r="AL76" s="29">
        <v>175.15908869999998</v>
      </c>
      <c r="AM76" s="32">
        <v>230.81793827000001</v>
      </c>
      <c r="AN76" s="32">
        <v>232.78885572000002</v>
      </c>
      <c r="AO76" s="32">
        <v>247.72780985</v>
      </c>
      <c r="AP76" s="32">
        <v>249.77579708810001</v>
      </c>
      <c r="AQ76" s="32">
        <v>248.07917641699999</v>
      </c>
      <c r="AR76" s="26">
        <v>280.53135767120006</v>
      </c>
      <c r="AS76" s="26">
        <v>286.10883836999994</v>
      </c>
      <c r="AT76" s="26">
        <v>180.45772566280002</v>
      </c>
      <c r="AU76" s="26">
        <v>183.11724538059997</v>
      </c>
      <c r="AV76" s="26">
        <v>215.32241526800001</v>
      </c>
      <c r="AW76" s="30">
        <v>211.46693414039996</v>
      </c>
      <c r="AX76" s="30">
        <v>171.08989449640001</v>
      </c>
      <c r="AY76" s="30">
        <v>166.26716344330001</v>
      </c>
      <c r="AZ76" s="30">
        <v>164.67558920899998</v>
      </c>
      <c r="BA76" s="30">
        <v>187.57540123659999</v>
      </c>
      <c r="BB76" s="30">
        <v>193.76297881369999</v>
      </c>
      <c r="BC76" s="30">
        <v>216.64504129520003</v>
      </c>
      <c r="BD76" s="30">
        <v>216.47867992580004</v>
      </c>
      <c r="BE76" s="30">
        <v>211.00784626560002</v>
      </c>
      <c r="BF76" s="30">
        <v>211.91192256750003</v>
      </c>
      <c r="BG76" s="30">
        <v>206.22795136600001</v>
      </c>
      <c r="BH76" s="30">
        <v>239.92225561059999</v>
      </c>
      <c r="BI76" s="30">
        <v>295.14115235830008</v>
      </c>
      <c r="BJ76" s="30">
        <v>298.80265741639994</v>
      </c>
      <c r="BK76" s="30">
        <v>333.97132795199997</v>
      </c>
      <c r="BL76" s="30">
        <v>259.44426351089999</v>
      </c>
      <c r="BM76" s="30">
        <v>258.60289073280001</v>
      </c>
      <c r="BN76" s="30">
        <v>262.26013967080002</v>
      </c>
      <c r="BO76" s="30">
        <v>164.52896009719998</v>
      </c>
      <c r="BP76" s="30">
        <v>131.42626697189999</v>
      </c>
      <c r="BQ76" s="30">
        <v>190.6306799745</v>
      </c>
      <c r="BR76" s="30">
        <v>127.36142975099999</v>
      </c>
      <c r="BS76" s="30">
        <v>136.14031297399998</v>
      </c>
      <c r="BT76" s="30">
        <v>131.06173741124002</v>
      </c>
      <c r="BU76" s="30">
        <v>129.10293678930799</v>
      </c>
      <c r="BV76" s="30">
        <v>129.331952724876</v>
      </c>
      <c r="BW76" s="30">
        <v>129.31503727795001</v>
      </c>
      <c r="BX76" s="30">
        <v>129.39308274300001</v>
      </c>
      <c r="BY76" s="30">
        <v>170.70647576779999</v>
      </c>
      <c r="BZ76" s="30">
        <v>182.8</v>
      </c>
      <c r="CA76" s="30">
        <v>183.56752952760002</v>
      </c>
      <c r="CB76" s="30">
        <v>176.43751019959998</v>
      </c>
      <c r="CC76" s="30">
        <v>139.01630945023601</v>
      </c>
      <c r="CD76" s="30">
        <v>186.31399057854202</v>
      </c>
      <c r="CE76" s="30">
        <v>182.56490639530557</v>
      </c>
      <c r="CF76" s="30">
        <v>183.41916571177896</v>
      </c>
      <c r="CG76" s="30">
        <v>300.87996754313997</v>
      </c>
      <c r="CH76" s="30">
        <v>189.34976841782549</v>
      </c>
      <c r="CI76" s="30">
        <v>193.58912469958003</v>
      </c>
      <c r="CJ76" s="30">
        <v>192.55311272310198</v>
      </c>
      <c r="CK76" s="30">
        <v>191.438390016401</v>
      </c>
      <c r="CL76" s="30">
        <v>193.37200410465812</v>
      </c>
      <c r="CM76" s="30">
        <v>194.80463224966198</v>
      </c>
      <c r="CN76" s="30">
        <v>190.30474627999999</v>
      </c>
      <c r="CO76" s="30">
        <v>184.10183146</v>
      </c>
      <c r="CP76" s="51">
        <v>181.42891610827499</v>
      </c>
      <c r="CQ76" s="30">
        <v>174.67768907999999</v>
      </c>
      <c r="CR76" s="30">
        <v>180.19488547999998</v>
      </c>
      <c r="CS76" s="30">
        <v>150.65892059999999</v>
      </c>
      <c r="CT76" s="30">
        <v>142.95549656999998</v>
      </c>
      <c r="CU76" s="30">
        <v>141.83691468999999</v>
      </c>
      <c r="CV76" s="30">
        <v>140.13510443999999</v>
      </c>
      <c r="CW76" s="30">
        <v>139.62258399999999</v>
      </c>
      <c r="CX76" s="30">
        <v>138.89434047</v>
      </c>
      <c r="CY76" s="30">
        <v>138.78926120000003</v>
      </c>
      <c r="CZ76" s="30">
        <v>150.20258319853718</v>
      </c>
      <c r="DA76" s="30">
        <v>413.15019207000006</v>
      </c>
      <c r="DB76" s="30">
        <v>171.24994308000001</v>
      </c>
      <c r="DC76" s="30">
        <v>201.09359677</v>
      </c>
      <c r="DD76" s="30">
        <v>221.87566929999997</v>
      </c>
      <c r="DE76" s="30">
        <v>228.24603564000006</v>
      </c>
      <c r="DF76" s="30">
        <v>213.37095017899802</v>
      </c>
      <c r="DG76" s="30">
        <v>212.35251475000001</v>
      </c>
      <c r="DH76" s="30">
        <v>206.87660702553265</v>
      </c>
    </row>
    <row r="77" spans="1:112" ht="15.95" customHeight="1">
      <c r="A77" s="69" t="s">
        <v>77</v>
      </c>
      <c r="B77" s="26">
        <v>2596.5501865300002</v>
      </c>
      <c r="C77" s="27">
        <v>2728.3344441499999</v>
      </c>
      <c r="D77" s="27">
        <v>2909.5961742900004</v>
      </c>
      <c r="E77" s="28">
        <v>3079.1591940899998</v>
      </c>
      <c r="F77" s="27">
        <v>3128.8147533699994</v>
      </c>
      <c r="G77" s="27">
        <v>3144.2081140699997</v>
      </c>
      <c r="H77" s="27">
        <v>2845.62037237</v>
      </c>
      <c r="I77" s="27">
        <v>2823.7775653399995</v>
      </c>
      <c r="J77" s="27">
        <v>2814.7364334700001</v>
      </c>
      <c r="K77" s="28">
        <v>2904.39077292</v>
      </c>
      <c r="L77" s="27">
        <v>2962.4178192599998</v>
      </c>
      <c r="M77" s="27">
        <v>2980.2817295200007</v>
      </c>
      <c r="N77" s="27">
        <v>3029.2860634099998</v>
      </c>
      <c r="O77" s="28">
        <v>3010.2675460300002</v>
      </c>
      <c r="P77" s="27">
        <v>3019.2060799900009</v>
      </c>
      <c r="Q77" s="27">
        <v>2939.8605268599999</v>
      </c>
      <c r="R77" s="28">
        <v>2756.4904686899999</v>
      </c>
      <c r="S77" s="27">
        <v>2915.9152344465542</v>
      </c>
      <c r="T77" s="27">
        <v>2768.6500578450004</v>
      </c>
      <c r="U77" s="29">
        <v>2772.4131680392511</v>
      </c>
      <c r="V77" s="29">
        <v>2766.7621733125252</v>
      </c>
      <c r="W77" s="29">
        <v>2763.1446843929002</v>
      </c>
      <c r="X77" s="29">
        <v>2668.1514365939761</v>
      </c>
      <c r="Y77" s="29">
        <v>2653.2518810400002</v>
      </c>
      <c r="Z77" s="29">
        <v>3042.3274812900004</v>
      </c>
      <c r="AA77" s="29">
        <v>2877.4674097799998</v>
      </c>
      <c r="AB77" s="29">
        <v>2752.9006161899997</v>
      </c>
      <c r="AC77" s="29">
        <v>2830.40396177</v>
      </c>
      <c r="AD77" s="29">
        <v>2790.82607723</v>
      </c>
      <c r="AE77" s="29">
        <v>3026.9384281099997</v>
      </c>
      <c r="AF77" s="29">
        <v>3177.5101067699998</v>
      </c>
      <c r="AG77" s="29">
        <v>2987.8335995299994</v>
      </c>
      <c r="AH77" s="29">
        <v>2730.6400684799996</v>
      </c>
      <c r="AI77" s="29">
        <v>2627.1761495200003</v>
      </c>
      <c r="AJ77" s="29">
        <v>2675.84780133</v>
      </c>
      <c r="AK77" s="29">
        <v>2474.4114968300005</v>
      </c>
      <c r="AL77" s="29">
        <v>3197.7035656499997</v>
      </c>
      <c r="AM77" s="32">
        <v>3274.6508887300001</v>
      </c>
      <c r="AN77" s="32">
        <v>3229.1463569000002</v>
      </c>
      <c r="AO77" s="32">
        <v>3177.4947331900007</v>
      </c>
      <c r="AP77" s="32">
        <v>3187.3629540861002</v>
      </c>
      <c r="AQ77" s="32">
        <v>3349.3619741813991</v>
      </c>
      <c r="AR77" s="26">
        <v>3366.4795072812003</v>
      </c>
      <c r="AS77" s="26">
        <v>3303.6324183299998</v>
      </c>
      <c r="AT77" s="26">
        <v>3111.1945311803993</v>
      </c>
      <c r="AU77" s="26">
        <v>3193.7910912100001</v>
      </c>
      <c r="AV77" s="26">
        <v>3103.8781085839996</v>
      </c>
      <c r="AW77" s="30">
        <v>2928.6133920955999</v>
      </c>
      <c r="AX77" s="30">
        <v>2963.7313020492002</v>
      </c>
      <c r="AY77" s="30">
        <v>2938.3566646252002</v>
      </c>
      <c r="AZ77" s="30">
        <v>2711.3066640202996</v>
      </c>
      <c r="BA77" s="30">
        <v>2795.3987405204002</v>
      </c>
      <c r="BB77" s="30">
        <v>2880.5267584588801</v>
      </c>
      <c r="BC77" s="30">
        <v>2952.6115308552003</v>
      </c>
      <c r="BD77" s="30">
        <v>2864.8586043250007</v>
      </c>
      <c r="BE77" s="30">
        <v>2930.8580810880003</v>
      </c>
      <c r="BF77" s="30">
        <v>2891.5895283575001</v>
      </c>
      <c r="BG77" s="30">
        <v>2838.0617190780004</v>
      </c>
      <c r="BH77" s="30">
        <v>2944.6366314465995</v>
      </c>
      <c r="BI77" s="30">
        <v>3008.9769236990005</v>
      </c>
      <c r="BJ77" s="30">
        <v>3533.2368273919001</v>
      </c>
      <c r="BK77" s="30">
        <v>3618.4034594908999</v>
      </c>
      <c r="BL77" s="30">
        <v>3551.8792267910994</v>
      </c>
      <c r="BM77" s="30">
        <v>3832.3431801232</v>
      </c>
      <c r="BN77" s="30">
        <v>3809.0509310370885</v>
      </c>
      <c r="BO77" s="30">
        <v>3798.5976251253501</v>
      </c>
      <c r="BP77" s="30">
        <v>3831.1426068228502</v>
      </c>
      <c r="BQ77" s="30">
        <v>3547.1549992627006</v>
      </c>
      <c r="BR77" s="30">
        <v>3418.2093466778997</v>
      </c>
      <c r="BS77" s="30">
        <v>3340.9128605368005</v>
      </c>
      <c r="BT77" s="30">
        <v>3380.4020304581895</v>
      </c>
      <c r="BU77" s="30">
        <v>3323.1456490375858</v>
      </c>
      <c r="BV77" s="30">
        <v>2968.4846577102885</v>
      </c>
      <c r="BW77" s="30">
        <v>2813.6489838014845</v>
      </c>
      <c r="BX77" s="30">
        <v>2732.2719128364997</v>
      </c>
      <c r="BY77" s="30">
        <v>2974.0951833459003</v>
      </c>
      <c r="BZ77" s="30">
        <v>2817</v>
      </c>
      <c r="CA77" s="30">
        <v>2837.3510708371996</v>
      </c>
      <c r="CB77" s="30">
        <v>3102.4689712722002</v>
      </c>
      <c r="CC77" s="30">
        <v>3055.04111768346</v>
      </c>
      <c r="CD77" s="30">
        <v>3065.8865691988594</v>
      </c>
      <c r="CE77" s="30">
        <v>4081.1573370679516</v>
      </c>
      <c r="CF77" s="30">
        <v>3915.3233154245936</v>
      </c>
      <c r="CG77" s="30">
        <v>4015.0784773517562</v>
      </c>
      <c r="CH77" s="30">
        <v>4089.6324566280032</v>
      </c>
      <c r="CI77" s="30">
        <v>3974.6736125931457</v>
      </c>
      <c r="CJ77" s="30">
        <v>4073.050410438012</v>
      </c>
      <c r="CK77" s="30">
        <v>4211.3877397280557</v>
      </c>
      <c r="CL77" s="30">
        <v>4272.3848789349922</v>
      </c>
      <c r="CM77" s="30">
        <v>4291.6108485981404</v>
      </c>
      <c r="CN77" s="30">
        <v>4616.543225557617</v>
      </c>
      <c r="CO77" s="30">
        <v>4096.2518992411524</v>
      </c>
      <c r="CP77" s="51">
        <v>4115.1193051536993</v>
      </c>
      <c r="CQ77" s="30">
        <v>4081.4234265000291</v>
      </c>
      <c r="CR77" s="30">
        <v>4309.7097870683847</v>
      </c>
      <c r="CS77" s="30">
        <v>4108.5485677510987</v>
      </c>
      <c r="CT77" s="30">
        <v>4488.7173207579272</v>
      </c>
      <c r="CU77" s="30">
        <v>4213.6033043803018</v>
      </c>
      <c r="CV77" s="30">
        <v>4199.9083640801036</v>
      </c>
      <c r="CW77" s="30">
        <v>4115.1903926876957</v>
      </c>
      <c r="CX77" s="30">
        <v>4170.14068813214</v>
      </c>
      <c r="CY77" s="30">
        <v>4315.4660694582199</v>
      </c>
      <c r="CZ77" s="30">
        <v>4081.9804658373801</v>
      </c>
      <c r="DA77" s="30">
        <v>3673.6774374420838</v>
      </c>
      <c r="DB77" s="30">
        <v>4151.1975831125192</v>
      </c>
      <c r="DC77" s="30">
        <v>4081.7156975464591</v>
      </c>
      <c r="DD77" s="30">
        <v>3959.0655665604713</v>
      </c>
      <c r="DE77" s="30">
        <v>3906.7081656705291</v>
      </c>
      <c r="DF77" s="30">
        <v>4349.5844960782042</v>
      </c>
      <c r="DG77" s="30">
        <v>4192.9559920410848</v>
      </c>
      <c r="DH77" s="30">
        <v>4201.7592408856599</v>
      </c>
    </row>
    <row r="78" spans="1:112" ht="15.95" customHeight="1">
      <c r="A78" s="69" t="s">
        <v>78</v>
      </c>
      <c r="B78" s="26">
        <v>980.23024373999999</v>
      </c>
      <c r="C78" s="27">
        <v>984.92177760000004</v>
      </c>
      <c r="D78" s="27">
        <v>1064.8516445400001</v>
      </c>
      <c r="E78" s="28">
        <v>1161.73213667</v>
      </c>
      <c r="F78" s="27">
        <v>1264.4477160399999</v>
      </c>
      <c r="G78" s="27">
        <v>1295.9474507599998</v>
      </c>
      <c r="H78" s="27">
        <v>1317.1489695400001</v>
      </c>
      <c r="I78" s="27">
        <v>1447.0662225500002</v>
      </c>
      <c r="J78" s="27">
        <v>1383.5399454999999</v>
      </c>
      <c r="K78" s="28">
        <v>1317.8374725399999</v>
      </c>
      <c r="L78" s="27">
        <v>1343.9419001899998</v>
      </c>
      <c r="M78" s="27">
        <v>1396.99730494</v>
      </c>
      <c r="N78" s="27">
        <v>1340.56581104</v>
      </c>
      <c r="O78" s="28">
        <v>1387.26277254</v>
      </c>
      <c r="P78" s="27">
        <v>1372.9394664400002</v>
      </c>
      <c r="Q78" s="27">
        <v>1421.6276175900002</v>
      </c>
      <c r="R78" s="28">
        <v>1507.6636117924002</v>
      </c>
      <c r="S78" s="27">
        <v>1573.9949470318002</v>
      </c>
      <c r="T78" s="27">
        <v>1722.4363136500001</v>
      </c>
      <c r="U78" s="29">
        <v>1795.7383503288502</v>
      </c>
      <c r="V78" s="29">
        <v>1773.439615981202</v>
      </c>
      <c r="W78" s="29">
        <v>1717.7745489742003</v>
      </c>
      <c r="X78" s="29">
        <v>1637.4366985464499</v>
      </c>
      <c r="Y78" s="29">
        <v>1539.8403402826239</v>
      </c>
      <c r="Z78" s="29">
        <v>1585.6892814952</v>
      </c>
      <c r="AA78" s="29">
        <v>1592.1849157792997</v>
      </c>
      <c r="AB78" s="29">
        <v>1640.9179640605998</v>
      </c>
      <c r="AC78" s="29">
        <v>1626.9668408</v>
      </c>
      <c r="AD78" s="29">
        <v>1647.3935448851748</v>
      </c>
      <c r="AE78" s="29">
        <v>1711.3549261478584</v>
      </c>
      <c r="AF78" s="29">
        <v>1852.0161032668748</v>
      </c>
      <c r="AG78" s="29">
        <v>1851.7207908294001</v>
      </c>
      <c r="AH78" s="29">
        <v>1744.009102191</v>
      </c>
      <c r="AI78" s="29">
        <v>2003.3701400983998</v>
      </c>
      <c r="AJ78" s="29">
        <v>2014.3410036432999</v>
      </c>
      <c r="AK78" s="29">
        <v>1972.1951292074</v>
      </c>
      <c r="AL78" s="29">
        <v>2008.5439573236997</v>
      </c>
      <c r="AM78" s="32">
        <v>1950.3677723226499</v>
      </c>
      <c r="AN78" s="32">
        <v>1957.1964882681498</v>
      </c>
      <c r="AO78" s="32">
        <v>1974.7794164961749</v>
      </c>
      <c r="AP78" s="32">
        <v>2040.8925058418999</v>
      </c>
      <c r="AQ78" s="32">
        <v>2094.5599331476001</v>
      </c>
      <c r="AR78" s="26">
        <v>2273.3662403398002</v>
      </c>
      <c r="AS78" s="26">
        <v>2284.82513453</v>
      </c>
      <c r="AT78" s="26">
        <v>2312.4173463711995</v>
      </c>
      <c r="AU78" s="26">
        <v>2405.5725340179001</v>
      </c>
      <c r="AV78" s="26">
        <v>2080.4320675500003</v>
      </c>
      <c r="AW78" s="30">
        <v>2038.9051181703999</v>
      </c>
      <c r="AX78" s="30">
        <v>1996.8411880880001</v>
      </c>
      <c r="AY78" s="30">
        <v>1839.1334042208</v>
      </c>
      <c r="AZ78" s="30">
        <v>1775.2370680224001</v>
      </c>
      <c r="BA78" s="30">
        <v>1781.8879383338997</v>
      </c>
      <c r="BB78" s="30">
        <v>1733.3280549572999</v>
      </c>
      <c r="BC78" s="30">
        <v>1687.4421625119001</v>
      </c>
      <c r="BD78" s="30">
        <v>1728.2964649740002</v>
      </c>
      <c r="BE78" s="30">
        <v>1709.5587619982248</v>
      </c>
      <c r="BF78" s="30">
        <v>1680.2670195575001</v>
      </c>
      <c r="BG78" s="30">
        <v>1765.4473968919001</v>
      </c>
      <c r="BH78" s="30">
        <v>1630.264748087083</v>
      </c>
      <c r="BI78" s="30">
        <v>1758.4906230155573</v>
      </c>
      <c r="BJ78" s="30">
        <v>1774.2342625040048</v>
      </c>
      <c r="BK78" s="30">
        <v>1917.176053046619</v>
      </c>
      <c r="BL78" s="30">
        <v>1887.4419548123219</v>
      </c>
      <c r="BM78" s="30">
        <v>1949.9066522285577</v>
      </c>
      <c r="BN78" s="30">
        <v>2092.846193699133</v>
      </c>
      <c r="BO78" s="30">
        <v>2157.2972576502075</v>
      </c>
      <c r="BP78" s="30">
        <v>2272.024509281342</v>
      </c>
      <c r="BQ78" s="30">
        <v>2187.863911019781</v>
      </c>
      <c r="BR78" s="30">
        <v>2205.0417271563315</v>
      </c>
      <c r="BS78" s="30">
        <v>2132.1853027837919</v>
      </c>
      <c r="BT78" s="30">
        <v>2101.391174822535</v>
      </c>
      <c r="BU78" s="30">
        <v>2035.8902032148819</v>
      </c>
      <c r="BV78" s="30">
        <v>2057.3524325162798</v>
      </c>
      <c r="BW78" s="30">
        <v>1909.773003650515</v>
      </c>
      <c r="BX78" s="30">
        <v>2062.5337066614998</v>
      </c>
      <c r="BY78" s="30">
        <v>2208.2855191596996</v>
      </c>
      <c r="BZ78" s="30">
        <v>2115</v>
      </c>
      <c r="CA78" s="30">
        <v>2373.060328675218</v>
      </c>
      <c r="CB78" s="30">
        <v>2399.3921269732755</v>
      </c>
      <c r="CC78" s="30">
        <v>2664.4811327528801</v>
      </c>
      <c r="CD78" s="30">
        <v>2625.5790305945056</v>
      </c>
      <c r="CE78" s="30">
        <v>2615.944451690405</v>
      </c>
      <c r="CF78" s="30">
        <v>2629.3997733608912</v>
      </c>
      <c r="CG78" s="30">
        <v>2650.000372491847</v>
      </c>
      <c r="CH78" s="30">
        <v>2727.9983327963355</v>
      </c>
      <c r="CI78" s="30">
        <v>2554.8705156994642</v>
      </c>
      <c r="CJ78" s="30">
        <v>2640.3368523476615</v>
      </c>
      <c r="CK78" s="30">
        <v>2518.1580746859022</v>
      </c>
      <c r="CL78" s="30">
        <v>2492.8496561276129</v>
      </c>
      <c r="CM78" s="30">
        <v>2648.9423054894769</v>
      </c>
      <c r="CN78" s="30">
        <v>2733.3545994332299</v>
      </c>
      <c r="CO78" s="30">
        <v>2691.7913271471339</v>
      </c>
      <c r="CP78" s="51">
        <v>2622.3686264012754</v>
      </c>
      <c r="CQ78" s="30">
        <v>2545.1727399460792</v>
      </c>
      <c r="CR78" s="30">
        <v>2581.0379001508049</v>
      </c>
      <c r="CS78" s="30">
        <v>2634.5466143439139</v>
      </c>
      <c r="CT78" s="30">
        <v>2776.7886738517936</v>
      </c>
      <c r="CU78" s="30">
        <v>2771.2324755480768</v>
      </c>
      <c r="CV78" s="30">
        <v>2765.4879292110641</v>
      </c>
      <c r="CW78" s="30">
        <v>2817.2013231710243</v>
      </c>
      <c r="CX78" s="30">
        <v>2692.3051130650115</v>
      </c>
      <c r="CY78" s="30">
        <v>2758.7257345080266</v>
      </c>
      <c r="CZ78" s="30">
        <v>2626.4922853346998</v>
      </c>
      <c r="DA78" s="30">
        <v>2699.280615270914</v>
      </c>
      <c r="DB78" s="30">
        <v>2781.9294618926419</v>
      </c>
      <c r="DC78" s="30">
        <v>2853.8265496089525</v>
      </c>
      <c r="DD78" s="30">
        <v>2980.9015684985775</v>
      </c>
      <c r="DE78" s="30">
        <v>3115.6708627065382</v>
      </c>
      <c r="DF78" s="30">
        <v>3176.2129110240426</v>
      </c>
      <c r="DG78" s="30">
        <v>3138.3813854848954</v>
      </c>
      <c r="DH78" s="30">
        <v>3205.526862177162</v>
      </c>
    </row>
    <row r="79" spans="1:112" ht="15.95" customHeight="1">
      <c r="A79" s="69" t="s">
        <v>79</v>
      </c>
      <c r="B79" s="26">
        <v>413.84675399999998</v>
      </c>
      <c r="C79" s="27">
        <v>387.71471287000003</v>
      </c>
      <c r="D79" s="27">
        <v>420.55177997999999</v>
      </c>
      <c r="E79" s="28">
        <v>470.66794386439994</v>
      </c>
      <c r="F79" s="27">
        <v>402.09864603999995</v>
      </c>
      <c r="G79" s="27">
        <v>553.79862693180007</v>
      </c>
      <c r="H79" s="27">
        <f>573.9972542648+0.1</f>
        <v>574.09725426479997</v>
      </c>
      <c r="I79" s="27">
        <v>577.83011993000002</v>
      </c>
      <c r="J79" s="27">
        <v>615.03901163</v>
      </c>
      <c r="K79" s="28">
        <v>584.54138517000013</v>
      </c>
      <c r="L79" s="27">
        <v>579.0469243</v>
      </c>
      <c r="M79" s="27">
        <v>712.27345866100006</v>
      </c>
      <c r="N79" s="27">
        <v>620.18349624489792</v>
      </c>
      <c r="O79" s="28">
        <v>713.96697638269995</v>
      </c>
      <c r="P79" s="27">
        <v>658.40485823000006</v>
      </c>
      <c r="Q79" s="27">
        <v>608.51311649000002</v>
      </c>
      <c r="R79" s="28">
        <v>688.01962002999994</v>
      </c>
      <c r="S79" s="27">
        <v>686.71307084999989</v>
      </c>
      <c r="T79" s="27">
        <v>780.01989613875003</v>
      </c>
      <c r="U79" s="29">
        <v>675.14715115000001</v>
      </c>
      <c r="V79" s="29">
        <v>569.92586416000006</v>
      </c>
      <c r="W79" s="29">
        <v>726.47181881870006</v>
      </c>
      <c r="X79" s="29">
        <v>685.60675810999999</v>
      </c>
      <c r="Y79" s="29">
        <v>716.73692900072194</v>
      </c>
      <c r="Z79" s="29">
        <v>750.5275350931081</v>
      </c>
      <c r="AA79" s="29">
        <v>829.34354624986327</v>
      </c>
      <c r="AB79" s="29">
        <v>841.05852379507746</v>
      </c>
      <c r="AC79" s="29">
        <v>668.65738075090007</v>
      </c>
      <c r="AD79" s="29">
        <v>687.12652243302</v>
      </c>
      <c r="AE79" s="29">
        <v>735.16956825000011</v>
      </c>
      <c r="AF79" s="29">
        <v>900.72184819898757</v>
      </c>
      <c r="AG79" s="29">
        <v>626.33675765084809</v>
      </c>
      <c r="AH79" s="29">
        <v>702.53576076392005</v>
      </c>
      <c r="AI79" s="29">
        <v>880.88564889200006</v>
      </c>
      <c r="AJ79" s="29">
        <v>675.45435220000002</v>
      </c>
      <c r="AK79" s="29">
        <v>584.44780127317597</v>
      </c>
      <c r="AL79" s="29">
        <v>737.85789605069522</v>
      </c>
      <c r="AM79" s="32">
        <v>866.56231034441009</v>
      </c>
      <c r="AN79" s="32">
        <v>678.29072574095608</v>
      </c>
      <c r="AO79" s="32">
        <v>1527.3805499036951</v>
      </c>
      <c r="AP79" s="32">
        <v>1295.2263184526551</v>
      </c>
      <c r="AQ79" s="32">
        <v>1422.3451943110181</v>
      </c>
      <c r="AR79" s="26">
        <v>1056.7846609286521</v>
      </c>
      <c r="AS79" s="26">
        <v>1229.6104045939999</v>
      </c>
      <c r="AT79" s="26">
        <v>906.67905668905587</v>
      </c>
      <c r="AU79" s="26">
        <v>578.81288210366392</v>
      </c>
      <c r="AV79" s="26">
        <v>861.26879576268004</v>
      </c>
      <c r="AW79" s="30">
        <v>603.29581028851203</v>
      </c>
      <c r="AX79" s="30">
        <v>911.56455797679996</v>
      </c>
      <c r="AY79" s="30">
        <v>656.64490213699992</v>
      </c>
      <c r="AZ79" s="30">
        <v>613.94171576660403</v>
      </c>
      <c r="BA79" s="30">
        <v>778.01353414814605</v>
      </c>
      <c r="BB79" s="30">
        <v>330.39156201943399</v>
      </c>
      <c r="BC79" s="30">
        <v>703.752658738896</v>
      </c>
      <c r="BD79" s="30">
        <v>378.31303774711597</v>
      </c>
      <c r="BE79" s="30">
        <v>777.61764231255211</v>
      </c>
      <c r="BF79" s="30">
        <v>972.54357222907504</v>
      </c>
      <c r="BG79" s="30">
        <v>507.13602484279994</v>
      </c>
      <c r="BH79" s="30">
        <v>371.76182853999802</v>
      </c>
      <c r="BI79" s="30">
        <v>489.59653219372797</v>
      </c>
      <c r="BJ79" s="30">
        <v>932.86962041714389</v>
      </c>
      <c r="BK79" s="30">
        <v>687.25684644849991</v>
      </c>
      <c r="BL79" s="30">
        <v>761.78819383127779</v>
      </c>
      <c r="BM79" s="30">
        <v>512.278613165058</v>
      </c>
      <c r="BN79" s="30">
        <v>530.18748350047599</v>
      </c>
      <c r="BO79" s="30">
        <v>531.17929945000003</v>
      </c>
      <c r="BP79" s="30">
        <v>425.31569058415681</v>
      </c>
      <c r="BQ79" s="30">
        <v>670.35461767999993</v>
      </c>
      <c r="BR79" s="30">
        <v>483.4098159166</v>
      </c>
      <c r="BS79" s="30">
        <v>868.84150808879997</v>
      </c>
      <c r="BT79" s="30">
        <v>603.08980525999993</v>
      </c>
      <c r="BU79" s="30">
        <v>798.9584258299999</v>
      </c>
      <c r="BV79" s="30">
        <v>705.69252717999996</v>
      </c>
      <c r="BW79" s="30">
        <v>894.33995304000007</v>
      </c>
      <c r="BX79" s="30">
        <v>306.80834706000002</v>
      </c>
      <c r="BY79" s="30">
        <v>873.98799632000009</v>
      </c>
      <c r="BZ79" s="30">
        <v>528.9</v>
      </c>
      <c r="CA79" s="30">
        <v>518.87873169</v>
      </c>
      <c r="CB79" s="30">
        <v>865.17307844000004</v>
      </c>
      <c r="CC79" s="30">
        <v>806.41236710429996</v>
      </c>
      <c r="CD79" s="30">
        <v>451.12586156000003</v>
      </c>
      <c r="CE79" s="30">
        <v>815.53057077999995</v>
      </c>
      <c r="CF79" s="30">
        <v>730.49962983000012</v>
      </c>
      <c r="CG79" s="30">
        <v>216.06602546103662</v>
      </c>
      <c r="CH79" s="30">
        <v>1095.51882439</v>
      </c>
      <c r="CI79" s="30">
        <v>825.96856993999995</v>
      </c>
      <c r="CJ79" s="30">
        <v>1838.2583189299999</v>
      </c>
      <c r="CK79" s="30">
        <v>1395.7559655300001</v>
      </c>
      <c r="CL79" s="30">
        <v>630.60741853000002</v>
      </c>
      <c r="CM79" s="30">
        <v>1621.0615097153709</v>
      </c>
      <c r="CN79" s="30">
        <v>1220.36357656</v>
      </c>
      <c r="CO79" s="30">
        <v>819.69090984999991</v>
      </c>
      <c r="CP79" s="51">
        <v>504.16003483999998</v>
      </c>
      <c r="CQ79" s="30">
        <v>1238.1449269100001</v>
      </c>
      <c r="CR79" s="30">
        <v>1140.04035649</v>
      </c>
      <c r="CS79" s="30">
        <v>703.21733310000002</v>
      </c>
      <c r="CT79" s="30">
        <v>684.36384705</v>
      </c>
      <c r="CU79" s="30">
        <v>1301.96150128</v>
      </c>
      <c r="CV79" s="30">
        <v>864.33347046000006</v>
      </c>
      <c r="CW79" s="30">
        <v>914.98422255999992</v>
      </c>
      <c r="CX79" s="30">
        <v>1790.3749071999998</v>
      </c>
      <c r="CY79" s="30">
        <v>1304.99932317</v>
      </c>
      <c r="CZ79" s="30">
        <v>827.68946298000003</v>
      </c>
      <c r="DA79" s="30">
        <v>1578.7827972000002</v>
      </c>
      <c r="DB79" s="30">
        <v>1071.8888474293335</v>
      </c>
      <c r="DC79" s="30">
        <v>736.10564290999991</v>
      </c>
      <c r="DD79" s="30">
        <v>1451.38889421</v>
      </c>
      <c r="DE79" s="30">
        <v>823.87108721000004</v>
      </c>
      <c r="DF79" s="30">
        <v>1712.3264184899999</v>
      </c>
      <c r="DG79" s="30">
        <v>1029.4043384700001</v>
      </c>
      <c r="DH79" s="30">
        <v>755.77667117999999</v>
      </c>
    </row>
    <row r="80" spans="1:112" ht="15.95" customHeight="1">
      <c r="A80" s="69" t="s">
        <v>80</v>
      </c>
      <c r="B80" s="26">
        <v>9.2082149999999992</v>
      </c>
      <c r="C80" s="27">
        <v>15.130636729999999</v>
      </c>
      <c r="D80" s="27">
        <v>14.09070981</v>
      </c>
      <c r="E80" s="28">
        <v>14.09967275</v>
      </c>
      <c r="F80" s="27">
        <v>14.232358609999999</v>
      </c>
      <c r="G80" s="27">
        <v>14.381935169999998</v>
      </c>
      <c r="H80" s="27">
        <v>12.192188849999999</v>
      </c>
      <c r="I80" s="27">
        <v>18.957254389999999</v>
      </c>
      <c r="J80" s="27">
        <v>15.979137799999998</v>
      </c>
      <c r="K80" s="28">
        <v>13.42206968</v>
      </c>
      <c r="L80" s="27">
        <v>11.74652305</v>
      </c>
      <c r="M80" s="27">
        <v>9.4889074499999992</v>
      </c>
      <c r="N80" s="27">
        <v>8.4947467400000001</v>
      </c>
      <c r="O80" s="28">
        <v>8.0731414399999988</v>
      </c>
      <c r="P80" s="27">
        <v>8.4483048000000007</v>
      </c>
      <c r="Q80" s="27">
        <v>11.525518999999999</v>
      </c>
      <c r="R80" s="28">
        <v>6.68418913</v>
      </c>
      <c r="S80" s="27">
        <v>4.1223927099999997</v>
      </c>
      <c r="T80" s="27">
        <v>4.8287272199999993</v>
      </c>
      <c r="U80" s="29">
        <v>4.8251895599999992</v>
      </c>
      <c r="V80" s="29">
        <v>4.6974282199999999</v>
      </c>
      <c r="W80" s="29">
        <v>4.7213665000000002</v>
      </c>
      <c r="X80" s="29">
        <v>6.0938232400000008</v>
      </c>
      <c r="Y80" s="29">
        <v>8.2278201000000006</v>
      </c>
      <c r="Z80" s="29">
        <v>4.2234435599999998</v>
      </c>
      <c r="AA80" s="29">
        <v>9.0342966699999998</v>
      </c>
      <c r="AB80" s="29">
        <v>4.7046386199999999</v>
      </c>
      <c r="AC80" s="29">
        <v>5.1620789599999997</v>
      </c>
      <c r="AD80" s="29">
        <v>3.4242601499999998</v>
      </c>
      <c r="AE80" s="29">
        <v>3.1273637999999999</v>
      </c>
      <c r="AF80" s="29">
        <v>3.1480537799999997</v>
      </c>
      <c r="AG80" s="29">
        <v>7.4009362200000011</v>
      </c>
      <c r="AH80" s="29">
        <v>3.9887107999999998</v>
      </c>
      <c r="AI80" s="29">
        <v>14.303279709999998</v>
      </c>
      <c r="AJ80" s="29">
        <v>14.514705289271999</v>
      </c>
      <c r="AK80" s="29">
        <v>17.635619590000001</v>
      </c>
      <c r="AL80" s="29">
        <v>17.674157600000001</v>
      </c>
      <c r="AM80" s="32">
        <v>19.120787249999999</v>
      </c>
      <c r="AN80" s="32">
        <v>20.53060009</v>
      </c>
      <c r="AO80" s="32">
        <v>14.456015839999999</v>
      </c>
      <c r="AP80" s="32">
        <v>30.108672459999998</v>
      </c>
      <c r="AQ80" s="32">
        <v>29.023399640000001</v>
      </c>
      <c r="AR80" s="26">
        <v>41.703878620000005</v>
      </c>
      <c r="AS80" s="26">
        <v>32.84776462</v>
      </c>
      <c r="AT80" s="26">
        <v>23.172390910000001</v>
      </c>
      <c r="AU80" s="26">
        <v>76.196029580000001</v>
      </c>
      <c r="AV80" s="26">
        <v>80.532109470000009</v>
      </c>
      <c r="AW80" s="30">
        <v>77.896253770000015</v>
      </c>
      <c r="AX80" s="30">
        <v>26.108179939999996</v>
      </c>
      <c r="AY80" s="30">
        <v>24.000301149999999</v>
      </c>
      <c r="AZ80" s="30">
        <v>40.929119119999996</v>
      </c>
      <c r="BA80" s="30">
        <v>27.802093929999998</v>
      </c>
      <c r="BB80" s="30">
        <v>39.650065099999999</v>
      </c>
      <c r="BC80" s="30">
        <v>81.149647590000001</v>
      </c>
      <c r="BD80" s="30">
        <v>70.597618319999995</v>
      </c>
      <c r="BE80" s="30">
        <v>73.868281710000005</v>
      </c>
      <c r="BF80" s="30">
        <v>77.145528659999997</v>
      </c>
      <c r="BG80" s="30">
        <v>112.07570609999999</v>
      </c>
      <c r="BH80" s="30">
        <v>110.97133771999999</v>
      </c>
      <c r="BI80" s="30">
        <v>105.62168512999999</v>
      </c>
      <c r="BJ80" s="30">
        <v>115.63004670999999</v>
      </c>
      <c r="BK80" s="30">
        <v>135.46235916000003</v>
      </c>
      <c r="BL80" s="30">
        <v>118.27584425000001</v>
      </c>
      <c r="BM80" s="30">
        <v>108.35563309</v>
      </c>
      <c r="BN80" s="30">
        <v>61.374925559999994</v>
      </c>
      <c r="BO80" s="30">
        <v>50.97808637</v>
      </c>
      <c r="BP80" s="30">
        <v>57.732735480000002</v>
      </c>
      <c r="BQ80" s="30">
        <v>136.51918113490001</v>
      </c>
      <c r="BR80" s="30">
        <v>114.97277867999999</v>
      </c>
      <c r="BS80" s="30">
        <v>129.1735818192</v>
      </c>
      <c r="BT80" s="30">
        <v>98.425029780000003</v>
      </c>
      <c r="BU80" s="30">
        <v>36.445019000000002</v>
      </c>
      <c r="BV80" s="30">
        <v>39.417606970000001</v>
      </c>
      <c r="BW80" s="30">
        <v>49.537174469999997</v>
      </c>
      <c r="BX80" s="30">
        <v>43.361054930000002</v>
      </c>
      <c r="BY80" s="30">
        <v>42.657346789999998</v>
      </c>
      <c r="BZ80" s="30">
        <v>47.9</v>
      </c>
      <c r="CA80" s="30">
        <v>49.624005610000005</v>
      </c>
      <c r="CB80" s="30">
        <v>53.410277410000006</v>
      </c>
      <c r="CC80" s="30">
        <v>53.435988109999997</v>
      </c>
      <c r="CD80" s="30">
        <v>56.111443069999993</v>
      </c>
      <c r="CE80" s="30">
        <v>59.040814670000003</v>
      </c>
      <c r="CF80" s="30">
        <v>60.972492910000007</v>
      </c>
      <c r="CG80" s="30">
        <v>56.591775729999995</v>
      </c>
      <c r="CH80" s="30">
        <v>55.420263720000001</v>
      </c>
      <c r="CI80" s="30">
        <v>55.170731809999992</v>
      </c>
      <c r="CJ80" s="30">
        <v>52.737524820000004</v>
      </c>
      <c r="CK80" s="30">
        <v>56.316799119999999</v>
      </c>
      <c r="CL80" s="30">
        <v>59.480185040000009</v>
      </c>
      <c r="CM80" s="30">
        <v>64.688852100000005</v>
      </c>
      <c r="CN80" s="30">
        <v>63.55995179</v>
      </c>
      <c r="CO80" s="30">
        <v>58.849288099999995</v>
      </c>
      <c r="CP80" s="51">
        <v>59.669811960000004</v>
      </c>
      <c r="CQ80" s="30">
        <v>56.489300840000006</v>
      </c>
      <c r="CR80" s="30">
        <v>61.732204480000007</v>
      </c>
      <c r="CS80" s="30">
        <v>60.791036019999993</v>
      </c>
      <c r="CT80" s="30">
        <v>52.729257779999998</v>
      </c>
      <c r="CU80" s="30">
        <v>55.053156649999998</v>
      </c>
      <c r="CV80" s="30">
        <v>54.0093417</v>
      </c>
      <c r="CW80" s="30">
        <v>51.48196154</v>
      </c>
      <c r="CX80" s="30">
        <v>57.194897049999994</v>
      </c>
      <c r="CY80" s="30">
        <v>60.277570370000007</v>
      </c>
      <c r="CZ80" s="30">
        <v>57.276198210000004</v>
      </c>
      <c r="DA80" s="30">
        <v>55.833487549999994</v>
      </c>
      <c r="DB80" s="30">
        <v>61.062275380000003</v>
      </c>
      <c r="DC80" s="30">
        <v>59.272628750000003</v>
      </c>
      <c r="DD80" s="30">
        <v>60.745875379999994</v>
      </c>
      <c r="DE80" s="30">
        <v>54.220516029999999</v>
      </c>
      <c r="DF80" s="30">
        <v>56.449836439999999</v>
      </c>
      <c r="DG80" s="30">
        <v>56.236165960000001</v>
      </c>
      <c r="DH80" s="30">
        <v>55.596055460000002</v>
      </c>
    </row>
    <row r="81" spans="1:112" ht="15.95" customHeight="1">
      <c r="A81" s="69" t="s">
        <v>26</v>
      </c>
      <c r="B81" s="26">
        <v>4985.5881300137844</v>
      </c>
      <c r="C81" s="27">
        <v>4973.3854329441583</v>
      </c>
      <c r="D81" s="27">
        <v>5117.6920774349583</v>
      </c>
      <c r="E81" s="28">
        <v>5162.7798197499997</v>
      </c>
      <c r="F81" s="27">
        <v>5195.6884181699997</v>
      </c>
      <c r="G81" s="27">
        <v>5451.6190059600003</v>
      </c>
      <c r="H81" s="27">
        <v>5703.0519891900003</v>
      </c>
      <c r="I81" s="27">
        <v>5832.4461439200004</v>
      </c>
      <c r="J81" s="27">
        <v>6049.4323743200002</v>
      </c>
      <c r="K81" s="28">
        <v>5908.5091365299995</v>
      </c>
      <c r="L81" s="27">
        <v>6084.6316566500009</v>
      </c>
      <c r="M81" s="27">
        <v>6354.5132222600005</v>
      </c>
      <c r="N81" s="27">
        <v>6155.4334126700005</v>
      </c>
      <c r="O81" s="28">
        <v>6532.083599652563</v>
      </c>
      <c r="P81" s="27">
        <v>6749.3780618454721</v>
      </c>
      <c r="Q81" s="27">
        <v>6780.0120413199984</v>
      </c>
      <c r="R81" s="28">
        <v>7531.3160710706006</v>
      </c>
      <c r="S81" s="27">
        <v>8068.8689569777998</v>
      </c>
      <c r="T81" s="27">
        <v>7976.3516802399981</v>
      </c>
      <c r="U81" s="29">
        <v>8093.5238207764642</v>
      </c>
      <c r="V81" s="29">
        <v>7627.3473524851206</v>
      </c>
      <c r="W81" s="29">
        <v>7530.7267078753011</v>
      </c>
      <c r="X81" s="29">
        <v>7613.0491966373693</v>
      </c>
      <c r="Y81" s="29">
        <v>7787.7307078923632</v>
      </c>
      <c r="Z81" s="29">
        <v>7646.5734623671451</v>
      </c>
      <c r="AA81" s="29">
        <v>7978.3813971136833</v>
      </c>
      <c r="AB81" s="29">
        <v>8202.4965196803005</v>
      </c>
      <c r="AC81" s="29">
        <v>8216.4144753625878</v>
      </c>
      <c r="AD81" s="29">
        <v>8445.4171966887043</v>
      </c>
      <c r="AE81" s="29">
        <v>8313.2633881516322</v>
      </c>
      <c r="AF81" s="29">
        <v>8210.2497804625746</v>
      </c>
      <c r="AG81" s="29">
        <v>8638.4868637595773</v>
      </c>
      <c r="AH81" s="29">
        <v>9305.6218423140381</v>
      </c>
      <c r="AI81" s="29">
        <v>7297.7562303122168</v>
      </c>
      <c r="AJ81" s="29">
        <v>6942.5228771129687</v>
      </c>
      <c r="AK81" s="29">
        <v>7100.0604267328245</v>
      </c>
      <c r="AL81" s="29">
        <v>7294.7218680612004</v>
      </c>
      <c r="AM81" s="32">
        <v>7737.019805747279</v>
      </c>
      <c r="AN81" s="32">
        <v>7725.9018817470196</v>
      </c>
      <c r="AO81" s="32">
        <v>8449.4269623768923</v>
      </c>
      <c r="AP81" s="32">
        <v>8695.070412247429</v>
      </c>
      <c r="AQ81" s="32">
        <v>8709.7096117975616</v>
      </c>
      <c r="AR81" s="26">
        <v>8390.984806074368</v>
      </c>
      <c r="AS81" s="26">
        <v>8701.0023998619999</v>
      </c>
      <c r="AT81" s="26">
        <v>9091.7459950394077</v>
      </c>
      <c r="AU81" s="26">
        <v>9415.2730051031376</v>
      </c>
      <c r="AV81" s="26">
        <v>9650.5098998491594</v>
      </c>
      <c r="AW81" s="30">
        <v>10028.74799746695</v>
      </c>
      <c r="AX81" s="30">
        <v>10145.336703401004</v>
      </c>
      <c r="AY81" s="30">
        <v>9738.3293424661751</v>
      </c>
      <c r="AZ81" s="30">
        <v>8000.89201702837</v>
      </c>
      <c r="BA81" s="30">
        <v>7884.1121131754171</v>
      </c>
      <c r="BB81" s="30">
        <v>8157.0803093493105</v>
      </c>
      <c r="BC81" s="30">
        <v>8452.5942556069567</v>
      </c>
      <c r="BD81" s="30">
        <v>8592.3067062856771</v>
      </c>
      <c r="BE81" s="30">
        <v>8582.5021862158301</v>
      </c>
      <c r="BF81" s="30">
        <v>8901.3210183974497</v>
      </c>
      <c r="BG81" s="30">
        <v>9028.1243912007048</v>
      </c>
      <c r="BH81" s="30">
        <v>9144.3209950438686</v>
      </c>
      <c r="BI81" s="30">
        <v>8614.4946968431268</v>
      </c>
      <c r="BJ81" s="30">
        <v>8510.237856021351</v>
      </c>
      <c r="BK81" s="30">
        <v>8663.1601747512395</v>
      </c>
      <c r="BL81" s="30">
        <v>9075.0741942869445</v>
      </c>
      <c r="BM81" s="30">
        <v>9495.2288243266521</v>
      </c>
      <c r="BN81" s="30">
        <v>9186.0038725419308</v>
      </c>
      <c r="BO81" s="30">
        <v>9327.5467709695313</v>
      </c>
      <c r="BP81" s="30">
        <v>9351.5060030443401</v>
      </c>
      <c r="BQ81" s="30">
        <v>9425.4223889500154</v>
      </c>
      <c r="BR81" s="30">
        <v>9442.6256074599787</v>
      </c>
      <c r="BS81" s="30">
        <v>9518.1802155073656</v>
      </c>
      <c r="BT81" s="30">
        <v>9618.0552619790633</v>
      </c>
      <c r="BU81" s="30">
        <v>9640.7782704845777</v>
      </c>
      <c r="BV81" s="30">
        <v>10281.433004448209</v>
      </c>
      <c r="BW81" s="30">
        <v>10808.052678977388</v>
      </c>
      <c r="BX81" s="30">
        <v>10893.465892825499</v>
      </c>
      <c r="BY81" s="30">
        <v>11019.207913240802</v>
      </c>
      <c r="BZ81" s="30">
        <v>11446.5</v>
      </c>
      <c r="CA81" s="30">
        <v>11943.433838760233</v>
      </c>
      <c r="CB81" s="30">
        <v>12617.90303496498</v>
      </c>
      <c r="CC81" s="30">
        <v>12411.06084720607</v>
      </c>
      <c r="CD81" s="30">
        <v>11716.649705504142</v>
      </c>
      <c r="CE81" s="30">
        <v>10414.332056649338</v>
      </c>
      <c r="CF81" s="30">
        <v>10699.671695048206</v>
      </c>
      <c r="CG81" s="30">
        <v>11728.172901860264</v>
      </c>
      <c r="CH81" s="30">
        <v>11873.6934935513</v>
      </c>
      <c r="CI81" s="30">
        <v>12308.660098071556</v>
      </c>
      <c r="CJ81" s="30">
        <v>12360.624914259924</v>
      </c>
      <c r="CK81" s="30">
        <v>12179.483919685807</v>
      </c>
      <c r="CL81" s="30">
        <v>12790.082113060556</v>
      </c>
      <c r="CM81" s="30">
        <v>12739.272478000217</v>
      </c>
      <c r="CN81" s="30">
        <v>12900.279403424031</v>
      </c>
      <c r="CO81" s="30">
        <v>12865.487584816965</v>
      </c>
      <c r="CP81" s="51">
        <v>13025.75712219122</v>
      </c>
      <c r="CQ81" s="30">
        <v>12838.533784005382</v>
      </c>
      <c r="CR81" s="30">
        <v>11417.145471002792</v>
      </c>
      <c r="CS81" s="30">
        <v>9815.0911670794885</v>
      </c>
      <c r="CT81" s="30">
        <v>9391.5480846527498</v>
      </c>
      <c r="CU81" s="30">
        <v>9763.3982950179234</v>
      </c>
      <c r="CV81" s="30">
        <v>10372.138648966094</v>
      </c>
      <c r="CW81" s="30">
        <v>10155.145720401993</v>
      </c>
      <c r="CX81" s="30">
        <v>10459.249506781667</v>
      </c>
      <c r="CY81" s="30">
        <v>10214.56876043597</v>
      </c>
      <c r="CZ81" s="30">
        <v>10677.725811559822</v>
      </c>
      <c r="DA81" s="30">
        <v>10849.193322530111</v>
      </c>
      <c r="DB81" s="30">
        <v>10087.056275024168</v>
      </c>
      <c r="DC81" s="30">
        <v>10431.548921219945</v>
      </c>
      <c r="DD81" s="30">
        <v>10554.673717964411</v>
      </c>
      <c r="DE81" s="30">
        <v>10472.561514414696</v>
      </c>
      <c r="DF81" s="30">
        <v>10626.377361476169</v>
      </c>
      <c r="DG81" s="30">
        <v>10649.285135178112</v>
      </c>
      <c r="DH81" s="30">
        <v>10480.144393874738</v>
      </c>
    </row>
    <row r="82" spans="1:112" ht="7.7" customHeight="1">
      <c r="A82" s="68"/>
      <c r="B82" s="16"/>
      <c r="C82" s="18"/>
      <c r="D82" s="18"/>
      <c r="E82" s="19"/>
      <c r="F82" s="18"/>
      <c r="G82" s="18"/>
      <c r="H82" s="27"/>
      <c r="I82" s="27"/>
      <c r="J82" s="27"/>
      <c r="K82" s="28"/>
      <c r="L82" s="27"/>
      <c r="M82" s="27"/>
      <c r="N82" s="27"/>
      <c r="O82" s="28"/>
      <c r="P82" s="27"/>
      <c r="Q82" s="27"/>
      <c r="R82" s="28"/>
      <c r="S82" s="27"/>
      <c r="T82" s="27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2"/>
      <c r="AN82" s="22"/>
      <c r="AO82" s="22"/>
      <c r="AP82" s="22"/>
      <c r="AQ82" s="22"/>
      <c r="AR82" s="16"/>
      <c r="AS82" s="16"/>
      <c r="AT82" s="16"/>
      <c r="AU82" s="16"/>
      <c r="AV82" s="16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50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</row>
    <row r="83" spans="1:112">
      <c r="A83" s="68" t="s">
        <v>81</v>
      </c>
      <c r="B83" s="16">
        <f>SUM(B85:B91)</f>
        <v>1288.4028966999999</v>
      </c>
      <c r="C83" s="18">
        <f>SUM(C85:C91)</f>
        <v>1142.4710314399999</v>
      </c>
      <c r="D83" s="18">
        <f>SUM(D85:D91)</f>
        <v>364.89010446999998</v>
      </c>
      <c r="E83" s="19">
        <f>SUM(E85:E91)</f>
        <v>371.53711342999998</v>
      </c>
      <c r="F83" s="18">
        <v>377.74261174999998</v>
      </c>
      <c r="G83" s="18">
        <v>361.2731708799999</v>
      </c>
      <c r="H83" s="18">
        <v>392.79629721999999</v>
      </c>
      <c r="I83" s="18">
        <v>395.96978152280002</v>
      </c>
      <c r="J83" s="18">
        <v>406.29339423999994</v>
      </c>
      <c r="K83" s="19">
        <v>392.84435288999998</v>
      </c>
      <c r="L83" s="18">
        <v>435.65119946000004</v>
      </c>
      <c r="M83" s="18">
        <v>464.57500348000002</v>
      </c>
      <c r="N83" s="18">
        <v>492.18883113999999</v>
      </c>
      <c r="O83" s="19">
        <v>485.78555505999992</v>
      </c>
      <c r="P83" s="18">
        <v>494.79382902999998</v>
      </c>
      <c r="Q83" s="18">
        <v>489.35476612000002</v>
      </c>
      <c r="R83" s="19">
        <v>512.43925998999998</v>
      </c>
      <c r="S83" s="18">
        <v>482.94430677999998</v>
      </c>
      <c r="T83" s="18">
        <v>523.65306783000005</v>
      </c>
      <c r="U83" s="21">
        <v>563.13052413000003</v>
      </c>
      <c r="V83" s="21">
        <v>525.50622984999995</v>
      </c>
      <c r="W83" s="21">
        <v>541.17276724999999</v>
      </c>
      <c r="X83" s="21">
        <v>601.70877480000001</v>
      </c>
      <c r="Y83" s="21">
        <v>579.38835280000001</v>
      </c>
      <c r="Z83" s="21">
        <v>599.22890469000004</v>
      </c>
      <c r="AA83" s="21">
        <v>578.31237429000009</v>
      </c>
      <c r="AB83" s="21">
        <v>627.31717042000002</v>
      </c>
      <c r="AC83" s="21">
        <v>614.52894823999998</v>
      </c>
      <c r="AD83" s="21">
        <v>619.44313608000004</v>
      </c>
      <c r="AE83" s="21">
        <v>644.72197798000002</v>
      </c>
      <c r="AF83" s="21">
        <v>669.98763797000004</v>
      </c>
      <c r="AG83" s="21">
        <v>875.19918820237604</v>
      </c>
      <c r="AH83" s="21">
        <v>905.16163470832009</v>
      </c>
      <c r="AI83" s="21">
        <v>908.12934231320014</v>
      </c>
      <c r="AJ83" s="21">
        <v>881.49437006085202</v>
      </c>
      <c r="AK83" s="21">
        <v>918.61654992675187</v>
      </c>
      <c r="AL83" s="21">
        <v>924.92525241010003</v>
      </c>
      <c r="AM83" s="22">
        <v>913.10821523229492</v>
      </c>
      <c r="AN83" s="22">
        <v>912.74951691573392</v>
      </c>
      <c r="AO83" s="22">
        <v>954.65386559680007</v>
      </c>
      <c r="AP83" s="22">
        <v>972.78625592079709</v>
      </c>
      <c r="AQ83" s="22">
        <v>961.43556071123601</v>
      </c>
      <c r="AR83" s="16">
        <v>935.60417892166424</v>
      </c>
      <c r="AS83" s="16">
        <v>972.64749743000004</v>
      </c>
      <c r="AT83" s="16">
        <v>1006.2832463537439</v>
      </c>
      <c r="AU83" s="16">
        <v>974.55496344596088</v>
      </c>
      <c r="AV83" s="16">
        <v>1145.2025050770162</v>
      </c>
      <c r="AW83" s="23">
        <v>1102.7026943426999</v>
      </c>
      <c r="AX83" s="23">
        <v>1244.6777932577199</v>
      </c>
      <c r="AY83" s="23">
        <v>1178.324305945951</v>
      </c>
      <c r="AZ83" s="23">
        <v>1147.4822046049328</v>
      </c>
      <c r="BA83" s="23">
        <v>1226.0130953266641</v>
      </c>
      <c r="BB83" s="23">
        <v>1130.831365794076</v>
      </c>
      <c r="BC83" s="23">
        <v>1161.0049242005227</v>
      </c>
      <c r="BD83" s="23">
        <v>1138.1084595318023</v>
      </c>
      <c r="BE83" s="23">
        <v>1123.993487389524</v>
      </c>
      <c r="BF83" s="23">
        <v>1133.0116091832831</v>
      </c>
      <c r="BG83" s="23">
        <v>1305.724522441257</v>
      </c>
      <c r="BH83" s="23">
        <v>1224.3618363164971</v>
      </c>
      <c r="BI83" s="23">
        <v>1163.8796294166771</v>
      </c>
      <c r="BJ83" s="23">
        <v>1237.3087397362349</v>
      </c>
      <c r="BK83" s="23">
        <v>1102.0277948633261</v>
      </c>
      <c r="BL83" s="23">
        <v>1174.2555251794386</v>
      </c>
      <c r="BM83" s="23">
        <v>1155.302251097108</v>
      </c>
      <c r="BN83" s="23">
        <v>1085.1373713034893</v>
      </c>
      <c r="BO83" s="23">
        <v>1086.6804317518943</v>
      </c>
      <c r="BP83" s="23">
        <v>1071.348358192444</v>
      </c>
      <c r="BQ83" s="23">
        <v>1073.1653971900901</v>
      </c>
      <c r="BR83" s="23">
        <v>1065.5033262616471</v>
      </c>
      <c r="BS83" s="23">
        <v>1045.2787308082959</v>
      </c>
      <c r="BT83" s="23">
        <v>1041.0996945637849</v>
      </c>
      <c r="BU83" s="23">
        <v>1060.6760272550459</v>
      </c>
      <c r="BV83" s="23">
        <v>1176.4084249068701</v>
      </c>
      <c r="BW83" s="23">
        <v>1185.024616495182</v>
      </c>
      <c r="BX83" s="23">
        <v>1162.3262351214998</v>
      </c>
      <c r="BY83" s="23">
        <v>1183.6110580476</v>
      </c>
      <c r="BZ83" s="23">
        <v>1195.5999999999999</v>
      </c>
      <c r="CA83" s="23">
        <v>1192.1574438227958</v>
      </c>
      <c r="CB83" s="23">
        <v>1073.6470583212299</v>
      </c>
      <c r="CC83" s="23">
        <v>1077.9918923652272</v>
      </c>
      <c r="CD83" s="23">
        <v>1084.1454481332021</v>
      </c>
      <c r="CE83" s="23">
        <v>1103.6823464717027</v>
      </c>
      <c r="CF83" s="23">
        <v>1119.5677648416001</v>
      </c>
      <c r="CG83" s="23">
        <v>1230.3950879736667</v>
      </c>
      <c r="CH83" s="23">
        <v>1236.8341882504856</v>
      </c>
      <c r="CI83" s="23">
        <v>1315.6299738747839</v>
      </c>
      <c r="CJ83" s="23">
        <v>1204.5498861639221</v>
      </c>
      <c r="CK83" s="23">
        <v>1224.7085962183671</v>
      </c>
      <c r="CL83" s="23">
        <v>1222.2855631336461</v>
      </c>
      <c r="CM83" s="23">
        <v>1253.1570082457781</v>
      </c>
      <c r="CN83" s="23">
        <v>1340.4090720608729</v>
      </c>
      <c r="CO83" s="23">
        <v>1285.152678053041</v>
      </c>
      <c r="CP83" s="50">
        <v>1203.5330269084211</v>
      </c>
      <c r="CQ83" s="23">
        <v>1185.2295300993678</v>
      </c>
      <c r="CR83" s="23">
        <v>1050.9601270441888</v>
      </c>
      <c r="CS83" s="23">
        <v>1084.9958140152501</v>
      </c>
      <c r="CT83" s="23">
        <v>1375.5698792012197</v>
      </c>
      <c r="CU83" s="23">
        <v>1370.2377132451343</v>
      </c>
      <c r="CV83" s="23">
        <v>1350.585967172934</v>
      </c>
      <c r="CW83" s="23">
        <v>1373.4327111839955</v>
      </c>
      <c r="CX83" s="23">
        <v>1332.5046689217406</v>
      </c>
      <c r="CY83" s="23">
        <v>1336.7554205829538</v>
      </c>
      <c r="CZ83" s="23">
        <v>1252.3352645025147</v>
      </c>
      <c r="DA83" s="23">
        <v>1273.5328912109403</v>
      </c>
      <c r="DB83" s="23">
        <v>1289.9589856081277</v>
      </c>
      <c r="DC83" s="23">
        <v>1317.3019212758447</v>
      </c>
      <c r="DD83" s="23">
        <v>2009.7277145174887</v>
      </c>
      <c r="DE83" s="23">
        <v>1244.4504689778098</v>
      </c>
      <c r="DF83" s="23">
        <v>1227.2223286829815</v>
      </c>
      <c r="DG83" s="23">
        <v>1244.4623825058254</v>
      </c>
      <c r="DH83" s="23">
        <v>1240.4854044115564</v>
      </c>
    </row>
    <row r="84" spans="1:112">
      <c r="A84" s="69" t="s">
        <v>17</v>
      </c>
      <c r="B84" s="16"/>
      <c r="C84" s="18"/>
      <c r="D84" s="18"/>
      <c r="E84" s="19"/>
      <c r="F84" s="18"/>
      <c r="G84" s="18"/>
      <c r="H84" s="27"/>
      <c r="I84" s="27"/>
      <c r="J84" s="27"/>
      <c r="K84" s="28"/>
      <c r="L84" s="27"/>
      <c r="M84" s="27"/>
      <c r="N84" s="27"/>
      <c r="O84" s="28"/>
      <c r="P84" s="27"/>
      <c r="Q84" s="27"/>
      <c r="R84" s="28"/>
      <c r="S84" s="27"/>
      <c r="T84" s="27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2"/>
      <c r="AN84" s="22"/>
      <c r="AO84" s="22"/>
      <c r="AP84" s="22"/>
      <c r="AQ84" s="22"/>
      <c r="AR84" s="16"/>
      <c r="AS84" s="16"/>
      <c r="AT84" s="16"/>
      <c r="AU84" s="16"/>
      <c r="AV84" s="16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50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</row>
    <row r="85" spans="1:112" ht="15.95" customHeight="1">
      <c r="A85" s="69" t="s">
        <v>82</v>
      </c>
      <c r="B85" s="26">
        <v>1003.3572246700001</v>
      </c>
      <c r="C85" s="27">
        <v>990.17613920999997</v>
      </c>
      <c r="D85" s="27">
        <v>215.02073419999999</v>
      </c>
      <c r="E85" s="28">
        <v>221.98029814999995</v>
      </c>
      <c r="F85" s="27">
        <v>196.36938244999999</v>
      </c>
      <c r="G85" s="27">
        <v>180.39305244999997</v>
      </c>
      <c r="H85" s="27">
        <v>201.92223041999998</v>
      </c>
      <c r="I85" s="27">
        <v>173.67776625279998</v>
      </c>
      <c r="J85" s="27">
        <v>179.38042033000002</v>
      </c>
      <c r="K85" s="28">
        <v>158.81067775</v>
      </c>
      <c r="L85" s="27">
        <v>168.05945237</v>
      </c>
      <c r="M85" s="27">
        <v>164.56924794000003</v>
      </c>
      <c r="N85" s="27">
        <v>179.80557682</v>
      </c>
      <c r="O85" s="28">
        <v>166.23065051</v>
      </c>
      <c r="P85" s="27">
        <v>169.56623184</v>
      </c>
      <c r="Q85" s="27">
        <v>166.04875318000001</v>
      </c>
      <c r="R85" s="28">
        <v>184.46480410999999</v>
      </c>
      <c r="S85" s="27">
        <v>168.46826140000002</v>
      </c>
      <c r="T85" s="27">
        <v>186.75646523</v>
      </c>
      <c r="U85" s="29">
        <v>204.83071408999999</v>
      </c>
      <c r="V85" s="29">
        <v>159.12027782999999</v>
      </c>
      <c r="W85" s="29">
        <v>164.30575118000002</v>
      </c>
      <c r="X85" s="29">
        <v>208.15284751999999</v>
      </c>
      <c r="Y85" s="29">
        <v>177.17968572999999</v>
      </c>
      <c r="Z85" s="29">
        <v>179.72442908000005</v>
      </c>
      <c r="AA85" s="29">
        <v>163.6702607</v>
      </c>
      <c r="AB85" s="29">
        <v>194.11456060000003</v>
      </c>
      <c r="AC85" s="29">
        <v>181.42659131000002</v>
      </c>
      <c r="AD85" s="29">
        <v>183.23072406</v>
      </c>
      <c r="AE85" s="29">
        <v>211.39669401999998</v>
      </c>
      <c r="AF85" s="29">
        <v>254.59472289000001</v>
      </c>
      <c r="AG85" s="29">
        <v>219.42867057999999</v>
      </c>
      <c r="AH85" s="29">
        <v>254.90609262000001</v>
      </c>
      <c r="AI85" s="29">
        <v>238.30351843</v>
      </c>
      <c r="AJ85" s="29">
        <v>236.07852179000002</v>
      </c>
      <c r="AK85" s="29">
        <v>248.97932025</v>
      </c>
      <c r="AL85" s="29">
        <v>239.93421801000002</v>
      </c>
      <c r="AM85" s="32">
        <v>217.57599929</v>
      </c>
      <c r="AN85" s="32">
        <v>210.66561617000002</v>
      </c>
      <c r="AO85" s="32">
        <v>262.96666052</v>
      </c>
      <c r="AP85" s="32">
        <v>225.77103247660003</v>
      </c>
      <c r="AQ85" s="32">
        <v>224.08543610160001</v>
      </c>
      <c r="AR85" s="26">
        <v>231.24230522960002</v>
      </c>
      <c r="AS85" s="26">
        <v>236.88848839000002</v>
      </c>
      <c r="AT85" s="26">
        <v>181.029583328</v>
      </c>
      <c r="AU85" s="26">
        <v>188.22738373880003</v>
      </c>
      <c r="AV85" s="26">
        <v>196.95278670100001</v>
      </c>
      <c r="AW85" s="30">
        <v>185.25011029319998</v>
      </c>
      <c r="AX85" s="30">
        <v>306.73583615759998</v>
      </c>
      <c r="AY85" s="30">
        <v>251.26642658920002</v>
      </c>
      <c r="AZ85" s="30">
        <v>197.22532055729997</v>
      </c>
      <c r="BA85" s="30">
        <v>274.34911475900009</v>
      </c>
      <c r="BB85" s="30">
        <v>193.47024474830002</v>
      </c>
      <c r="BC85" s="30">
        <v>206.91007548119998</v>
      </c>
      <c r="BD85" s="30">
        <v>215.83015771499998</v>
      </c>
      <c r="BE85" s="30">
        <v>207.41798266519996</v>
      </c>
      <c r="BF85" s="30">
        <v>203.47366546500001</v>
      </c>
      <c r="BG85" s="30">
        <v>205.13348557200004</v>
      </c>
      <c r="BH85" s="30">
        <v>285.42884916269998</v>
      </c>
      <c r="BI85" s="30">
        <v>339.10770391759996</v>
      </c>
      <c r="BJ85" s="30">
        <v>424.96512534879992</v>
      </c>
      <c r="BK85" s="30">
        <v>256.48091189859997</v>
      </c>
      <c r="BL85" s="30">
        <v>324.61175804378843</v>
      </c>
      <c r="BM85" s="30">
        <v>300.32245418939993</v>
      </c>
      <c r="BN85" s="30">
        <v>256.75641149479998</v>
      </c>
      <c r="BO85" s="30">
        <v>251.25756277279999</v>
      </c>
      <c r="BP85" s="30">
        <v>242.95102314580001</v>
      </c>
      <c r="BQ85" s="30">
        <v>246.05658869679999</v>
      </c>
      <c r="BR85" s="30">
        <v>247.79219444950002</v>
      </c>
      <c r="BS85" s="30">
        <v>252.7615975352</v>
      </c>
      <c r="BT85" s="30">
        <v>255.26522692211003</v>
      </c>
      <c r="BU85" s="30">
        <v>262.26037256841801</v>
      </c>
      <c r="BV85" s="30">
        <v>244.542399468474</v>
      </c>
      <c r="BW85" s="30">
        <v>249.18572984496501</v>
      </c>
      <c r="BX85" s="30">
        <v>242.13766908349999</v>
      </c>
      <c r="BY85" s="30">
        <v>244.60551647039998</v>
      </c>
      <c r="BZ85" s="30">
        <v>249.7</v>
      </c>
      <c r="CA85" s="30">
        <v>239.05725530160001</v>
      </c>
      <c r="CB85" s="30">
        <v>223.12175609920001</v>
      </c>
      <c r="CC85" s="30">
        <v>222.00437685750001</v>
      </c>
      <c r="CD85" s="30">
        <v>225.39189220846197</v>
      </c>
      <c r="CE85" s="30">
        <v>228.25089033133003</v>
      </c>
      <c r="CF85" s="30">
        <v>260.344546273844</v>
      </c>
      <c r="CG85" s="30">
        <v>403.9193663578933</v>
      </c>
      <c r="CH85" s="30">
        <v>422.73584837028716</v>
      </c>
      <c r="CI85" s="30">
        <v>498.70842374931783</v>
      </c>
      <c r="CJ85" s="30">
        <v>449.50701056563202</v>
      </c>
      <c r="CK85" s="30">
        <v>457.74191750031201</v>
      </c>
      <c r="CL85" s="30">
        <v>436.37944778426061</v>
      </c>
      <c r="CM85" s="30">
        <v>454.40869176505646</v>
      </c>
      <c r="CN85" s="30">
        <v>544.47681704779188</v>
      </c>
      <c r="CO85" s="30">
        <v>498.23170117533186</v>
      </c>
      <c r="CP85" s="51">
        <v>429.92996635384986</v>
      </c>
      <c r="CQ85" s="30">
        <v>536.90287988065995</v>
      </c>
      <c r="CR85" s="30">
        <v>526.45395714839992</v>
      </c>
      <c r="CS85" s="30">
        <v>558.27703357620783</v>
      </c>
      <c r="CT85" s="30">
        <v>832.16802287475002</v>
      </c>
      <c r="CU85" s="30">
        <v>838.31134106369711</v>
      </c>
      <c r="CV85" s="30">
        <v>821.7342159315341</v>
      </c>
      <c r="CW85" s="30">
        <v>822.7100180825546</v>
      </c>
      <c r="CX85" s="30">
        <v>826.17907805708876</v>
      </c>
      <c r="CY85" s="30">
        <v>812.0897602953728</v>
      </c>
      <c r="CZ85" s="30">
        <v>779.39175986923283</v>
      </c>
      <c r="DA85" s="30">
        <v>782.00286858929098</v>
      </c>
      <c r="DB85" s="30">
        <v>784.65236538743227</v>
      </c>
      <c r="DC85" s="30">
        <v>780.3561318879166</v>
      </c>
      <c r="DD85" s="30">
        <v>1529.8206326550162</v>
      </c>
      <c r="DE85" s="30">
        <v>763.18501363538701</v>
      </c>
      <c r="DF85" s="30">
        <v>756.57795844539646</v>
      </c>
      <c r="DG85" s="30">
        <v>738.22107946955589</v>
      </c>
      <c r="DH85" s="30">
        <v>738.76880550987391</v>
      </c>
    </row>
    <row r="86" spans="1:112" ht="15.95" customHeight="1">
      <c r="A86" s="69" t="s">
        <v>83</v>
      </c>
      <c r="B86" s="26">
        <v>0.69274532</v>
      </c>
      <c r="C86" s="27">
        <v>0.66161731999999995</v>
      </c>
      <c r="D86" s="27">
        <v>0.27465232000000001</v>
      </c>
      <c r="E86" s="28">
        <v>0.14202632000000001</v>
      </c>
      <c r="F86" s="27">
        <v>0.13103186</v>
      </c>
      <c r="G86" s="27">
        <v>0.24168931999999999</v>
      </c>
      <c r="H86" s="27">
        <v>0.25872931999999998</v>
      </c>
      <c r="I86" s="27">
        <v>0.28362831999999999</v>
      </c>
      <c r="J86" s="27">
        <v>0.28638832000000003</v>
      </c>
      <c r="K86" s="28">
        <v>1.7274504099999999</v>
      </c>
      <c r="L86" s="27">
        <v>27.220345469999998</v>
      </c>
      <c r="M86" s="27">
        <v>65.214018910000007</v>
      </c>
      <c r="N86" s="27">
        <v>93.588372230000004</v>
      </c>
      <c r="O86" s="28">
        <v>106.64346950999999</v>
      </c>
      <c r="P86" s="27">
        <v>113.03227240000001</v>
      </c>
      <c r="Q86" s="27">
        <v>117.39399884000001</v>
      </c>
      <c r="R86" s="28">
        <v>122.96482440999999</v>
      </c>
      <c r="S86" s="27">
        <v>132.68995436999998</v>
      </c>
      <c r="T86" s="27">
        <v>159.77552125</v>
      </c>
      <c r="U86" s="29">
        <v>164.5992067</v>
      </c>
      <c r="V86" s="29">
        <v>179.22844996999999</v>
      </c>
      <c r="W86" s="29">
        <v>184.32212657999997</v>
      </c>
      <c r="X86" s="29">
        <v>194.23318760999996</v>
      </c>
      <c r="Y86" s="29">
        <v>195.56070651999994</v>
      </c>
      <c r="Z86" s="29">
        <v>221.84858540000002</v>
      </c>
      <c r="AA86" s="29">
        <v>226.38540115999999</v>
      </c>
      <c r="AB86" s="29">
        <v>245.87974885000003</v>
      </c>
      <c r="AC86" s="29">
        <v>250.15751631999998</v>
      </c>
      <c r="AD86" s="29">
        <v>247.13055068999998</v>
      </c>
      <c r="AE86" s="29">
        <v>247.61354051000001</v>
      </c>
      <c r="AF86" s="29">
        <v>227.39873095999997</v>
      </c>
      <c r="AG86" s="29">
        <v>223.87538663999999</v>
      </c>
      <c r="AH86" s="29">
        <v>225.03130724000002</v>
      </c>
      <c r="AI86" s="29">
        <v>227.25464790999999</v>
      </c>
      <c r="AJ86" s="29">
        <v>214.41177765</v>
      </c>
      <c r="AK86" s="29">
        <v>226.21673707999994</v>
      </c>
      <c r="AL86" s="29">
        <v>228.80407049999999</v>
      </c>
      <c r="AM86" s="32">
        <v>217.30634305000001</v>
      </c>
      <c r="AN86" s="32">
        <v>233.65335765</v>
      </c>
      <c r="AO86" s="32">
        <v>238.91322309000003</v>
      </c>
      <c r="AP86" s="32">
        <v>257.98632599000001</v>
      </c>
      <c r="AQ86" s="32">
        <v>249.25280749000001</v>
      </c>
      <c r="AR86" s="26">
        <v>247.67783625000001</v>
      </c>
      <c r="AS86" s="26">
        <v>253.48509066</v>
      </c>
      <c r="AT86" s="26">
        <v>308.40863846999997</v>
      </c>
      <c r="AU86" s="26">
        <v>303.74237059999996</v>
      </c>
      <c r="AV86" s="26">
        <v>316.36196386</v>
      </c>
      <c r="AW86" s="30">
        <v>316.75506407</v>
      </c>
      <c r="AX86" s="30">
        <v>309.59709845999998</v>
      </c>
      <c r="AY86" s="30">
        <v>311.43951162999997</v>
      </c>
      <c r="AZ86" s="30">
        <v>302.01984916999993</v>
      </c>
      <c r="BA86" s="30">
        <v>291.15736994999997</v>
      </c>
      <c r="BB86" s="30">
        <v>297.84480109000003</v>
      </c>
      <c r="BC86" s="30">
        <v>288.90294362999998</v>
      </c>
      <c r="BD86" s="30">
        <v>264.04311855000003</v>
      </c>
      <c r="BE86" s="30">
        <v>264.68516525000001</v>
      </c>
      <c r="BF86" s="30">
        <v>271.55939524000001</v>
      </c>
      <c r="BG86" s="30">
        <v>271.02884849999998</v>
      </c>
      <c r="BH86" s="30">
        <v>273.57531112000004</v>
      </c>
      <c r="BI86" s="30">
        <v>247.33716596000002</v>
      </c>
      <c r="BJ86" s="30">
        <v>233.13455670999997</v>
      </c>
      <c r="BK86" s="30">
        <v>266.32883949000001</v>
      </c>
      <c r="BL86" s="30">
        <v>271.90960486000006</v>
      </c>
      <c r="BM86" s="30">
        <v>266.44189790000001</v>
      </c>
      <c r="BN86" s="30">
        <v>261.55825563175</v>
      </c>
      <c r="BO86" s="30">
        <v>268.16998295000002</v>
      </c>
      <c r="BP86" s="30">
        <v>267.61853050999997</v>
      </c>
      <c r="BQ86" s="30">
        <v>260.98292048999997</v>
      </c>
      <c r="BR86" s="30">
        <v>258.61594904999998</v>
      </c>
      <c r="BS86" s="30">
        <v>250.83898643999999</v>
      </c>
      <c r="BT86" s="30">
        <v>241.67748234000001</v>
      </c>
      <c r="BU86" s="30">
        <v>246.19869747000004</v>
      </c>
      <c r="BV86" s="30">
        <v>248.85800791000003</v>
      </c>
      <c r="BW86" s="30">
        <v>246.92093638999998</v>
      </c>
      <c r="BX86" s="30">
        <v>246.738968</v>
      </c>
      <c r="BY86" s="30">
        <v>256.77900899999997</v>
      </c>
      <c r="BZ86" s="30">
        <v>255.6</v>
      </c>
      <c r="CA86" s="30">
        <v>258.98447447999996</v>
      </c>
      <c r="CB86" s="30">
        <v>259.18894384999999</v>
      </c>
      <c r="CC86" s="30">
        <v>259.93746066</v>
      </c>
      <c r="CD86" s="30">
        <v>256.17625300999998</v>
      </c>
      <c r="CE86" s="30">
        <v>249.93565891999998</v>
      </c>
      <c r="CF86" s="30">
        <v>253.60360581999998</v>
      </c>
      <c r="CG86" s="30">
        <v>255.39421365999999</v>
      </c>
      <c r="CH86" s="30">
        <v>264.76110014</v>
      </c>
      <c r="CI86" s="30">
        <v>261.38856346000006</v>
      </c>
      <c r="CJ86" s="30">
        <v>252.94617406000003</v>
      </c>
      <c r="CK86" s="30">
        <v>253.98390782000001</v>
      </c>
      <c r="CL86" s="30">
        <v>251.01374727999999</v>
      </c>
      <c r="CM86" s="30">
        <v>252.89396282000001</v>
      </c>
      <c r="CN86" s="30">
        <v>247.84343826</v>
      </c>
      <c r="CO86" s="30">
        <v>243.08996217000001</v>
      </c>
      <c r="CP86" s="51">
        <v>246.77994147000001</v>
      </c>
      <c r="CQ86" s="30">
        <v>116.81339804000001</v>
      </c>
      <c r="CR86" s="30">
        <v>5.6238310399999998</v>
      </c>
      <c r="CS86" s="30">
        <v>6.0006972700000016</v>
      </c>
      <c r="CT86" s="30">
        <v>6.1138989400000003</v>
      </c>
      <c r="CU86" s="30">
        <v>5.5399524799999984</v>
      </c>
      <c r="CV86" s="30">
        <v>5.2206779400000007</v>
      </c>
      <c r="CW86" s="30">
        <v>5.4294547200000007</v>
      </c>
      <c r="CX86" s="30">
        <v>5.2941119699999994</v>
      </c>
      <c r="CY86" s="30">
        <v>5.4066203399999999</v>
      </c>
      <c r="CZ86" s="30">
        <v>5.1348933400000005</v>
      </c>
      <c r="DA86" s="30">
        <v>5.2320298799999998</v>
      </c>
      <c r="DB86" s="30">
        <v>5.2259854099999998</v>
      </c>
      <c r="DC86" s="30">
        <v>5.1571857199999993</v>
      </c>
      <c r="DD86" s="30">
        <v>4.5793302900000006</v>
      </c>
      <c r="DE86" s="30">
        <v>4.6517931500000005</v>
      </c>
      <c r="DF86" s="30">
        <v>4.6599851099999992</v>
      </c>
      <c r="DG86" s="30">
        <v>4.7162356500000007</v>
      </c>
      <c r="DH86" s="30">
        <v>3.7479601600000003</v>
      </c>
    </row>
    <row r="87" spans="1:112" ht="15.95" customHeight="1">
      <c r="A87" s="69" t="s">
        <v>84</v>
      </c>
      <c r="B87" s="26">
        <v>6.0675792799999995</v>
      </c>
      <c r="C87" s="27">
        <v>6.3799121000000003</v>
      </c>
      <c r="D87" s="27">
        <v>5.7025643199999996</v>
      </c>
      <c r="E87" s="28">
        <v>5.5092628999999995</v>
      </c>
      <c r="F87" s="27">
        <v>5.2635429900000004</v>
      </c>
      <c r="G87" s="27">
        <v>5.6278757300000004</v>
      </c>
      <c r="H87" s="27">
        <v>5.3140654899999999</v>
      </c>
      <c r="I87" s="27">
        <v>5.32739312</v>
      </c>
      <c r="J87" s="27">
        <v>5.5304802300000002</v>
      </c>
      <c r="K87" s="28">
        <v>5.0026731900000003</v>
      </c>
      <c r="L87" s="27">
        <v>4.2434131200000005</v>
      </c>
      <c r="M87" s="27">
        <v>4.7794964099999815</v>
      </c>
      <c r="N87" s="27">
        <v>3.3449213600000118</v>
      </c>
      <c r="O87" s="28">
        <v>4.3645148799999998</v>
      </c>
      <c r="P87" s="27">
        <v>4.125483259999986</v>
      </c>
      <c r="Q87" s="27">
        <v>4.2113440599999992</v>
      </c>
      <c r="R87" s="28">
        <v>4.18420813</v>
      </c>
      <c r="S87" s="27">
        <v>2.9359140299999997</v>
      </c>
      <c r="T87" s="27">
        <v>5.1041778499999992</v>
      </c>
      <c r="U87" s="29">
        <v>4.8015753099999996</v>
      </c>
      <c r="V87" s="29">
        <v>4.7329412300000007</v>
      </c>
      <c r="W87" s="29">
        <v>4.6795259600000003</v>
      </c>
      <c r="X87" s="29">
        <v>4.702836379999999</v>
      </c>
      <c r="Y87" s="29">
        <v>4.73150885</v>
      </c>
      <c r="Z87" s="29">
        <v>2.1199692799999998</v>
      </c>
      <c r="AA87" s="29">
        <v>2.9562785599999999</v>
      </c>
      <c r="AB87" s="29">
        <v>2.8312427599999999</v>
      </c>
      <c r="AC87" s="29">
        <v>3.4715882499999999</v>
      </c>
      <c r="AD87" s="29">
        <v>2.8188206899999999</v>
      </c>
      <c r="AE87" s="29">
        <v>3.5744988099999997</v>
      </c>
      <c r="AF87" s="29">
        <v>2.9232478199999998</v>
      </c>
      <c r="AG87" s="29">
        <v>234.58632690000002</v>
      </c>
      <c r="AH87" s="29">
        <v>233.60753159000001</v>
      </c>
      <c r="AI87" s="29">
        <v>233.60228148000002</v>
      </c>
      <c r="AJ87" s="29">
        <v>234.32091231999999</v>
      </c>
      <c r="AK87" s="29">
        <v>236.30657102000001</v>
      </c>
      <c r="AL87" s="29">
        <v>226.58450656999997</v>
      </c>
      <c r="AM87" s="32">
        <v>225.27045018999999</v>
      </c>
      <c r="AN87" s="32">
        <v>225.43403218</v>
      </c>
      <c r="AO87" s="32">
        <v>226.08997924000002</v>
      </c>
      <c r="AP87" s="32">
        <v>225.84874418999999</v>
      </c>
      <c r="AQ87" s="32">
        <v>228.13656768999999</v>
      </c>
      <c r="AR87" s="26">
        <v>219.38014188</v>
      </c>
      <c r="AS87" s="26">
        <v>213.3855557</v>
      </c>
      <c r="AT87" s="26">
        <v>213.79904245</v>
      </c>
      <c r="AU87" s="26">
        <v>214.54623911000002</v>
      </c>
      <c r="AV87" s="26">
        <v>214.72194997</v>
      </c>
      <c r="AW87" s="30">
        <v>214.13554803</v>
      </c>
      <c r="AX87" s="30">
        <v>203.95354651</v>
      </c>
      <c r="AY87" s="30">
        <v>203.59980625999998</v>
      </c>
      <c r="AZ87" s="30">
        <v>203.55187291999999</v>
      </c>
      <c r="BA87" s="30">
        <v>203.58630334</v>
      </c>
      <c r="BB87" s="30">
        <v>203.57906084000001</v>
      </c>
      <c r="BC87" s="30">
        <v>203.45796325999999</v>
      </c>
      <c r="BD87" s="30">
        <v>193.83738475999999</v>
      </c>
      <c r="BE87" s="30">
        <v>193.79641894</v>
      </c>
      <c r="BF87" s="30">
        <v>193.75864953999999</v>
      </c>
      <c r="BG87" s="30">
        <v>193.65226262000002</v>
      </c>
      <c r="BH87" s="30">
        <v>193.69717065999998</v>
      </c>
      <c r="BI87" s="30">
        <v>193.69332840000001</v>
      </c>
      <c r="BJ87" s="30">
        <v>184.11560825000001</v>
      </c>
      <c r="BK87" s="30">
        <v>184.04030236</v>
      </c>
      <c r="BL87" s="30">
        <v>184.21403699000001</v>
      </c>
      <c r="BM87" s="30">
        <v>184.30588549000001</v>
      </c>
      <c r="BN87" s="30">
        <v>184.31617674</v>
      </c>
      <c r="BO87" s="30">
        <v>184.30898919999998</v>
      </c>
      <c r="BP87" s="30">
        <v>174.59579892999997</v>
      </c>
      <c r="BQ87" s="30">
        <v>174.5394287</v>
      </c>
      <c r="BR87" s="30">
        <v>174.5150907</v>
      </c>
      <c r="BS87" s="30">
        <v>174.53697056000001</v>
      </c>
      <c r="BT87" s="30">
        <v>174.46204139</v>
      </c>
      <c r="BU87" s="30">
        <v>174.48525966</v>
      </c>
      <c r="BV87" s="30">
        <v>165.05113765000002</v>
      </c>
      <c r="BW87" s="30">
        <v>165.02227711</v>
      </c>
      <c r="BX87" s="30">
        <v>164.99763299999998</v>
      </c>
      <c r="BY87" s="30">
        <v>165.11437699999999</v>
      </c>
      <c r="BZ87" s="30">
        <v>165.2</v>
      </c>
      <c r="CA87" s="30">
        <v>165.41982898000001</v>
      </c>
      <c r="CB87" s="30">
        <v>155.66405348999999</v>
      </c>
      <c r="CC87" s="30">
        <v>155.58247512</v>
      </c>
      <c r="CD87" s="30">
        <v>155.53206240999998</v>
      </c>
      <c r="CE87" s="30">
        <v>155.51997097</v>
      </c>
      <c r="CF87" s="30">
        <v>155.46880864999997</v>
      </c>
      <c r="CG87" s="30">
        <v>155.37889684000001</v>
      </c>
      <c r="CH87" s="30">
        <v>145.81984776000002</v>
      </c>
      <c r="CI87" s="30">
        <v>145.67974021000001</v>
      </c>
      <c r="CJ87" s="30">
        <v>146.32464302</v>
      </c>
      <c r="CK87" s="30">
        <v>146.38995348</v>
      </c>
      <c r="CL87" s="30">
        <v>146.39728055</v>
      </c>
      <c r="CM87" s="30">
        <v>146.38539861999999</v>
      </c>
      <c r="CN87" s="30">
        <v>136.94207484</v>
      </c>
      <c r="CO87" s="30">
        <v>136.93775564999999</v>
      </c>
      <c r="CP87" s="51">
        <v>136.77724720000001</v>
      </c>
      <c r="CQ87" s="30">
        <v>136.88843818999999</v>
      </c>
      <c r="CR87" s="30">
        <v>137.06781093000001</v>
      </c>
      <c r="CS87" s="30">
        <v>136.85389631000001</v>
      </c>
      <c r="CT87" s="30">
        <v>127.30109185999999</v>
      </c>
      <c r="CU87" s="30">
        <v>127.29734956</v>
      </c>
      <c r="CV87" s="30">
        <v>127.29398020000001</v>
      </c>
      <c r="CW87" s="30">
        <v>127.30244962</v>
      </c>
      <c r="CX87" s="30">
        <v>126.80610003</v>
      </c>
      <c r="CY87" s="30">
        <v>126.67771062999999</v>
      </c>
      <c r="CZ87" s="30">
        <v>117.05678791000001</v>
      </c>
      <c r="DA87" s="30">
        <v>116.92483731</v>
      </c>
      <c r="DB87" s="30">
        <v>116.8346667</v>
      </c>
      <c r="DC87" s="30">
        <v>115.84498125</v>
      </c>
      <c r="DD87" s="30">
        <v>115.94173655</v>
      </c>
      <c r="DE87" s="30">
        <v>115.88119394</v>
      </c>
      <c r="DF87" s="30">
        <v>106.26444859</v>
      </c>
      <c r="DG87" s="30">
        <v>106.26280471</v>
      </c>
      <c r="DH87" s="30">
        <v>106.40242615999999</v>
      </c>
    </row>
    <row r="88" spans="1:112" ht="15.95" customHeight="1">
      <c r="A88" s="69" t="s">
        <v>85</v>
      </c>
      <c r="B88" s="26">
        <v>64.305025139999998</v>
      </c>
      <c r="C88" s="27">
        <v>64.410387069999999</v>
      </c>
      <c r="D88" s="27">
        <v>62.527931809999998</v>
      </c>
      <c r="E88" s="28">
        <v>53.491311119999999</v>
      </c>
      <c r="F88" s="27">
        <v>72.454271090000006</v>
      </c>
      <c r="G88" s="27">
        <v>69.507567269999996</v>
      </c>
      <c r="H88" s="27">
        <v>75.590285519999995</v>
      </c>
      <c r="I88" s="27">
        <v>74.361456689999997</v>
      </c>
      <c r="J88" s="27">
        <v>72.97030676</v>
      </c>
      <c r="K88" s="28">
        <v>75.488963999999996</v>
      </c>
      <c r="L88" s="27">
        <v>83.428469750000005</v>
      </c>
      <c r="M88" s="27">
        <v>82.422700240000012</v>
      </c>
      <c r="N88" s="27">
        <v>75.975285179999986</v>
      </c>
      <c r="O88" s="28">
        <v>62.716257620000007</v>
      </c>
      <c r="P88" s="27">
        <v>63.299879750000002</v>
      </c>
      <c r="Q88" s="27">
        <v>61.133792390000004</v>
      </c>
      <c r="R88" s="28">
        <v>67.217385300000018</v>
      </c>
      <c r="S88" s="27">
        <v>49.633252129999995</v>
      </c>
      <c r="T88" s="27">
        <v>50.677388480000005</v>
      </c>
      <c r="U88" s="29">
        <v>63.656802670000005</v>
      </c>
      <c r="V88" s="29">
        <v>55.248537539999994</v>
      </c>
      <c r="W88" s="29">
        <v>58.833755610000004</v>
      </c>
      <c r="X88" s="29">
        <v>57.916210050000011</v>
      </c>
      <c r="Y88" s="29">
        <v>60.2835222</v>
      </c>
      <c r="Z88" s="29">
        <v>53.650485880000005</v>
      </c>
      <c r="AA88" s="29">
        <v>52.967518839999997</v>
      </c>
      <c r="AB88" s="29">
        <v>53.362233800000006</v>
      </c>
      <c r="AC88" s="29">
        <v>47.478002830000001</v>
      </c>
      <c r="AD88" s="29">
        <v>55.202753009999988</v>
      </c>
      <c r="AE88" s="29">
        <v>45.670907369999995</v>
      </c>
      <c r="AF88" s="29">
        <v>49.274646359999998</v>
      </c>
      <c r="AG88" s="29">
        <v>48.01154141</v>
      </c>
      <c r="AH88" s="29">
        <v>42.093704580000001</v>
      </c>
      <c r="AI88" s="29">
        <v>32.948458199999997</v>
      </c>
      <c r="AJ88" s="29">
        <v>35.583476000000005</v>
      </c>
      <c r="AK88" s="29">
        <v>43.305932970000008</v>
      </c>
      <c r="AL88" s="29">
        <v>53.374015479999997</v>
      </c>
      <c r="AM88" s="32">
        <v>46.158967839999995</v>
      </c>
      <c r="AN88" s="32">
        <v>54.347754619999996</v>
      </c>
      <c r="AO88" s="32">
        <v>48.525518700000006</v>
      </c>
      <c r="AP88" s="32">
        <v>52.860461799799992</v>
      </c>
      <c r="AQ88" s="32">
        <v>53.070695175200001</v>
      </c>
      <c r="AR88" s="26">
        <v>63.981940783999995</v>
      </c>
      <c r="AS88" s="26">
        <v>55.699059699999992</v>
      </c>
      <c r="AT88" s="26">
        <v>56.677409847200003</v>
      </c>
      <c r="AU88" s="26">
        <v>59.019868471200006</v>
      </c>
      <c r="AV88" s="26">
        <v>63.042268194000002</v>
      </c>
      <c r="AW88" s="30">
        <v>55.394679115200006</v>
      </c>
      <c r="AX88" s="30">
        <v>53.872736435199997</v>
      </c>
      <c r="AY88" s="30">
        <v>49.063188840800002</v>
      </c>
      <c r="AZ88" s="30">
        <v>53.4720252973</v>
      </c>
      <c r="BA88" s="30">
        <v>52.107485867799994</v>
      </c>
      <c r="BB88" s="30">
        <v>47.097178803000006</v>
      </c>
      <c r="BC88" s="30">
        <v>50.952590386399997</v>
      </c>
      <c r="BD88" s="30">
        <v>52.515943265000018</v>
      </c>
      <c r="BE88" s="30">
        <v>44.703751737499999</v>
      </c>
      <c r="BF88" s="30">
        <v>49.227843590000006</v>
      </c>
      <c r="BG88" s="30">
        <v>45.595012431999997</v>
      </c>
      <c r="BH88" s="30">
        <v>47.1451664792</v>
      </c>
      <c r="BI88" s="30">
        <v>50.2027641102</v>
      </c>
      <c r="BJ88" s="30">
        <v>50.072110066200004</v>
      </c>
      <c r="BK88" s="30">
        <v>54.903676090600008</v>
      </c>
      <c r="BL88" s="30">
        <v>53.200212702500004</v>
      </c>
      <c r="BM88" s="30">
        <v>52.8312616746</v>
      </c>
      <c r="BN88" s="30">
        <v>55.053590408799998</v>
      </c>
      <c r="BO88" s="30">
        <v>57.961530281199998</v>
      </c>
      <c r="BP88" s="30">
        <v>66.371450070899996</v>
      </c>
      <c r="BQ88" s="30">
        <v>68.323603144499984</v>
      </c>
      <c r="BR88" s="30">
        <v>60.966072810099995</v>
      </c>
      <c r="BS88" s="30">
        <v>56.997552879200015</v>
      </c>
      <c r="BT88" s="30">
        <v>53.629983508960009</v>
      </c>
      <c r="BU88" s="30">
        <v>60.554701980456002</v>
      </c>
      <c r="BV88" s="30">
        <v>55.701739239142</v>
      </c>
      <c r="BW88" s="30">
        <v>58.668343509259998</v>
      </c>
      <c r="BX88" s="30">
        <v>57.457198165000001</v>
      </c>
      <c r="BY88" s="30">
        <v>55.877334342600008</v>
      </c>
      <c r="BZ88" s="30">
        <v>56.2</v>
      </c>
      <c r="CA88" s="30">
        <v>53.228000044300003</v>
      </c>
      <c r="CB88" s="30">
        <v>53.528072708800003</v>
      </c>
      <c r="CC88" s="30">
        <v>52.917980476316998</v>
      </c>
      <c r="CD88" s="30">
        <v>62.460235662292007</v>
      </c>
      <c r="CE88" s="30">
        <v>62.935848441642207</v>
      </c>
      <c r="CF88" s="30">
        <v>62.663625340576239</v>
      </c>
      <c r="CG88" s="30">
        <v>65.742422482846678</v>
      </c>
      <c r="CH88" s="30">
        <v>60.632789729900004</v>
      </c>
      <c r="CI88" s="30">
        <v>62.870534400000004</v>
      </c>
      <c r="CJ88" s="30">
        <v>67.517907890000018</v>
      </c>
      <c r="CK88" s="30">
        <v>60.903891130000005</v>
      </c>
      <c r="CL88" s="30">
        <v>63.550595969999996</v>
      </c>
      <c r="CM88" s="30">
        <v>63.836284769999992</v>
      </c>
      <c r="CN88" s="30">
        <v>64.490997109999995</v>
      </c>
      <c r="CO88" s="30">
        <v>60.317251660000011</v>
      </c>
      <c r="CP88" s="51">
        <v>64.099128999999991</v>
      </c>
      <c r="CQ88" s="30">
        <v>69.426817790000001</v>
      </c>
      <c r="CR88" s="30">
        <v>69.655805470000004</v>
      </c>
      <c r="CS88" s="30">
        <v>69.590133350000002</v>
      </c>
      <c r="CT88" s="30">
        <v>78.614045930000017</v>
      </c>
      <c r="CU88" s="30">
        <v>77.726854810000006</v>
      </c>
      <c r="CV88" s="30">
        <v>73.146281900000005</v>
      </c>
      <c r="CW88" s="30">
        <v>75.100519570000003</v>
      </c>
      <c r="CX88" s="30">
        <v>82.259164069999997</v>
      </c>
      <c r="CY88" s="30">
        <v>57.754491030000004</v>
      </c>
      <c r="CZ88" s="30">
        <v>53.748318859999998</v>
      </c>
      <c r="DA88" s="30">
        <v>45.218840970000002</v>
      </c>
      <c r="DB88" s="30">
        <v>51.003858790000002</v>
      </c>
      <c r="DC88" s="30">
        <v>58.100974149999999</v>
      </c>
      <c r="DD88" s="30">
        <v>59.261466720000008</v>
      </c>
      <c r="DE88" s="30">
        <v>60.502115269999997</v>
      </c>
      <c r="DF88" s="30">
        <v>52.653595539999998</v>
      </c>
      <c r="DG88" s="30">
        <v>69.056925430000007</v>
      </c>
      <c r="DH88" s="30">
        <v>72.283822109999988</v>
      </c>
    </row>
    <row r="89" spans="1:112" ht="15.95" customHeight="1">
      <c r="A89" s="69" t="s">
        <v>86</v>
      </c>
      <c r="B89" s="26">
        <v>171.65605704000001</v>
      </c>
      <c r="C89" s="27">
        <v>33.317444590000001</v>
      </c>
      <c r="D89" s="27">
        <v>32.025845710000006</v>
      </c>
      <c r="E89" s="28">
        <v>34.958413289999996</v>
      </c>
      <c r="F89" s="27">
        <v>45.978065890000003</v>
      </c>
      <c r="G89" s="27">
        <v>50.347736910000002</v>
      </c>
      <c r="H89" s="27">
        <v>49.352268650000006</v>
      </c>
      <c r="I89" s="27">
        <v>82.946417170000004</v>
      </c>
      <c r="J89" s="27">
        <v>85.933542500000001</v>
      </c>
      <c r="K89" s="28">
        <v>89.194672460000007</v>
      </c>
      <c r="L89" s="27">
        <v>93.413848460000011</v>
      </c>
      <c r="M89" s="27">
        <v>94.379553670000007</v>
      </c>
      <c r="N89" s="27">
        <v>90.990209329999999</v>
      </c>
      <c r="O89" s="28">
        <v>94.149863209999992</v>
      </c>
      <c r="P89" s="27">
        <v>92.369877990000006</v>
      </c>
      <c r="Q89" s="27">
        <v>87.737623689999992</v>
      </c>
      <c r="R89" s="28">
        <v>87.24471521000001</v>
      </c>
      <c r="S89" s="27">
        <v>87.121757759999994</v>
      </c>
      <c r="T89" s="27">
        <v>85.740809509999991</v>
      </c>
      <c r="U89" s="29">
        <v>86.460201620000007</v>
      </c>
      <c r="V89" s="29">
        <v>88.641028899999995</v>
      </c>
      <c r="W89" s="29">
        <v>86.879794500000003</v>
      </c>
      <c r="X89" s="29">
        <v>89.822815009999999</v>
      </c>
      <c r="Y89" s="29">
        <v>89.170840589999997</v>
      </c>
      <c r="Z89" s="29">
        <v>88.372358590000005</v>
      </c>
      <c r="AA89" s="29">
        <v>80.77291922000002</v>
      </c>
      <c r="AB89" s="29">
        <v>81.217964789999996</v>
      </c>
      <c r="AC89" s="29">
        <v>80.568758670000008</v>
      </c>
      <c r="AD89" s="29">
        <v>76.571829509999986</v>
      </c>
      <c r="AE89" s="29">
        <v>80.062509559999995</v>
      </c>
      <c r="AF89" s="29">
        <v>77.912084700000023</v>
      </c>
      <c r="AG89" s="29">
        <v>76.315950380000004</v>
      </c>
      <c r="AH89" s="29">
        <v>73.958580850000004</v>
      </c>
      <c r="AI89" s="29">
        <v>68.50618252000001</v>
      </c>
      <c r="AJ89" s="29">
        <v>67.849605120000007</v>
      </c>
      <c r="AK89" s="29">
        <v>68.041894810000002</v>
      </c>
      <c r="AL89" s="29">
        <v>84.150337359999995</v>
      </c>
      <c r="AM89" s="32">
        <v>88.72816112000001</v>
      </c>
      <c r="AN89" s="32">
        <v>70.906875680000013</v>
      </c>
      <c r="AO89" s="32">
        <v>67.887707739999996</v>
      </c>
      <c r="AP89" s="32">
        <v>59.662527829999995</v>
      </c>
      <c r="AQ89" s="32">
        <v>61.711041339999994</v>
      </c>
      <c r="AR89" s="26">
        <v>64.561846590000002</v>
      </c>
      <c r="AS89" s="26">
        <v>65.349665520000002</v>
      </c>
      <c r="AT89" s="26">
        <v>66.132030009999994</v>
      </c>
      <c r="AU89" s="26">
        <v>68.530294299999994</v>
      </c>
      <c r="AV89" s="26">
        <v>67.346674230000005</v>
      </c>
      <c r="AW89" s="30">
        <v>68.428518339999997</v>
      </c>
      <c r="AX89" s="30">
        <v>67.595359039999991</v>
      </c>
      <c r="AY89" s="30">
        <v>70.949900530000008</v>
      </c>
      <c r="AZ89" s="30">
        <v>75.698302859999998</v>
      </c>
      <c r="BA89" s="30">
        <v>71.952421629999989</v>
      </c>
      <c r="BB89" s="30">
        <v>70.688085779999994</v>
      </c>
      <c r="BC89" s="30">
        <v>74.886116440000009</v>
      </c>
      <c r="BD89" s="30">
        <v>73.004373120000011</v>
      </c>
      <c r="BE89" s="30">
        <v>69.971568810000008</v>
      </c>
      <c r="BF89" s="30">
        <v>70.604772030000007</v>
      </c>
      <c r="BG89" s="30">
        <v>74.759382679999987</v>
      </c>
      <c r="BH89" s="30">
        <v>74.46674895999999</v>
      </c>
      <c r="BI89" s="30">
        <v>77.837999969999984</v>
      </c>
      <c r="BJ89" s="30">
        <v>77.776151370000008</v>
      </c>
      <c r="BK89" s="30">
        <v>81.26819024000001</v>
      </c>
      <c r="BL89" s="30">
        <v>84.65606695999999</v>
      </c>
      <c r="BM89" s="30">
        <v>86.687970650000011</v>
      </c>
      <c r="BN89" s="30">
        <v>76.606500778907304</v>
      </c>
      <c r="BO89" s="30">
        <v>80.129626369999997</v>
      </c>
      <c r="BP89" s="30">
        <v>76.146434189999994</v>
      </c>
      <c r="BQ89" s="30">
        <v>76.137253459999997</v>
      </c>
      <c r="BR89" s="30">
        <v>86.024590925200016</v>
      </c>
      <c r="BS89" s="30">
        <v>88.017500857999991</v>
      </c>
      <c r="BT89" s="30">
        <v>87.20189198885501</v>
      </c>
      <c r="BU89" s="30">
        <v>85.859602339001981</v>
      </c>
      <c r="BV89" s="30">
        <v>226.50688152617801</v>
      </c>
      <c r="BW89" s="30">
        <v>227.66101207839</v>
      </c>
      <c r="BX89" s="30">
        <v>230.08876346149998</v>
      </c>
      <c r="BY89" s="30">
        <v>239.28996293630001</v>
      </c>
      <c r="BZ89" s="30">
        <v>237</v>
      </c>
      <c r="CA89" s="30">
        <v>232.2070900443</v>
      </c>
      <c r="CB89" s="30">
        <v>239.4707059328</v>
      </c>
      <c r="CC89" s="30">
        <v>243.71081602237001</v>
      </c>
      <c r="CD89" s="30">
        <v>243.962094719954</v>
      </c>
      <c r="CE89" s="30">
        <v>241.43516961573351</v>
      </c>
      <c r="CF89" s="30">
        <v>242.29445710160002</v>
      </c>
      <c r="CG89" s="30">
        <v>96.027138010000002</v>
      </c>
      <c r="CH89" s="30">
        <v>97.850375230000012</v>
      </c>
      <c r="CI89" s="30">
        <v>99.224728550000009</v>
      </c>
      <c r="CJ89" s="30">
        <v>97.954183380000003</v>
      </c>
      <c r="CK89" s="30">
        <v>100.86540133999999</v>
      </c>
      <c r="CL89" s="30">
        <v>90.72438425</v>
      </c>
      <c r="CM89" s="30">
        <v>88.612013609999991</v>
      </c>
      <c r="CN89" s="30">
        <v>92.881800429999998</v>
      </c>
      <c r="CO89" s="30">
        <v>88.91664947999999</v>
      </c>
      <c r="CP89" s="51">
        <v>91.698979600000001</v>
      </c>
      <c r="CQ89" s="30">
        <v>92.021359369999999</v>
      </c>
      <c r="CR89" s="30">
        <v>93.928577939999997</v>
      </c>
      <c r="CS89" s="30">
        <v>98.989123570000004</v>
      </c>
      <c r="CT89" s="30">
        <v>90.918288380000021</v>
      </c>
      <c r="CU89" s="30">
        <v>91.066912460000012</v>
      </c>
      <c r="CV89" s="30">
        <v>89.96277465999998</v>
      </c>
      <c r="CW89" s="30">
        <v>85.893793500000001</v>
      </c>
      <c r="CX89" s="30">
        <v>73.588310719999996</v>
      </c>
      <c r="CY89" s="30">
        <v>72.161642999999998</v>
      </c>
      <c r="CZ89" s="30">
        <v>81.088658556183702</v>
      </c>
      <c r="DA89" s="30">
        <v>79.622661533098423</v>
      </c>
      <c r="DB89" s="30">
        <v>77.206293464550811</v>
      </c>
      <c r="DC89" s="30">
        <v>71.352654421427985</v>
      </c>
      <c r="DD89" s="30">
        <v>75.683002871389093</v>
      </c>
      <c r="DE89" s="30">
        <v>74.555756884214404</v>
      </c>
      <c r="DF89" s="30">
        <v>77.798387907891097</v>
      </c>
      <c r="DG89" s="30">
        <v>74.786735778267882</v>
      </c>
      <c r="DH89" s="30">
        <v>74.082008359732782</v>
      </c>
    </row>
    <row r="90" spans="1:112" ht="15.95" customHeight="1">
      <c r="A90" s="69" t="s">
        <v>87</v>
      </c>
      <c r="B90" s="26">
        <v>7.8734201000000006</v>
      </c>
      <c r="C90" s="27">
        <v>8.12423948</v>
      </c>
      <c r="D90" s="27">
        <v>7.4374948200000004</v>
      </c>
      <c r="E90" s="28">
        <v>15.363490969999999</v>
      </c>
      <c r="F90" s="27">
        <v>14.68003485</v>
      </c>
      <c r="G90" s="27">
        <v>14.86879944</v>
      </c>
      <c r="H90" s="27">
        <v>14.666910120000001</v>
      </c>
      <c r="I90" s="27">
        <v>14.995390180000001</v>
      </c>
      <c r="J90" s="27">
        <v>14.288696640000001</v>
      </c>
      <c r="K90" s="28">
        <v>14.823433869999999</v>
      </c>
      <c r="L90" s="27">
        <v>14.216058840000001</v>
      </c>
      <c r="M90" s="27">
        <v>14.1933004</v>
      </c>
      <c r="N90" s="27">
        <v>13.89542456</v>
      </c>
      <c r="O90" s="28">
        <v>14.277940580000003</v>
      </c>
      <c r="P90" s="27">
        <v>13.777528200000001</v>
      </c>
      <c r="Q90" s="27">
        <v>14.250351239999999</v>
      </c>
      <c r="R90" s="28">
        <v>6.6764971199999996</v>
      </c>
      <c r="S90" s="27">
        <v>6.8548293599999992</v>
      </c>
      <c r="T90" s="27">
        <v>5.5056059800000003</v>
      </c>
      <c r="U90" s="29">
        <v>6.72710074</v>
      </c>
      <c r="V90" s="29">
        <v>6.6411584599999998</v>
      </c>
      <c r="W90" s="29">
        <v>6.8288568300000003</v>
      </c>
      <c r="X90" s="29">
        <v>6.98856156</v>
      </c>
      <c r="Y90" s="29">
        <v>6.73687272</v>
      </c>
      <c r="Z90" s="29">
        <v>7.4647409799999993</v>
      </c>
      <c r="AA90" s="29">
        <v>7.1861999299999999</v>
      </c>
      <c r="AB90" s="29">
        <v>7.373802959999999</v>
      </c>
      <c r="AC90" s="29">
        <v>6.9942047000000001</v>
      </c>
      <c r="AD90" s="29">
        <v>7.6367300800000004</v>
      </c>
      <c r="AE90" s="29">
        <v>8.1040530900000007</v>
      </c>
      <c r="AF90" s="29">
        <v>7.9350608200000003</v>
      </c>
      <c r="AG90" s="29">
        <v>7.8289382100000005</v>
      </c>
      <c r="AH90" s="29">
        <v>8.3825039399999994</v>
      </c>
      <c r="AI90" s="29">
        <v>31.542864260000002</v>
      </c>
      <c r="AJ90" s="29">
        <v>18.03628471</v>
      </c>
      <c r="AK90" s="29">
        <v>19.145671919999998</v>
      </c>
      <c r="AL90" s="29">
        <v>18.712149989999997</v>
      </c>
      <c r="AM90" s="32">
        <v>41.505096800000004</v>
      </c>
      <c r="AN90" s="32">
        <v>42.360433559999997</v>
      </c>
      <c r="AO90" s="32">
        <v>41.83166671</v>
      </c>
      <c r="AP90" s="32">
        <v>68.379420391599993</v>
      </c>
      <c r="AQ90" s="32">
        <v>59.1442670494</v>
      </c>
      <c r="AR90" s="26">
        <v>16.4931554996</v>
      </c>
      <c r="AS90" s="26">
        <v>44.900507609999991</v>
      </c>
      <c r="AT90" s="26">
        <v>72.50665291</v>
      </c>
      <c r="AU90" s="26">
        <v>26.51654826</v>
      </c>
      <c r="AV90" s="26">
        <v>57.734432510000005</v>
      </c>
      <c r="AW90" s="30">
        <v>23.938626840000001</v>
      </c>
      <c r="AX90" s="30">
        <v>48.143872219999999</v>
      </c>
      <c r="AY90" s="30">
        <v>28.353222479999999</v>
      </c>
      <c r="AZ90" s="30">
        <v>31.982017369999998</v>
      </c>
      <c r="BA90" s="30">
        <v>46.835380539999996</v>
      </c>
      <c r="BB90" s="30">
        <v>27.304262089999995</v>
      </c>
      <c r="BC90" s="30">
        <v>43.336962039999996</v>
      </c>
      <c r="BD90" s="30">
        <v>36.119298010000009</v>
      </c>
      <c r="BE90" s="30">
        <v>31.421963569999999</v>
      </c>
      <c r="BF90" s="30">
        <v>44.027103930000003</v>
      </c>
      <c r="BG90" s="30">
        <v>42.438372439999995</v>
      </c>
      <c r="BH90" s="30">
        <v>45.179139249999999</v>
      </c>
      <c r="BI90" s="30">
        <v>43.399822940000007</v>
      </c>
      <c r="BJ90" s="30">
        <v>34.93027867</v>
      </c>
      <c r="BK90" s="30">
        <v>30.263303269999994</v>
      </c>
      <c r="BL90" s="30">
        <v>39.21497875</v>
      </c>
      <c r="BM90" s="30">
        <v>44.532608019999998</v>
      </c>
      <c r="BN90" s="30">
        <v>41.192827639999997</v>
      </c>
      <c r="BO90" s="30">
        <v>29.850978990000002</v>
      </c>
      <c r="BP90" s="30">
        <v>39.425444129999995</v>
      </c>
      <c r="BQ90" s="30">
        <v>36.882975649999999</v>
      </c>
      <c r="BR90" s="30">
        <v>26.469191049999999</v>
      </c>
      <c r="BS90" s="30">
        <v>32.950469429999998</v>
      </c>
      <c r="BT90" s="30">
        <v>39.605742369999994</v>
      </c>
      <c r="BU90" s="30">
        <v>40.789607630000006</v>
      </c>
      <c r="BV90" s="30">
        <v>25.394526640000002</v>
      </c>
      <c r="BW90" s="30">
        <v>47.133704529999996</v>
      </c>
      <c r="BX90" s="30">
        <v>26.737968890000005</v>
      </c>
      <c r="BY90" s="30">
        <v>26.272059080000002</v>
      </c>
      <c r="BZ90" s="30">
        <v>30.8</v>
      </c>
      <c r="CA90" s="30">
        <v>33.13356211</v>
      </c>
      <c r="CB90" s="30">
        <v>27.833203090000001</v>
      </c>
      <c r="CC90" s="30">
        <v>34.178283350000008</v>
      </c>
      <c r="CD90" s="30">
        <v>25.864871340000001</v>
      </c>
      <c r="CE90" s="30">
        <v>32.431764259999994</v>
      </c>
      <c r="CF90" s="30">
        <v>28.648397790000004</v>
      </c>
      <c r="CG90" s="30">
        <v>50.38823235000001</v>
      </c>
      <c r="CH90" s="30">
        <v>40.501472410000005</v>
      </c>
      <c r="CI90" s="30">
        <v>43.239404429999993</v>
      </c>
      <c r="CJ90" s="30">
        <v>42.928889280000007</v>
      </c>
      <c r="CK90" s="30">
        <v>34.252710650000004</v>
      </c>
      <c r="CL90" s="30">
        <v>47.699756809999997</v>
      </c>
      <c r="CM90" s="30">
        <v>44.162795569999993</v>
      </c>
      <c r="CN90" s="30">
        <v>58.573878050000005</v>
      </c>
      <c r="CO90" s="30">
        <v>55.066359299999988</v>
      </c>
      <c r="CP90" s="51">
        <v>40.254336479999999</v>
      </c>
      <c r="CQ90" s="30">
        <v>37.934387520000001</v>
      </c>
      <c r="CR90" s="30">
        <v>30.141398909999999</v>
      </c>
      <c r="CS90" s="30">
        <v>23.714226109999995</v>
      </c>
      <c r="CT90" s="30">
        <v>37.06716883</v>
      </c>
      <c r="CU90" s="30">
        <v>32.434444190000001</v>
      </c>
      <c r="CV90" s="30">
        <v>46.275090080000005</v>
      </c>
      <c r="CW90" s="30">
        <v>63.554715440000003</v>
      </c>
      <c r="CX90" s="30">
        <v>39.878240130000002</v>
      </c>
      <c r="CY90" s="30">
        <v>41.779197780000004</v>
      </c>
      <c r="CZ90" s="30">
        <v>47.039528079999997</v>
      </c>
      <c r="DA90" s="30">
        <v>45.913244030000008</v>
      </c>
      <c r="DB90" s="30">
        <v>57.296017600000006</v>
      </c>
      <c r="DC90" s="30">
        <v>65.390123649999992</v>
      </c>
      <c r="DD90" s="30">
        <v>36.795868299999995</v>
      </c>
      <c r="DE90" s="30">
        <v>41.339515679999998</v>
      </c>
      <c r="DF90" s="30">
        <v>42.910654219999998</v>
      </c>
      <c r="DG90" s="30">
        <v>46.388134280000003</v>
      </c>
      <c r="DH90" s="30">
        <v>44.901870600000002</v>
      </c>
    </row>
    <row r="91" spans="1:112" ht="15.95" customHeight="1">
      <c r="A91" s="69" t="s">
        <v>26</v>
      </c>
      <c r="B91" s="26">
        <v>34.450845149999999</v>
      </c>
      <c r="C91" s="27">
        <v>39.401291669999999</v>
      </c>
      <c r="D91" s="27">
        <v>41.900881290000001</v>
      </c>
      <c r="E91" s="28">
        <v>40.092310679999997</v>
      </c>
      <c r="F91" s="27">
        <v>42.866282620000007</v>
      </c>
      <c r="G91" s="27">
        <v>40.286449760000004</v>
      </c>
      <c r="H91" s="27">
        <v>45.691807700000005</v>
      </c>
      <c r="I91" s="27">
        <v>44.377729790000004</v>
      </c>
      <c r="J91" s="27">
        <v>47.903559460000004</v>
      </c>
      <c r="K91" s="28">
        <v>47.79648121000001</v>
      </c>
      <c r="L91" s="27">
        <v>45.069611450000004</v>
      </c>
      <c r="M91" s="27">
        <v>39.01668591</v>
      </c>
      <c r="N91" s="27">
        <v>34.589041659999999</v>
      </c>
      <c r="O91" s="28">
        <v>37.40285875</v>
      </c>
      <c r="P91" s="27">
        <v>38.622555589999997</v>
      </c>
      <c r="Q91" s="27">
        <v>38.578902720000002</v>
      </c>
      <c r="R91" s="28">
        <v>39.686825710000001</v>
      </c>
      <c r="S91" s="27">
        <v>35.24033773</v>
      </c>
      <c r="T91" s="27">
        <v>30.093099529999996</v>
      </c>
      <c r="U91" s="29">
        <v>32.054923000000002</v>
      </c>
      <c r="V91" s="29">
        <v>31.893835920000001</v>
      </c>
      <c r="W91" s="29">
        <v>35.322956590000004</v>
      </c>
      <c r="X91" s="29">
        <v>39.892316670000007</v>
      </c>
      <c r="Y91" s="29">
        <v>45.725216189999998</v>
      </c>
      <c r="Z91" s="29">
        <v>46.048335479999999</v>
      </c>
      <c r="AA91" s="29">
        <v>44.373795880000003</v>
      </c>
      <c r="AB91" s="29">
        <v>42.537616660000005</v>
      </c>
      <c r="AC91" s="29">
        <v>44.432286159999997</v>
      </c>
      <c r="AD91" s="29">
        <v>46.851728039999998</v>
      </c>
      <c r="AE91" s="29">
        <v>48.299774620000001</v>
      </c>
      <c r="AF91" s="29">
        <v>49.949144420000003</v>
      </c>
      <c r="AG91" s="29">
        <v>65.152374082375999</v>
      </c>
      <c r="AH91" s="29">
        <v>67.181913888319997</v>
      </c>
      <c r="AI91" s="29">
        <v>75.971389513199995</v>
      </c>
      <c r="AJ91" s="29">
        <v>75.213792470851985</v>
      </c>
      <c r="AK91" s="29">
        <v>76.620421876752005</v>
      </c>
      <c r="AL91" s="29">
        <v>73.365954500099988</v>
      </c>
      <c r="AM91" s="32">
        <v>76.563196942294979</v>
      </c>
      <c r="AN91" s="32">
        <v>75.381447055734</v>
      </c>
      <c r="AO91" s="32">
        <v>68.439109596799995</v>
      </c>
      <c r="AP91" s="32">
        <v>82.277743242797001</v>
      </c>
      <c r="AQ91" s="32">
        <v>86.034745865036001</v>
      </c>
      <c r="AR91" s="26">
        <v>92.266952688464002</v>
      </c>
      <c r="AS91" s="26">
        <v>102.93912985000003</v>
      </c>
      <c r="AT91" s="26">
        <v>107.729889338544</v>
      </c>
      <c r="AU91" s="26">
        <v>113.97225896596099</v>
      </c>
      <c r="AV91" s="26">
        <v>229.04242961201598</v>
      </c>
      <c r="AW91" s="30">
        <v>238.80014765429999</v>
      </c>
      <c r="AX91" s="30">
        <v>254.77934443492001</v>
      </c>
      <c r="AY91" s="30">
        <v>263.65224961595101</v>
      </c>
      <c r="AZ91" s="30">
        <v>283.53281643033296</v>
      </c>
      <c r="BA91" s="30">
        <v>286.02501923986404</v>
      </c>
      <c r="BB91" s="30">
        <v>290.84773244277602</v>
      </c>
      <c r="BC91" s="30">
        <v>292.55827296292267</v>
      </c>
      <c r="BD91" s="30">
        <v>302.75818411180222</v>
      </c>
      <c r="BE91" s="30">
        <v>311.996636416824</v>
      </c>
      <c r="BF91" s="30">
        <v>300.36017938828309</v>
      </c>
      <c r="BG91" s="30">
        <v>473.11715819725703</v>
      </c>
      <c r="BH91" s="30">
        <v>304.86945068459704</v>
      </c>
      <c r="BI91" s="30">
        <v>212.300844118877</v>
      </c>
      <c r="BJ91" s="30">
        <v>232.31490932123504</v>
      </c>
      <c r="BK91" s="30">
        <v>228.74257151412601</v>
      </c>
      <c r="BL91" s="30">
        <v>216.44886687315</v>
      </c>
      <c r="BM91" s="30">
        <v>220.18017317310799</v>
      </c>
      <c r="BN91" s="30">
        <v>209.65360860923204</v>
      </c>
      <c r="BO91" s="30">
        <v>215.001761187894</v>
      </c>
      <c r="BP91" s="30">
        <v>204.239677215744</v>
      </c>
      <c r="BQ91" s="30">
        <v>210.24262704879001</v>
      </c>
      <c r="BR91" s="30">
        <v>211.12023727684701</v>
      </c>
      <c r="BS91" s="30">
        <v>189.17565310589603</v>
      </c>
      <c r="BT91" s="30">
        <v>189.25732604385999</v>
      </c>
      <c r="BU91" s="30">
        <v>190.52778560716999</v>
      </c>
      <c r="BV91" s="30">
        <v>210.35373247307604</v>
      </c>
      <c r="BW91" s="30">
        <v>190.43261303256702</v>
      </c>
      <c r="BX91" s="30">
        <v>194.16803452149998</v>
      </c>
      <c r="BY91" s="30">
        <v>195.67279921830001</v>
      </c>
      <c r="BZ91" s="30">
        <v>201.2</v>
      </c>
      <c r="CA91" s="30">
        <v>210.127232862596</v>
      </c>
      <c r="CB91" s="30">
        <v>114.84032315042998</v>
      </c>
      <c r="CC91" s="30">
        <v>109.66049987904</v>
      </c>
      <c r="CD91" s="30">
        <v>114.75803878249401</v>
      </c>
      <c r="CE91" s="30">
        <v>133.17304393299699</v>
      </c>
      <c r="CF91" s="30">
        <v>116.54432386558001</v>
      </c>
      <c r="CG91" s="30">
        <v>203.54481827292668</v>
      </c>
      <c r="CH91" s="30">
        <v>204.53275461029818</v>
      </c>
      <c r="CI91" s="30">
        <v>204.51857907546582</v>
      </c>
      <c r="CJ91" s="30">
        <v>147.37107796829</v>
      </c>
      <c r="CK91" s="30">
        <v>170.57081429805498</v>
      </c>
      <c r="CL91" s="30">
        <v>186.52035048938532</v>
      </c>
      <c r="CM91" s="30">
        <v>202.85786109072151</v>
      </c>
      <c r="CN91" s="30">
        <v>195.20006632308102</v>
      </c>
      <c r="CO91" s="30">
        <v>202.59299861770899</v>
      </c>
      <c r="CP91" s="51">
        <v>193.99342680457102</v>
      </c>
      <c r="CQ91" s="30">
        <v>195.24224930870801</v>
      </c>
      <c r="CR91" s="30">
        <v>188.08874560578897</v>
      </c>
      <c r="CS91" s="30">
        <v>191.57070382904212</v>
      </c>
      <c r="CT91" s="30">
        <v>203.38736238646993</v>
      </c>
      <c r="CU91" s="30">
        <v>197.86085868143721</v>
      </c>
      <c r="CV91" s="30">
        <v>186.95294646140005</v>
      </c>
      <c r="CW91" s="30">
        <v>193.44176025144068</v>
      </c>
      <c r="CX91" s="30">
        <v>178.4996639446515</v>
      </c>
      <c r="CY91" s="30">
        <v>220.88599750758075</v>
      </c>
      <c r="CZ91" s="30">
        <v>168.87531788709833</v>
      </c>
      <c r="DA91" s="30">
        <v>198.61840889855105</v>
      </c>
      <c r="DB91" s="30">
        <v>197.73979825614455</v>
      </c>
      <c r="DC91" s="30">
        <v>221.0998701965004</v>
      </c>
      <c r="DD91" s="30">
        <v>187.64567713108357</v>
      </c>
      <c r="DE91" s="30">
        <v>184.33508041820849</v>
      </c>
      <c r="DF91" s="30">
        <v>186.35729886969401</v>
      </c>
      <c r="DG91" s="30">
        <v>205.03046718800198</v>
      </c>
      <c r="DH91" s="30">
        <v>200.29851151194995</v>
      </c>
    </row>
    <row r="92" spans="1:112" ht="7.7" customHeight="1">
      <c r="A92" s="68"/>
      <c r="B92" s="16"/>
      <c r="C92" s="18"/>
      <c r="D92" s="18"/>
      <c r="E92" s="19"/>
      <c r="F92" s="18"/>
      <c r="G92" s="18"/>
      <c r="H92" s="27"/>
      <c r="I92" s="27"/>
      <c r="J92" s="27"/>
      <c r="K92" s="28"/>
      <c r="L92" s="27"/>
      <c r="M92" s="27"/>
      <c r="N92" s="27"/>
      <c r="O92" s="28"/>
      <c r="P92" s="27"/>
      <c r="Q92" s="27"/>
      <c r="R92" s="28"/>
      <c r="S92" s="27"/>
      <c r="T92" s="27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2"/>
      <c r="AN92" s="22"/>
      <c r="AO92" s="22"/>
      <c r="AP92" s="22"/>
      <c r="AQ92" s="22"/>
      <c r="AR92" s="16"/>
      <c r="AS92" s="16"/>
      <c r="AT92" s="16"/>
      <c r="AU92" s="16"/>
      <c r="AV92" s="16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50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</row>
    <row r="93" spans="1:112">
      <c r="A93" s="68" t="s">
        <v>88</v>
      </c>
      <c r="B93" s="16">
        <f>SUM(B95:B102)</f>
        <v>10239.246763938054</v>
      </c>
      <c r="C93" s="18">
        <f>SUM(C95:C102)</f>
        <v>10406.182058156483</v>
      </c>
      <c r="D93" s="18">
        <f>SUM(D95:D102)</f>
        <v>10207.053605573472</v>
      </c>
      <c r="E93" s="19">
        <f>SUM(E95:E102)</f>
        <v>10786.014004384326</v>
      </c>
      <c r="F93" s="18">
        <v>10348.732947104645</v>
      </c>
      <c r="G93" s="18">
        <v>10426.856366008687</v>
      </c>
      <c r="H93" s="18">
        <v>11402.531127569615</v>
      </c>
      <c r="I93" s="18">
        <v>11073.310422100827</v>
      </c>
      <c r="J93" s="18">
        <v>11170.116311757378</v>
      </c>
      <c r="K93" s="19">
        <v>11054.893956455007</v>
      </c>
      <c r="L93" s="18">
        <v>12706.913193714905</v>
      </c>
      <c r="M93" s="18">
        <v>12624.32533644574</v>
      </c>
      <c r="N93" s="18">
        <v>13343.68223578252</v>
      </c>
      <c r="O93" s="19">
        <v>13659.3271729853</v>
      </c>
      <c r="P93" s="18">
        <v>14471.049994724812</v>
      </c>
      <c r="Q93" s="18">
        <v>14862.707732863666</v>
      </c>
      <c r="R93" s="19">
        <v>15438.589441814758</v>
      </c>
      <c r="S93" s="18">
        <v>15668.785733133715</v>
      </c>
      <c r="T93" s="18">
        <v>16003.344815273844</v>
      </c>
      <c r="U93" s="21">
        <v>16714.050458770602</v>
      </c>
      <c r="V93" s="21">
        <v>15142.192310342396</v>
      </c>
      <c r="W93" s="21">
        <v>15948.306659457523</v>
      </c>
      <c r="X93" s="21">
        <v>15900.124786</v>
      </c>
      <c r="Y93" s="21">
        <v>15404.169353650997</v>
      </c>
      <c r="Z93" s="21">
        <v>15812.706045893879</v>
      </c>
      <c r="AA93" s="21">
        <v>15423.414469372505</v>
      </c>
      <c r="AB93" s="21">
        <v>15310.448769935267</v>
      </c>
      <c r="AC93" s="21">
        <v>16362.525815941681</v>
      </c>
      <c r="AD93" s="21">
        <v>16138.628881567543</v>
      </c>
      <c r="AE93" s="21">
        <v>16160.348298210391</v>
      </c>
      <c r="AF93" s="21">
        <v>16216.779619660781</v>
      </c>
      <c r="AG93" s="21">
        <v>16390.852792142639</v>
      </c>
      <c r="AH93" s="21">
        <v>15922.520545061707</v>
      </c>
      <c r="AI93" s="21">
        <v>17485.29606659507</v>
      </c>
      <c r="AJ93" s="21">
        <v>17364.193502192957</v>
      </c>
      <c r="AK93" s="21">
        <v>18294.640226317864</v>
      </c>
      <c r="AL93" s="21">
        <v>18819.651354419897</v>
      </c>
      <c r="AM93" s="22">
        <v>19679.802381715544</v>
      </c>
      <c r="AN93" s="22">
        <v>19463.126268720087</v>
      </c>
      <c r="AO93" s="22">
        <v>20223.846397168621</v>
      </c>
      <c r="AP93" s="22">
        <v>20303.324707540163</v>
      </c>
      <c r="AQ93" s="22">
        <v>20364.055083839761</v>
      </c>
      <c r="AR93" s="16">
        <v>20822.89067202574</v>
      </c>
      <c r="AS93" s="16">
        <v>19557.570671908437</v>
      </c>
      <c r="AT93" s="16">
        <v>19269.636936507271</v>
      </c>
      <c r="AU93" s="16">
        <v>19150.347099241455</v>
      </c>
      <c r="AV93" s="16">
        <v>19332.347141066122</v>
      </c>
      <c r="AW93" s="23">
        <v>18795.00539029521</v>
      </c>
      <c r="AX93" s="23">
        <v>18928.356050725099</v>
      </c>
      <c r="AY93" s="23">
        <v>18978.535396493622</v>
      </c>
      <c r="AZ93" s="23">
        <v>19955.178358342735</v>
      </c>
      <c r="BA93" s="23">
        <v>19768.854747974161</v>
      </c>
      <c r="BB93" s="23">
        <v>20904.672550630432</v>
      </c>
      <c r="BC93" s="23">
        <v>21025.776580457215</v>
      </c>
      <c r="BD93" s="23">
        <v>19830.579092448563</v>
      </c>
      <c r="BE93" s="23">
        <v>19787.438907336189</v>
      </c>
      <c r="BF93" s="23">
        <v>19946.015008541341</v>
      </c>
      <c r="BG93" s="23">
        <v>20150.551190495727</v>
      </c>
      <c r="BH93" s="23">
        <v>19914.750258629472</v>
      </c>
      <c r="BI93" s="23">
        <v>20106.847045109447</v>
      </c>
      <c r="BJ93" s="23">
        <v>20470.558232820073</v>
      </c>
      <c r="BK93" s="23">
        <v>20452.789682178445</v>
      </c>
      <c r="BL93" s="23">
        <v>20343.869900526428</v>
      </c>
      <c r="BM93" s="23">
        <v>20952.144708045562</v>
      </c>
      <c r="BN93" s="23">
        <v>21170.056383717772</v>
      </c>
      <c r="BO93" s="23">
        <v>21383.799717185822</v>
      </c>
      <c r="BP93" s="23">
        <v>23371.213060601367</v>
      </c>
      <c r="BQ93" s="23">
        <v>23048.414177633484</v>
      </c>
      <c r="BR93" s="23">
        <v>23299.47600025362</v>
      </c>
      <c r="BS93" s="23">
        <v>23845.265687813891</v>
      </c>
      <c r="BT93" s="23">
        <v>24301.653611378882</v>
      </c>
      <c r="BU93" s="23">
        <v>23937.36804056762</v>
      </c>
      <c r="BV93" s="23">
        <v>24471.318421993863</v>
      </c>
      <c r="BW93" s="23">
        <v>23955.212876430243</v>
      </c>
      <c r="BX93" s="23">
        <v>24413.351969916002</v>
      </c>
      <c r="BY93" s="23">
        <v>23387.569997847299</v>
      </c>
      <c r="BZ93" s="23">
        <v>23468.3</v>
      </c>
      <c r="CA93" s="23">
        <v>23751.442743380012</v>
      </c>
      <c r="CB93" s="23">
        <v>24033.783697151473</v>
      </c>
      <c r="CC93" s="23">
        <v>24173.990273972569</v>
      </c>
      <c r="CD93" s="23">
        <v>24028.50165559406</v>
      </c>
      <c r="CE93" s="23">
        <v>24375.446816106429</v>
      </c>
      <c r="CF93" s="23">
        <v>23380.959747794779</v>
      </c>
      <c r="CG93" s="23">
        <v>24021.056730519056</v>
      </c>
      <c r="CH93" s="23">
        <v>24964.162093929892</v>
      </c>
      <c r="CI93" s="23">
        <v>24792.829702087362</v>
      </c>
      <c r="CJ93" s="23">
        <v>24729.814581393097</v>
      </c>
      <c r="CK93" s="23">
        <v>24795.856673251728</v>
      </c>
      <c r="CL93" s="23">
        <v>24541.949671436556</v>
      </c>
      <c r="CM93" s="23">
        <v>25004.852043611609</v>
      </c>
      <c r="CN93" s="23">
        <v>25463.076390590864</v>
      </c>
      <c r="CO93" s="23">
        <v>25595.92829118748</v>
      </c>
      <c r="CP93" s="50">
        <v>26630.255842917002</v>
      </c>
      <c r="CQ93" s="23">
        <v>26748.677093003345</v>
      </c>
      <c r="CR93" s="23">
        <v>26349.225214531518</v>
      </c>
      <c r="CS93" s="23">
        <v>25364.052077620039</v>
      </c>
      <c r="CT93" s="23">
        <v>25252.914524948963</v>
      </c>
      <c r="CU93" s="23">
        <v>27771.122987536764</v>
      </c>
      <c r="CV93" s="23">
        <v>28885.718648634469</v>
      </c>
      <c r="CW93" s="23">
        <v>29459.886091005686</v>
      </c>
      <c r="CX93" s="23">
        <v>27707.103174228989</v>
      </c>
      <c r="CY93" s="23">
        <v>28095.359953203377</v>
      </c>
      <c r="CZ93" s="23">
        <v>26834.627262810794</v>
      </c>
      <c r="DA93" s="23">
        <v>27729.428585533013</v>
      </c>
      <c r="DB93" s="23">
        <v>27119.448253740287</v>
      </c>
      <c r="DC93" s="23">
        <v>27707.902277206635</v>
      </c>
      <c r="DD93" s="23">
        <v>28101.653905989235</v>
      </c>
      <c r="DE93" s="23">
        <v>27129.934244061391</v>
      </c>
      <c r="DF93" s="23">
        <v>23363.474391706975</v>
      </c>
      <c r="DG93" s="23">
        <v>22705.604534104263</v>
      </c>
      <c r="DH93" s="23">
        <v>22655.791487124548</v>
      </c>
    </row>
    <row r="94" spans="1:112" ht="15.95" customHeight="1">
      <c r="A94" s="69" t="s">
        <v>17</v>
      </c>
      <c r="B94" s="16"/>
      <c r="C94" s="18"/>
      <c r="D94" s="18"/>
      <c r="E94" s="19"/>
      <c r="F94" s="18"/>
      <c r="G94" s="18"/>
      <c r="H94" s="27"/>
      <c r="I94" s="27"/>
      <c r="J94" s="27"/>
      <c r="K94" s="28"/>
      <c r="L94" s="27"/>
      <c r="M94" s="27"/>
      <c r="N94" s="27"/>
      <c r="O94" s="28"/>
      <c r="P94" s="27"/>
      <c r="Q94" s="27"/>
      <c r="R94" s="28"/>
      <c r="S94" s="27"/>
      <c r="T94" s="27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2"/>
      <c r="AN94" s="22"/>
      <c r="AO94" s="22"/>
      <c r="AP94" s="22"/>
      <c r="AQ94" s="22"/>
      <c r="AR94" s="16"/>
      <c r="AS94" s="16"/>
      <c r="AT94" s="16"/>
      <c r="AU94" s="16"/>
      <c r="AV94" s="16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50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</row>
    <row r="95" spans="1:112" ht="15.95" customHeight="1">
      <c r="A95" s="69" t="s">
        <v>89</v>
      </c>
      <c r="B95" s="26">
        <v>4.9045179999999995</v>
      </c>
      <c r="C95" s="27">
        <v>2.5930610000000001</v>
      </c>
      <c r="D95" s="27">
        <v>2.7619479999999998</v>
      </c>
      <c r="E95" s="28">
        <v>2.6722790000000001</v>
      </c>
      <c r="F95" s="27">
        <v>4.4402275400000004</v>
      </c>
      <c r="G95" s="27">
        <v>8.8841290499999985</v>
      </c>
      <c r="H95" s="27">
        <v>3.6144039500000003</v>
      </c>
      <c r="I95" s="27">
        <v>9.9661430000000006</v>
      </c>
      <c r="J95" s="27">
        <v>9.8340397300000006</v>
      </c>
      <c r="K95" s="28">
        <v>10.246136890000001</v>
      </c>
      <c r="L95" s="27">
        <v>9.9625671999999987</v>
      </c>
      <c r="M95" s="27">
        <v>14.934986349999999</v>
      </c>
      <c r="N95" s="27">
        <v>14.874248570000001</v>
      </c>
      <c r="O95" s="28">
        <v>15.06938912</v>
      </c>
      <c r="P95" s="27">
        <v>16.276806060000002</v>
      </c>
      <c r="Q95" s="27">
        <v>11.71659125</v>
      </c>
      <c r="R95" s="28">
        <v>10.555385080000001</v>
      </c>
      <c r="S95" s="27">
        <v>11.46800625</v>
      </c>
      <c r="T95" s="27">
        <v>11.013948210000001</v>
      </c>
      <c r="U95" s="29">
        <v>12.57314891</v>
      </c>
      <c r="V95" s="29">
        <v>12.443879340000001</v>
      </c>
      <c r="W95" s="29">
        <v>16.364145780000001</v>
      </c>
      <c r="X95" s="29">
        <v>19.069219009999998</v>
      </c>
      <c r="Y95" s="29">
        <v>13.8105504</v>
      </c>
      <c r="Z95" s="29">
        <v>12.69293869</v>
      </c>
      <c r="AA95" s="29">
        <v>12.691935800000001</v>
      </c>
      <c r="AB95" s="29">
        <v>14.188990689999999</v>
      </c>
      <c r="AC95" s="29">
        <v>9.862601960000001</v>
      </c>
      <c r="AD95" s="29">
        <v>11.321037499999999</v>
      </c>
      <c r="AE95" s="29">
        <v>12.87908021</v>
      </c>
      <c r="AF95" s="29">
        <v>16.04744938</v>
      </c>
      <c r="AG95" s="29">
        <v>13.398075990000001</v>
      </c>
      <c r="AH95" s="29">
        <v>10.005299619999999</v>
      </c>
      <c r="AI95" s="29">
        <v>28.95724968</v>
      </c>
      <c r="AJ95" s="29">
        <v>21.930325359999998</v>
      </c>
      <c r="AK95" s="29">
        <v>16.845786539999999</v>
      </c>
      <c r="AL95" s="29">
        <v>19.348860689999999</v>
      </c>
      <c r="AM95" s="32">
        <v>29.22510132</v>
      </c>
      <c r="AN95" s="32">
        <v>30.019139630000002</v>
      </c>
      <c r="AO95" s="32">
        <v>42.983233649999995</v>
      </c>
      <c r="AP95" s="32">
        <v>69.737272219999994</v>
      </c>
      <c r="AQ95" s="32">
        <v>70.885334819999997</v>
      </c>
      <c r="AR95" s="26">
        <v>60.793728689999995</v>
      </c>
      <c r="AS95" s="26">
        <v>61.134252320000002</v>
      </c>
      <c r="AT95" s="26">
        <v>61.990585320000001</v>
      </c>
      <c r="AU95" s="26">
        <v>82.084445319999986</v>
      </c>
      <c r="AV95" s="26">
        <v>73.414663250000004</v>
      </c>
      <c r="AW95" s="30">
        <v>69.813362720000001</v>
      </c>
      <c r="AX95" s="30">
        <v>61.827411549999994</v>
      </c>
      <c r="AY95" s="30">
        <v>66.063057000000001</v>
      </c>
      <c r="AZ95" s="30">
        <v>56.058306439999996</v>
      </c>
      <c r="BA95" s="30">
        <v>66.997788409999998</v>
      </c>
      <c r="BB95" s="30">
        <v>56.892161300000005</v>
      </c>
      <c r="BC95" s="30">
        <v>47.256914389999999</v>
      </c>
      <c r="BD95" s="30">
        <v>34.731450000000002</v>
      </c>
      <c r="BE95" s="30">
        <v>37.430674000000003</v>
      </c>
      <c r="BF95" s="30">
        <v>36.551178999999998</v>
      </c>
      <c r="BG95" s="30">
        <v>33.25754981</v>
      </c>
      <c r="BH95" s="30">
        <v>38.052050739999999</v>
      </c>
      <c r="BI95" s="30">
        <v>37.943505999999999</v>
      </c>
      <c r="BJ95" s="30">
        <v>42.199926989999994</v>
      </c>
      <c r="BK95" s="30">
        <v>36.935164</v>
      </c>
      <c r="BL95" s="30">
        <v>37.87817708</v>
      </c>
      <c r="BM95" s="30">
        <v>42.307136</v>
      </c>
      <c r="BN95" s="30">
        <v>43.304243230000004</v>
      </c>
      <c r="BO95" s="30">
        <v>48.659097000000003</v>
      </c>
      <c r="BP95" s="30">
        <v>50.835060769999998</v>
      </c>
      <c r="BQ95" s="30">
        <v>51.045758890000002</v>
      </c>
      <c r="BR95" s="30">
        <v>50.124512790000004</v>
      </c>
      <c r="BS95" s="30">
        <v>54.963033589999995</v>
      </c>
      <c r="BT95" s="30">
        <v>44.677905659999993</v>
      </c>
      <c r="BU95" s="30">
        <v>49.875298099999995</v>
      </c>
      <c r="BV95" s="30">
        <v>44.972405109999997</v>
      </c>
      <c r="BW95" s="30">
        <v>45.128035730000001</v>
      </c>
      <c r="BX95" s="30">
        <v>47.923345999999995</v>
      </c>
      <c r="BY95" s="30">
        <v>50.804738</v>
      </c>
      <c r="BZ95" s="30">
        <v>38.4</v>
      </c>
      <c r="CA95" s="30">
        <v>37.006069629999999</v>
      </c>
      <c r="CB95" s="30">
        <v>40.081002810000001</v>
      </c>
      <c r="CC95" s="30">
        <v>42.238968499999999</v>
      </c>
      <c r="CD95" s="30">
        <v>41.647586230000002</v>
      </c>
      <c r="CE95" s="30">
        <v>46.654936120000002</v>
      </c>
      <c r="CF95" s="30">
        <v>32.151660239999998</v>
      </c>
      <c r="CG95" s="30">
        <v>34.580458130000004</v>
      </c>
      <c r="CH95" s="30">
        <v>33.636910820000004</v>
      </c>
      <c r="CI95" s="30">
        <v>33.018045020000002</v>
      </c>
      <c r="CJ95" s="30">
        <v>34.541678240000003</v>
      </c>
      <c r="CK95" s="30">
        <v>32.667870839999999</v>
      </c>
      <c r="CL95" s="30">
        <v>54.789500190000005</v>
      </c>
      <c r="CM95" s="30">
        <v>33.50317416</v>
      </c>
      <c r="CN95" s="30">
        <v>33.827824470000003</v>
      </c>
      <c r="CO95" s="30">
        <v>29.114454440000003</v>
      </c>
      <c r="CP95" s="51">
        <v>28.524955730000002</v>
      </c>
      <c r="CQ95" s="30">
        <v>28.659801880000003</v>
      </c>
      <c r="CR95" s="30">
        <v>24.293492359999998</v>
      </c>
      <c r="CS95" s="30">
        <v>23.770483940000002</v>
      </c>
      <c r="CT95" s="30">
        <v>141.22192183999999</v>
      </c>
      <c r="CU95" s="30">
        <v>24.491336759999999</v>
      </c>
      <c r="CV95" s="30">
        <v>24.46257932</v>
      </c>
      <c r="CW95" s="30">
        <v>50.934829010000001</v>
      </c>
      <c r="CX95" s="30">
        <v>34.879935400000001</v>
      </c>
      <c r="CY95" s="30">
        <v>23.763957870000002</v>
      </c>
      <c r="CZ95" s="30">
        <v>26.331423149999999</v>
      </c>
      <c r="DA95" s="30">
        <v>24.1905</v>
      </c>
      <c r="DB95" s="30">
        <v>25.682256729999999</v>
      </c>
      <c r="DC95" s="30">
        <v>38.623691000000001</v>
      </c>
      <c r="DD95" s="30">
        <v>61.093420999999999</v>
      </c>
      <c r="DE95" s="30">
        <v>59.058878999999997</v>
      </c>
      <c r="DF95" s="30">
        <v>59.998329470000002</v>
      </c>
      <c r="DG95" s="30">
        <v>36.553356000000001</v>
      </c>
      <c r="DH95" s="30">
        <v>36.447496999999998</v>
      </c>
    </row>
    <row r="96" spans="1:112" ht="15.95" customHeight="1">
      <c r="A96" s="69" t="s">
        <v>90</v>
      </c>
      <c r="B96" s="26">
        <v>458.56225221</v>
      </c>
      <c r="C96" s="27">
        <v>410.25812970000004</v>
      </c>
      <c r="D96" s="27">
        <v>403.02830119000004</v>
      </c>
      <c r="E96" s="28">
        <v>329.05903873000386</v>
      </c>
      <c r="F96" s="27">
        <v>341.95476552078139</v>
      </c>
      <c r="G96" s="27">
        <v>339.09278306834017</v>
      </c>
      <c r="H96" s="27">
        <v>420.28988859024321</v>
      </c>
      <c r="I96" s="27">
        <v>378.73481136024321</v>
      </c>
      <c r="J96" s="27">
        <v>360.9729199002432</v>
      </c>
      <c r="K96" s="28">
        <v>355.90044921367502</v>
      </c>
      <c r="L96" s="27">
        <v>390.51876092775501</v>
      </c>
      <c r="M96" s="27">
        <v>389.15838209775501</v>
      </c>
      <c r="N96" s="27">
        <v>181.60498554</v>
      </c>
      <c r="O96" s="28">
        <v>204.11329756000001</v>
      </c>
      <c r="P96" s="27">
        <v>197.38224117999999</v>
      </c>
      <c r="Q96" s="27">
        <v>292.87685069010007</v>
      </c>
      <c r="R96" s="28">
        <v>254.40152639999997</v>
      </c>
      <c r="S96" s="27">
        <v>208.07787175000004</v>
      </c>
      <c r="T96" s="27">
        <v>248.59148288</v>
      </c>
      <c r="U96" s="29">
        <v>302.94367345000006</v>
      </c>
      <c r="V96" s="29">
        <v>307.40363624000003</v>
      </c>
      <c r="W96" s="29">
        <v>470.47246289999998</v>
      </c>
      <c r="X96" s="29">
        <v>438.98922529000004</v>
      </c>
      <c r="Y96" s="29">
        <v>476.09153550000002</v>
      </c>
      <c r="Z96" s="29">
        <v>453.07723897999995</v>
      </c>
      <c r="AA96" s="29">
        <v>481.83735429000006</v>
      </c>
      <c r="AB96" s="29">
        <v>522.59824073999994</v>
      </c>
      <c r="AC96" s="29">
        <v>539.11396489999993</v>
      </c>
      <c r="AD96" s="29">
        <v>551.16096037</v>
      </c>
      <c r="AE96" s="29">
        <v>533.11707913999999</v>
      </c>
      <c r="AF96" s="29">
        <v>571.28253526999993</v>
      </c>
      <c r="AG96" s="29">
        <v>550.96294891000002</v>
      </c>
      <c r="AH96" s="29">
        <v>528.01371347999998</v>
      </c>
      <c r="AI96" s="29">
        <v>522.64509634000001</v>
      </c>
      <c r="AJ96" s="29">
        <v>472.12721420999998</v>
      </c>
      <c r="AK96" s="29">
        <v>419.47476452000001</v>
      </c>
      <c r="AL96" s="29">
        <v>415.71260592000004</v>
      </c>
      <c r="AM96" s="32">
        <v>415.73243699</v>
      </c>
      <c r="AN96" s="32">
        <v>414.82680673999999</v>
      </c>
      <c r="AO96" s="32">
        <v>431.93540259000002</v>
      </c>
      <c r="AP96" s="32">
        <v>505.06526922210003</v>
      </c>
      <c r="AQ96" s="32">
        <v>426.30727753039997</v>
      </c>
      <c r="AR96" s="26">
        <v>459.28211493840001</v>
      </c>
      <c r="AS96" s="26">
        <v>400.14385020999998</v>
      </c>
      <c r="AT96" s="26">
        <v>423.051291026</v>
      </c>
      <c r="AU96" s="26">
        <v>401.35562827059999</v>
      </c>
      <c r="AV96" s="26">
        <v>384.34107685000015</v>
      </c>
      <c r="AW96" s="30">
        <v>220.02334320040001</v>
      </c>
      <c r="AX96" s="30">
        <v>207.45671959079999</v>
      </c>
      <c r="AY96" s="30">
        <v>210.0750525981</v>
      </c>
      <c r="AZ96" s="30">
        <v>184.37448961959998</v>
      </c>
      <c r="BA96" s="30">
        <v>214.48794284760001</v>
      </c>
      <c r="BB96" s="30">
        <v>199.46192767739998</v>
      </c>
      <c r="BC96" s="30">
        <v>172.30331233359999</v>
      </c>
      <c r="BD96" s="30">
        <v>111.413711564</v>
      </c>
      <c r="BE96" s="30">
        <v>111.09404101280001</v>
      </c>
      <c r="BF96" s="30">
        <v>120.67677614750001</v>
      </c>
      <c r="BG96" s="30">
        <v>149.15916136200002</v>
      </c>
      <c r="BH96" s="30">
        <v>151.92989694620002</v>
      </c>
      <c r="BI96" s="30">
        <v>151.90765576679999</v>
      </c>
      <c r="BJ96" s="30">
        <v>168.5504862057</v>
      </c>
      <c r="BK96" s="30">
        <v>142.80875612940002</v>
      </c>
      <c r="BL96" s="30">
        <v>140.34380577929997</v>
      </c>
      <c r="BM96" s="30">
        <v>161.80180081260002</v>
      </c>
      <c r="BN96" s="30">
        <v>163.47942299759998</v>
      </c>
      <c r="BO96" s="30">
        <v>161.8139939216</v>
      </c>
      <c r="BP96" s="30">
        <v>151.78985120440001</v>
      </c>
      <c r="BQ96" s="30">
        <v>146.00171220810003</v>
      </c>
      <c r="BR96" s="30">
        <v>161.91336487500001</v>
      </c>
      <c r="BS96" s="30">
        <v>192.13894060680002</v>
      </c>
      <c r="BT96" s="30">
        <v>156.65662444099999</v>
      </c>
      <c r="BU96" s="30">
        <v>281.23640318665201</v>
      </c>
      <c r="BV96" s="30">
        <v>301.19833118999998</v>
      </c>
      <c r="BW96" s="30">
        <v>326.28566699527499</v>
      </c>
      <c r="BX96" s="30">
        <v>322.96316003800001</v>
      </c>
      <c r="BY96" s="30">
        <v>329.38223694919998</v>
      </c>
      <c r="BZ96" s="30">
        <v>343.2</v>
      </c>
      <c r="CA96" s="30">
        <v>374.67520907369999</v>
      </c>
      <c r="CB96" s="30">
        <v>310.43440835119998</v>
      </c>
      <c r="CC96" s="30">
        <v>258.92055705416186</v>
      </c>
      <c r="CD96" s="30">
        <v>334.06053435010597</v>
      </c>
      <c r="CE96" s="30">
        <v>297.98444443243886</v>
      </c>
      <c r="CF96" s="30">
        <v>307.04168828399003</v>
      </c>
      <c r="CG96" s="30">
        <v>335.6517644195867</v>
      </c>
      <c r="CH96" s="30">
        <v>284.06548669775566</v>
      </c>
      <c r="CI96" s="30">
        <v>342.46164094060055</v>
      </c>
      <c r="CJ96" s="30">
        <v>347.40254422716998</v>
      </c>
      <c r="CK96" s="30">
        <v>381.41656484351699</v>
      </c>
      <c r="CL96" s="30">
        <v>339.72788373997435</v>
      </c>
      <c r="CM96" s="30">
        <v>347.978404498136</v>
      </c>
      <c r="CN96" s="30">
        <v>320.29628878</v>
      </c>
      <c r="CO96" s="30">
        <v>352.42983462000007</v>
      </c>
      <c r="CP96" s="51">
        <v>331.95163834672496</v>
      </c>
      <c r="CQ96" s="30">
        <v>353.74473520000004</v>
      </c>
      <c r="CR96" s="30">
        <v>355.04234875999998</v>
      </c>
      <c r="CS96" s="30">
        <v>357.92982588999996</v>
      </c>
      <c r="CT96" s="30">
        <v>358.99640338</v>
      </c>
      <c r="CU96" s="30">
        <v>904.44422775999976</v>
      </c>
      <c r="CV96" s="30">
        <v>876.02381897999987</v>
      </c>
      <c r="CW96" s="30">
        <v>936.6637754300001</v>
      </c>
      <c r="CX96" s="30">
        <v>898.01396697999996</v>
      </c>
      <c r="CY96" s="30">
        <v>884.68272397999988</v>
      </c>
      <c r="CZ96" s="30">
        <v>800.574101047049</v>
      </c>
      <c r="DA96" s="30">
        <v>887.76587046999998</v>
      </c>
      <c r="DB96" s="30">
        <v>904.26917709999998</v>
      </c>
      <c r="DC96" s="30">
        <v>798.01032484999996</v>
      </c>
      <c r="DD96" s="30">
        <v>880.87621766999996</v>
      </c>
      <c r="DE96" s="30">
        <v>777.35534666000001</v>
      </c>
      <c r="DF96" s="30">
        <v>839.33726257000001</v>
      </c>
      <c r="DG96" s="30">
        <v>819.33210000870224</v>
      </c>
      <c r="DH96" s="30">
        <v>809.13104234999992</v>
      </c>
    </row>
    <row r="97" spans="1:112" ht="15.95" customHeight="1">
      <c r="A97" s="69" t="s">
        <v>91</v>
      </c>
      <c r="B97" s="26">
        <v>2563.9704272600002</v>
      </c>
      <c r="C97" s="27">
        <v>3245.9522036799999</v>
      </c>
      <c r="D97" s="27">
        <v>3247.1019830000005</v>
      </c>
      <c r="E97" s="28">
        <v>3415.5594353922224</v>
      </c>
      <c r="F97" s="27">
        <v>3169.5879776383335</v>
      </c>
      <c r="G97" s="27">
        <v>3198.0400410183333</v>
      </c>
      <c r="H97" s="27">
        <v>3294.6856943783332</v>
      </c>
      <c r="I97" s="27">
        <v>3219.9639974583329</v>
      </c>
      <c r="J97" s="27">
        <v>3253.6764692583333</v>
      </c>
      <c r="K97" s="28">
        <v>3262.317456528333</v>
      </c>
      <c r="L97" s="27">
        <v>3138.7950710183336</v>
      </c>
      <c r="M97" s="27">
        <v>3221.2310814983334</v>
      </c>
      <c r="N97" s="27">
        <v>3583.5491130699997</v>
      </c>
      <c r="O97" s="28">
        <v>3697.6646452499995</v>
      </c>
      <c r="P97" s="27">
        <v>3885.34004052</v>
      </c>
      <c r="Q97" s="27">
        <v>4123.0217166231005</v>
      </c>
      <c r="R97" s="28">
        <v>4200.1537452088196</v>
      </c>
      <c r="S97" s="27">
        <v>4117.6612422323396</v>
      </c>
      <c r="T97" s="27">
        <v>4447.8047711792506</v>
      </c>
      <c r="U97" s="29">
        <v>4588.8682646858597</v>
      </c>
      <c r="V97" s="29">
        <v>4308.3374376725251</v>
      </c>
      <c r="W97" s="29">
        <v>4473.3940746526996</v>
      </c>
      <c r="X97" s="29">
        <v>4472.6898375225492</v>
      </c>
      <c r="Y97" s="29">
        <v>4246.7176312110614</v>
      </c>
      <c r="Z97" s="29">
        <v>4476.5082070665367</v>
      </c>
      <c r="AA97" s="29">
        <v>4362.1870549193436</v>
      </c>
      <c r="AB97" s="29">
        <v>4206.2011534326502</v>
      </c>
      <c r="AC97" s="29">
        <v>4129.0862973779995</v>
      </c>
      <c r="AD97" s="29">
        <v>3821.8227647000699</v>
      </c>
      <c r="AE97" s="29">
        <v>3719.218586447143</v>
      </c>
      <c r="AF97" s="29">
        <v>3778.5605503167508</v>
      </c>
      <c r="AG97" s="29">
        <v>3698.0188956592401</v>
      </c>
      <c r="AH97" s="29">
        <v>3453.3596177423997</v>
      </c>
      <c r="AI97" s="29">
        <v>3403.1616083785075</v>
      </c>
      <c r="AJ97" s="29">
        <v>3200.4759877640563</v>
      </c>
      <c r="AK97" s="29">
        <v>3245.9896350499871</v>
      </c>
      <c r="AL97" s="29">
        <v>2879.4464343076015</v>
      </c>
      <c r="AM97" s="32">
        <v>3133.7692147697339</v>
      </c>
      <c r="AN97" s="32">
        <v>3613.3243036667777</v>
      </c>
      <c r="AO97" s="32">
        <v>3826.3674270747147</v>
      </c>
      <c r="AP97" s="32">
        <v>4046.4495650802146</v>
      </c>
      <c r="AQ97" s="32">
        <v>4175.2848149041147</v>
      </c>
      <c r="AR97" s="26">
        <v>4365.1638130544643</v>
      </c>
      <c r="AS97" s="26">
        <v>4171.0563628956643</v>
      </c>
      <c r="AT97" s="26">
        <v>4019.995452652769</v>
      </c>
      <c r="AU97" s="26">
        <v>3939.1217516854126</v>
      </c>
      <c r="AV97" s="26">
        <v>3907.7119051107138</v>
      </c>
      <c r="AW97" s="30">
        <v>4119.3108599709149</v>
      </c>
      <c r="AX97" s="30">
        <v>4213.5366982021142</v>
      </c>
      <c r="AY97" s="30">
        <v>3936.749447916256</v>
      </c>
      <c r="AZ97" s="30">
        <v>3511.5180610625944</v>
      </c>
      <c r="BA97" s="30">
        <v>3436.4015037429949</v>
      </c>
      <c r="BB97" s="30">
        <v>3618.7884375695144</v>
      </c>
      <c r="BC97" s="30">
        <v>3581.5214842677137</v>
      </c>
      <c r="BD97" s="30">
        <v>3275.4391089557548</v>
      </c>
      <c r="BE97" s="30">
        <v>3233.4531317637343</v>
      </c>
      <c r="BF97" s="30">
        <v>3235.8133675267145</v>
      </c>
      <c r="BG97" s="30">
        <v>3605.179638938514</v>
      </c>
      <c r="BH97" s="30">
        <v>3199.6223504474342</v>
      </c>
      <c r="BI97" s="30">
        <v>3622.6036794827346</v>
      </c>
      <c r="BJ97" s="30">
        <v>3514.1536301157748</v>
      </c>
      <c r="BK97" s="30">
        <v>3331.9965153145727</v>
      </c>
      <c r="BL97" s="30">
        <v>3253.8211511223139</v>
      </c>
      <c r="BM97" s="30">
        <v>3269.4633381787689</v>
      </c>
      <c r="BN97" s="30">
        <v>3323.3014528958024</v>
      </c>
      <c r="BO97" s="30">
        <v>3313.6797171324238</v>
      </c>
      <c r="BP97" s="30">
        <v>3112.0300106809682</v>
      </c>
      <c r="BQ97" s="30">
        <v>3051.2564302442966</v>
      </c>
      <c r="BR97" s="30">
        <v>3045.1375149969799</v>
      </c>
      <c r="BS97" s="30">
        <v>3543.4071539475199</v>
      </c>
      <c r="BT97" s="30">
        <v>3803.0876005267</v>
      </c>
      <c r="BU97" s="30">
        <v>3280.8602856862803</v>
      </c>
      <c r="BV97" s="30">
        <v>3352.6545404298581</v>
      </c>
      <c r="BW97" s="30">
        <v>3046.052725914335</v>
      </c>
      <c r="BX97" s="30">
        <v>2775.2754322005003</v>
      </c>
      <c r="BY97" s="30">
        <v>2848.2652017419005</v>
      </c>
      <c r="BZ97" s="30">
        <v>2634.5</v>
      </c>
      <c r="CA97" s="30">
        <v>2446.6151896215697</v>
      </c>
      <c r="CB97" s="30">
        <v>2350.7854610935169</v>
      </c>
      <c r="CC97" s="30">
        <v>2126.6094122995</v>
      </c>
      <c r="CD97" s="30">
        <v>2145.3452387380676</v>
      </c>
      <c r="CE97" s="30">
        <v>2368.4847978793455</v>
      </c>
      <c r="CF97" s="30">
        <v>2109.3762112946088</v>
      </c>
      <c r="CG97" s="30">
        <v>2175.8216241959267</v>
      </c>
      <c r="CH97" s="30">
        <v>2345.7790300879487</v>
      </c>
      <c r="CI97" s="30">
        <v>2233.5758634700451</v>
      </c>
      <c r="CJ97" s="30">
        <v>2249.7278603445702</v>
      </c>
      <c r="CK97" s="30">
        <v>2457.9441949691059</v>
      </c>
      <c r="CL97" s="30">
        <v>1983.392954014688</v>
      </c>
      <c r="CM97" s="30">
        <v>1926.8855084993738</v>
      </c>
      <c r="CN97" s="30">
        <v>2257.5859043407841</v>
      </c>
      <c r="CO97" s="30">
        <v>2161.0683882842072</v>
      </c>
      <c r="CP97" s="51">
        <v>2289.9324891702995</v>
      </c>
      <c r="CQ97" s="30">
        <v>2422.3803993368942</v>
      </c>
      <c r="CR97" s="30">
        <v>2308.3390554223297</v>
      </c>
      <c r="CS97" s="30">
        <v>2191.7788932584826</v>
      </c>
      <c r="CT97" s="30">
        <v>2011.5525712232723</v>
      </c>
      <c r="CU97" s="30">
        <v>1639.8655949700315</v>
      </c>
      <c r="CV97" s="30">
        <v>1947.2806476823612</v>
      </c>
      <c r="CW97" s="30">
        <v>2372.5158765136866</v>
      </c>
      <c r="CX97" s="30">
        <v>2324.4142931514948</v>
      </c>
      <c r="CY97" s="30">
        <v>2341.7145521846946</v>
      </c>
      <c r="CZ97" s="30">
        <v>2444.753452619072</v>
      </c>
      <c r="DA97" s="30">
        <v>2788.8584901584186</v>
      </c>
      <c r="DB97" s="30">
        <v>2876.6598361499823</v>
      </c>
      <c r="DC97" s="30">
        <v>2762.4759220969863</v>
      </c>
      <c r="DD97" s="30">
        <v>2511.0927440616392</v>
      </c>
      <c r="DE97" s="30">
        <v>2469.1877783743607</v>
      </c>
      <c r="DF97" s="30">
        <v>3025.1342439427049</v>
      </c>
      <c r="DG97" s="30">
        <v>2964.9849221098852</v>
      </c>
      <c r="DH97" s="30">
        <v>3050.2676840142904</v>
      </c>
    </row>
    <row r="98" spans="1:112" ht="15.95" customHeight="1">
      <c r="A98" s="69" t="s">
        <v>92</v>
      </c>
      <c r="B98" s="26">
        <v>87.711047879999995</v>
      </c>
      <c r="C98" s="27">
        <v>87.23537374</v>
      </c>
      <c r="D98" s="27">
        <v>86.763602249999991</v>
      </c>
      <c r="E98" s="28">
        <v>136.29410518</v>
      </c>
      <c r="F98" s="27">
        <v>136.37495138</v>
      </c>
      <c r="G98" s="27">
        <v>135.31764812</v>
      </c>
      <c r="H98" s="27">
        <v>24.832373199999999</v>
      </c>
      <c r="I98" s="27">
        <v>24.364547479999999</v>
      </c>
      <c r="J98" s="27">
        <v>24.216398359999999</v>
      </c>
      <c r="K98" s="28">
        <v>23.514482040000001</v>
      </c>
      <c r="L98" s="27">
        <v>22.901835519999999</v>
      </c>
      <c r="M98" s="27">
        <v>22.402974329999999</v>
      </c>
      <c r="N98" s="27">
        <v>21.906625369999997</v>
      </c>
      <c r="O98" s="28">
        <v>21.404850240000002</v>
      </c>
      <c r="P98" s="27">
        <v>6.5</v>
      </c>
      <c r="Q98" s="27">
        <v>6.53132</v>
      </c>
      <c r="R98" s="28">
        <v>6.5</v>
      </c>
      <c r="S98" s="27">
        <v>6.5</v>
      </c>
      <c r="T98" s="27">
        <v>6.5</v>
      </c>
      <c r="U98" s="29">
        <v>6.5</v>
      </c>
      <c r="V98" s="29">
        <v>6.5</v>
      </c>
      <c r="W98" s="29">
        <v>6.5</v>
      </c>
      <c r="X98" s="29">
        <v>6.5002195599999997</v>
      </c>
      <c r="Y98" s="29">
        <v>6.5</v>
      </c>
      <c r="Z98" s="29">
        <v>6.5</v>
      </c>
      <c r="AA98" s="29">
        <v>6.5</v>
      </c>
      <c r="AB98" s="29">
        <v>6.5</v>
      </c>
      <c r="AC98" s="29">
        <v>6.5</v>
      </c>
      <c r="AD98" s="29">
        <v>6.5</v>
      </c>
      <c r="AE98" s="29">
        <v>6.5</v>
      </c>
      <c r="AF98" s="29">
        <v>6.5002380000000004</v>
      </c>
      <c r="AG98" s="29">
        <v>6.5189180000000002</v>
      </c>
      <c r="AH98" s="29">
        <v>6.5002399999999998</v>
      </c>
      <c r="AI98" s="29">
        <v>6.5044225599999992</v>
      </c>
      <c r="AJ98" s="29">
        <v>6.5002360000000001</v>
      </c>
      <c r="AK98" s="29">
        <v>6.500254</v>
      </c>
      <c r="AL98" s="29">
        <v>84.972913100000014</v>
      </c>
      <c r="AM98" s="32">
        <v>116.23986896</v>
      </c>
      <c r="AN98" s="32">
        <v>292.0267952726</v>
      </c>
      <c r="AO98" s="32">
        <v>364.49077288310002</v>
      </c>
      <c r="AP98" s="32">
        <v>236.79753667800301</v>
      </c>
      <c r="AQ98" s="32">
        <v>236.19022687685401</v>
      </c>
      <c r="AR98" s="26">
        <v>234.39160893746799</v>
      </c>
      <c r="AS98" s="26">
        <v>291.83981005999999</v>
      </c>
      <c r="AT98" s="26">
        <v>136.85403206999999</v>
      </c>
      <c r="AU98" s="26">
        <v>134.99995465999999</v>
      </c>
      <c r="AV98" s="26">
        <v>132.88275013000001</v>
      </c>
      <c r="AW98" s="30">
        <v>130.69888889000001</v>
      </c>
      <c r="AX98" s="30">
        <v>128.58849473999999</v>
      </c>
      <c r="AY98" s="30">
        <v>126.43155626000001</v>
      </c>
      <c r="AZ98" s="30">
        <v>124.25816643</v>
      </c>
      <c r="BA98" s="30">
        <v>122.04283488999999</v>
      </c>
      <c r="BB98" s="30">
        <v>119.80981906000001</v>
      </c>
      <c r="BC98" s="30">
        <v>117.58767493000001</v>
      </c>
      <c r="BD98" s="30">
        <v>115.34965885</v>
      </c>
      <c r="BE98" s="30">
        <v>113.08956507000001</v>
      </c>
      <c r="BF98" s="30">
        <v>113.75152331</v>
      </c>
      <c r="BG98" s="30">
        <v>8.1195020299999996</v>
      </c>
      <c r="BH98" s="30">
        <v>8.1184999999999992</v>
      </c>
      <c r="BI98" s="30">
        <v>8.1184999999999992</v>
      </c>
      <c r="BJ98" s="30">
        <v>8.1705000000000005</v>
      </c>
      <c r="BK98" s="30">
        <v>8.1706395300000008</v>
      </c>
      <c r="BL98" s="30">
        <v>8.1710042499999993</v>
      </c>
      <c r="BM98" s="30">
        <v>8.2198796699999992</v>
      </c>
      <c r="BN98" s="30">
        <v>7.9494999999999996</v>
      </c>
      <c r="BO98" s="30">
        <v>7.9494999999999996</v>
      </c>
      <c r="BP98" s="30">
        <v>7.6764999999999999</v>
      </c>
      <c r="BQ98" s="30">
        <v>7.6764999999999999</v>
      </c>
      <c r="BR98" s="30">
        <v>7.6764999999999999</v>
      </c>
      <c r="BS98" s="30">
        <v>7.6764999999999999</v>
      </c>
      <c r="BT98" s="30">
        <v>7.6764999999999999</v>
      </c>
      <c r="BU98" s="30">
        <v>7.6764999999999999</v>
      </c>
      <c r="BV98" s="30">
        <v>9.2302020000000002</v>
      </c>
      <c r="BW98" s="30">
        <v>10.095631000000001</v>
      </c>
      <c r="BX98" s="30">
        <v>9.2302020000000002</v>
      </c>
      <c r="BY98" s="30">
        <v>9.23</v>
      </c>
      <c r="BZ98" s="30">
        <v>9.1999999999999993</v>
      </c>
      <c r="CA98" s="30">
        <v>9.23</v>
      </c>
      <c r="CB98" s="30">
        <v>9.3440100000000008</v>
      </c>
      <c r="CC98" s="30">
        <v>9.3440100000000008</v>
      </c>
      <c r="CD98" s="30">
        <v>9.3440100000000008</v>
      </c>
      <c r="CE98" s="30">
        <v>9.3546212200000003</v>
      </c>
      <c r="CF98" s="30">
        <v>9.3580840000000016</v>
      </c>
      <c r="CG98" s="30">
        <v>9.3579106200000002</v>
      </c>
      <c r="CH98" s="30">
        <v>1.3760290000000001E-2</v>
      </c>
      <c r="CI98" s="30">
        <v>5.9129999999999999E-3</v>
      </c>
      <c r="CJ98" s="30">
        <v>9.5551649999999988E-2</v>
      </c>
      <c r="CK98" s="30">
        <v>1.8079499999999998E-2</v>
      </c>
      <c r="CL98" s="30">
        <v>1.1941790000000001E-2</v>
      </c>
      <c r="CM98" s="30">
        <v>1.0566790000000001E-2</v>
      </c>
      <c r="CN98" s="30">
        <v>1.148191E-2</v>
      </c>
      <c r="CO98" s="30">
        <v>9.1796100000000012E-3</v>
      </c>
      <c r="CP98" s="51">
        <v>1.1176200000000001E-2</v>
      </c>
      <c r="CQ98" s="30">
        <v>1.0819229999999999E-2</v>
      </c>
      <c r="CR98" s="30">
        <v>8.0507200000000008E-3</v>
      </c>
      <c r="CS98" s="30">
        <v>1.147306E-2</v>
      </c>
      <c r="CT98" s="30">
        <v>6.222280000000001E-3</v>
      </c>
      <c r="CU98" s="30">
        <v>1.205376E-2</v>
      </c>
      <c r="CV98" s="30">
        <v>7.2006600000000002E-3</v>
      </c>
      <c r="CW98" s="30">
        <v>1.007565E-2</v>
      </c>
      <c r="CX98" s="30">
        <v>8.1689999999999992E-3</v>
      </c>
      <c r="CY98" s="30">
        <v>1.1121000000000001E-2</v>
      </c>
      <c r="CZ98" s="30">
        <v>1.3073E-2</v>
      </c>
      <c r="DA98" s="30">
        <v>9.9000000000000008E-3</v>
      </c>
      <c r="DB98" s="30">
        <v>0.64575324999999995</v>
      </c>
      <c r="DC98" s="30">
        <v>0.66820199999999996</v>
      </c>
      <c r="DD98" s="30">
        <v>0.65178309999999995</v>
      </c>
      <c r="DE98" s="30">
        <v>0.59056534999999999</v>
      </c>
      <c r="DF98" s="30">
        <v>0.62705959999999994</v>
      </c>
      <c r="DG98" s="30">
        <v>0.56498999999999999</v>
      </c>
      <c r="DH98" s="30">
        <v>0.53522899999999995</v>
      </c>
    </row>
    <row r="99" spans="1:112" ht="15.95" customHeight="1">
      <c r="A99" s="69" t="s">
        <v>93</v>
      </c>
      <c r="B99" s="26">
        <v>185.20317135999997</v>
      </c>
      <c r="C99" s="27">
        <v>187.90801233999997</v>
      </c>
      <c r="D99" s="27">
        <v>194.08208089000004</v>
      </c>
      <c r="E99" s="28">
        <v>210.36974814999999</v>
      </c>
      <c r="F99" s="27">
        <v>215.56163597000003</v>
      </c>
      <c r="G99" s="27">
        <v>235.5792629357</v>
      </c>
      <c r="H99" s="27">
        <v>435.39563840999995</v>
      </c>
      <c r="I99" s="27">
        <v>387.50842507000004</v>
      </c>
      <c r="J99" s="27">
        <v>304.06025365999994</v>
      </c>
      <c r="K99" s="28">
        <v>292.24339026000001</v>
      </c>
      <c r="L99" s="27">
        <v>306.38062955999999</v>
      </c>
      <c r="M99" s="27">
        <v>294.86824723000001</v>
      </c>
      <c r="N99" s="27">
        <v>282.02337148000004</v>
      </c>
      <c r="O99" s="28">
        <v>310.96630834999996</v>
      </c>
      <c r="P99" s="27">
        <v>318.34908197999994</v>
      </c>
      <c r="Q99" s="27">
        <v>319.90471190999995</v>
      </c>
      <c r="R99" s="28">
        <v>318.67521477999998</v>
      </c>
      <c r="S99" s="27">
        <v>318.77939139999995</v>
      </c>
      <c r="T99" s="27">
        <v>326.91259193000002</v>
      </c>
      <c r="U99" s="29">
        <v>358.82074175000002</v>
      </c>
      <c r="V99" s="29">
        <v>319.17839400000003</v>
      </c>
      <c r="W99" s="29">
        <v>327.59200720000001</v>
      </c>
      <c r="X99" s="29">
        <v>320.40623551000004</v>
      </c>
      <c r="Y99" s="29">
        <v>322.88736379999995</v>
      </c>
      <c r="Z99" s="29">
        <v>316.95812301000001</v>
      </c>
      <c r="AA99" s="29">
        <v>293.78175304000001</v>
      </c>
      <c r="AB99" s="29">
        <v>272.63401559000005</v>
      </c>
      <c r="AC99" s="29">
        <v>155.90102480000002</v>
      </c>
      <c r="AD99" s="29">
        <v>180.43408848000001</v>
      </c>
      <c r="AE99" s="29">
        <v>170.30640887999999</v>
      </c>
      <c r="AF99" s="29">
        <v>208.18358467000002</v>
      </c>
      <c r="AG99" s="29">
        <v>212.44825832000004</v>
      </c>
      <c r="AH99" s="29">
        <v>226.32060888000001</v>
      </c>
      <c r="AI99" s="29">
        <v>299.41302808000006</v>
      </c>
      <c r="AJ99" s="29">
        <v>388.99981198499995</v>
      </c>
      <c r="AK99" s="29">
        <v>401.00022699499999</v>
      </c>
      <c r="AL99" s="29">
        <v>378.60530072</v>
      </c>
      <c r="AM99" s="32">
        <v>414.23817852499997</v>
      </c>
      <c r="AN99" s="32">
        <v>372.24626378999994</v>
      </c>
      <c r="AO99" s="32">
        <v>346.29605989500004</v>
      </c>
      <c r="AP99" s="32">
        <v>328.88665951690001</v>
      </c>
      <c r="AQ99" s="32">
        <v>325.34614498399998</v>
      </c>
      <c r="AR99" s="26">
        <v>600.15440630260002</v>
      </c>
      <c r="AS99" s="26">
        <v>443.43151562999998</v>
      </c>
      <c r="AT99" s="26">
        <v>423.63595256740001</v>
      </c>
      <c r="AU99" s="26">
        <v>454.58265854299998</v>
      </c>
      <c r="AV99" s="26">
        <v>518.80168487600008</v>
      </c>
      <c r="AW99" s="30">
        <v>606.6952508700499</v>
      </c>
      <c r="AX99" s="30">
        <v>627.91408924847497</v>
      </c>
      <c r="AY99" s="30">
        <v>687.78706260697106</v>
      </c>
      <c r="AZ99" s="30">
        <v>787.65242554868598</v>
      </c>
      <c r="BA99" s="30">
        <v>773.61235472999999</v>
      </c>
      <c r="BB99" s="30">
        <v>752.88096248290003</v>
      </c>
      <c r="BC99" s="30">
        <v>769.81463182979996</v>
      </c>
      <c r="BD99" s="30">
        <v>902.64682031999996</v>
      </c>
      <c r="BE99" s="30">
        <v>897.72737644850008</v>
      </c>
      <c r="BF99" s="30">
        <v>847.74924172099986</v>
      </c>
      <c r="BG99" s="30">
        <v>788.22460027800003</v>
      </c>
      <c r="BH99" s="30">
        <v>811.39179054039994</v>
      </c>
      <c r="BI99" s="30">
        <v>872.47320154249996</v>
      </c>
      <c r="BJ99" s="30">
        <v>903.83692580930006</v>
      </c>
      <c r="BK99" s="30">
        <v>974.5391210002</v>
      </c>
      <c r="BL99" s="30">
        <v>915.34603206259987</v>
      </c>
      <c r="BM99" s="30">
        <v>977.19577565400004</v>
      </c>
      <c r="BN99" s="30">
        <v>956.09327772300003</v>
      </c>
      <c r="BO99" s="30">
        <v>916.69655005480001</v>
      </c>
      <c r="BP99" s="30">
        <v>978.89973404</v>
      </c>
      <c r="BQ99" s="30">
        <v>767.52691697629996</v>
      </c>
      <c r="BR99" s="30">
        <v>861.08378199299977</v>
      </c>
      <c r="BS99" s="30">
        <v>870.99274113440015</v>
      </c>
      <c r="BT99" s="30">
        <v>932.57963933649989</v>
      </c>
      <c r="BU99" s="30">
        <v>899.20173616124794</v>
      </c>
      <c r="BV99" s="30">
        <v>858.33024937361597</v>
      </c>
      <c r="BW99" s="30">
        <v>894.12813590486996</v>
      </c>
      <c r="BX99" s="30">
        <v>915.53442298300001</v>
      </c>
      <c r="BY99" s="30">
        <v>881.21824795549992</v>
      </c>
      <c r="BZ99" s="30">
        <v>1158.5999999999999</v>
      </c>
      <c r="CA99" s="30">
        <v>1669.7786998369002</v>
      </c>
      <c r="CB99" s="30">
        <v>979.50007842539981</v>
      </c>
      <c r="CC99" s="30">
        <v>1012.6294994022001</v>
      </c>
      <c r="CD99" s="30">
        <v>1008.9264088955917</v>
      </c>
      <c r="CE99" s="30">
        <v>588.16601591873723</v>
      </c>
      <c r="CF99" s="30">
        <v>567.61900842683986</v>
      </c>
      <c r="CG99" s="30">
        <v>555.40778413253668</v>
      </c>
      <c r="CH99" s="30">
        <v>581.84559862027345</v>
      </c>
      <c r="CI99" s="30">
        <v>628.92124794464837</v>
      </c>
      <c r="CJ99" s="30">
        <v>586.55950193630599</v>
      </c>
      <c r="CK99" s="30">
        <v>602.04242589</v>
      </c>
      <c r="CL99" s="30">
        <v>533.62354291999998</v>
      </c>
      <c r="CM99" s="30">
        <v>860.09848991500007</v>
      </c>
      <c r="CN99" s="30">
        <v>878.09817760500005</v>
      </c>
      <c r="CO99" s="30">
        <v>852.10210693249996</v>
      </c>
      <c r="CP99" s="51">
        <v>889.48670879999997</v>
      </c>
      <c r="CQ99" s="30">
        <v>870.44320116239999</v>
      </c>
      <c r="CR99" s="30">
        <v>858.00464179815003</v>
      </c>
      <c r="CS99" s="30">
        <v>860.94982790460006</v>
      </c>
      <c r="CT99" s="30">
        <v>815.58859447915006</v>
      </c>
      <c r="CU99" s="30">
        <v>1100.6979193138</v>
      </c>
      <c r="CV99" s="30">
        <v>1055.8780073256</v>
      </c>
      <c r="CW99" s="30">
        <v>1100.04526601159</v>
      </c>
      <c r="CX99" s="30">
        <v>1216.6347342155</v>
      </c>
      <c r="CY99" s="30">
        <v>1151.2902636325998</v>
      </c>
      <c r="CZ99" s="30">
        <v>1314.2256115204377</v>
      </c>
      <c r="DA99" s="30">
        <v>1292.1898150298798</v>
      </c>
      <c r="DB99" s="30">
        <v>1441.3608016859837</v>
      </c>
      <c r="DC99" s="30">
        <v>1503.8159876901475</v>
      </c>
      <c r="DD99" s="30">
        <v>1506.1630896509475</v>
      </c>
      <c r="DE99" s="30">
        <v>1402.38555701365</v>
      </c>
      <c r="DF99" s="30">
        <v>1178.6475296937558</v>
      </c>
      <c r="DG99" s="30">
        <v>1278.0989995925502</v>
      </c>
      <c r="DH99" s="30">
        <v>1263.4898136814518</v>
      </c>
    </row>
    <row r="100" spans="1:112" ht="15.95" customHeight="1">
      <c r="A100" s="69" t="s">
        <v>94</v>
      </c>
      <c r="B100" s="26">
        <v>714.69791464449997</v>
      </c>
      <c r="C100" s="27">
        <v>609.97317856999996</v>
      </c>
      <c r="D100" s="27">
        <v>584.83938008999996</v>
      </c>
      <c r="E100" s="28">
        <v>818.77560125039997</v>
      </c>
      <c r="F100" s="27">
        <v>822.05765346479996</v>
      </c>
      <c r="G100" s="27">
        <v>826.83608893626763</v>
      </c>
      <c r="H100" s="27">
        <v>890.8246249852001</v>
      </c>
      <c r="I100" s="27">
        <v>619.88005194136997</v>
      </c>
      <c r="J100" s="27">
        <v>703.13107186720003</v>
      </c>
      <c r="K100" s="28">
        <v>705.33570654439995</v>
      </c>
      <c r="L100" s="27">
        <v>695.09410273376739</v>
      </c>
      <c r="M100" s="27">
        <v>703.50408094345426</v>
      </c>
      <c r="N100" s="27">
        <v>734.68697424995776</v>
      </c>
      <c r="O100" s="28">
        <v>717.95744650379993</v>
      </c>
      <c r="P100" s="27">
        <v>723.59506086616409</v>
      </c>
      <c r="Q100" s="27">
        <v>754.56626723869999</v>
      </c>
      <c r="R100" s="28">
        <v>770.0674528510001</v>
      </c>
      <c r="S100" s="27">
        <v>808.44522681559999</v>
      </c>
      <c r="T100" s="27">
        <v>736.59105190999992</v>
      </c>
      <c r="U100" s="29">
        <v>799.79405567525794</v>
      </c>
      <c r="V100" s="29">
        <v>936.6830903924149</v>
      </c>
      <c r="W100" s="29">
        <v>1013.1736650591851</v>
      </c>
      <c r="X100" s="29">
        <v>1084.2326746755821</v>
      </c>
      <c r="Y100" s="29">
        <v>926.18866461550783</v>
      </c>
      <c r="Z100" s="29">
        <v>1855.4002443724978</v>
      </c>
      <c r="AA100" s="29">
        <v>1661.6434256461564</v>
      </c>
      <c r="AB100" s="29">
        <v>1657.9978314761324</v>
      </c>
      <c r="AC100" s="29">
        <v>1882.902730647935</v>
      </c>
      <c r="AD100" s="29">
        <v>2029.5459584542771</v>
      </c>
      <c r="AE100" s="29">
        <v>2121.655358206996</v>
      </c>
      <c r="AF100" s="29">
        <v>2098.0112250705502</v>
      </c>
      <c r="AG100" s="29">
        <v>2158.8833239561445</v>
      </c>
      <c r="AH100" s="29">
        <v>2489.7712049900401</v>
      </c>
      <c r="AI100" s="29">
        <v>3744.2692637208961</v>
      </c>
      <c r="AJ100" s="29">
        <v>4155.8679908568829</v>
      </c>
      <c r="AK100" s="29">
        <v>4454.3598172714346</v>
      </c>
      <c r="AL100" s="29">
        <v>4989.9076507462632</v>
      </c>
      <c r="AM100" s="32">
        <v>5493.4411654425985</v>
      </c>
      <c r="AN100" s="32">
        <v>4706.5288888501009</v>
      </c>
      <c r="AO100" s="32">
        <v>4838.4834164824651</v>
      </c>
      <c r="AP100" s="32">
        <v>4483.7849558840016</v>
      </c>
      <c r="AQ100" s="32">
        <v>4401.6200424451417</v>
      </c>
      <c r="AR100" s="26">
        <v>4013.7287109496592</v>
      </c>
      <c r="AS100" s="26">
        <v>3995.3991917870385</v>
      </c>
      <c r="AT100" s="26">
        <v>3807.2270378305357</v>
      </c>
      <c r="AU100" s="26">
        <v>3975.51400469891</v>
      </c>
      <c r="AV100" s="26">
        <v>4030.2719575240917</v>
      </c>
      <c r="AW100" s="30">
        <v>3822.1326939366368</v>
      </c>
      <c r="AX100" s="30">
        <v>3576.041704142755</v>
      </c>
      <c r="AY100" s="30">
        <v>3760.3622018337101</v>
      </c>
      <c r="AZ100" s="30">
        <v>4321.7628450836828</v>
      </c>
      <c r="BA100" s="30">
        <v>4286.1327192511326</v>
      </c>
      <c r="BB100" s="30">
        <v>5076.4133249375518</v>
      </c>
      <c r="BC100" s="30">
        <v>5032.9457677654027</v>
      </c>
      <c r="BD100" s="30">
        <v>4634.8070307125636</v>
      </c>
      <c r="BE100" s="30">
        <v>4566.9877742784865</v>
      </c>
      <c r="BF100" s="30">
        <v>4236.1309651734</v>
      </c>
      <c r="BG100" s="30">
        <v>4506.9717652589998</v>
      </c>
      <c r="BH100" s="30">
        <v>4438.0138212631291</v>
      </c>
      <c r="BI100" s="30">
        <v>4580.9228817900894</v>
      </c>
      <c r="BJ100" s="30">
        <v>4407.1366620156086</v>
      </c>
      <c r="BK100" s="30">
        <v>4107.1727612484401</v>
      </c>
      <c r="BL100" s="30">
        <v>4359.6045222536904</v>
      </c>
      <c r="BM100" s="30">
        <v>4668.4158780293619</v>
      </c>
      <c r="BN100" s="30">
        <v>4701.5166690812084</v>
      </c>
      <c r="BO100" s="30">
        <v>4783.799419619425</v>
      </c>
      <c r="BP100" s="30">
        <v>5260.9006798971914</v>
      </c>
      <c r="BQ100" s="30">
        <v>5096.2989496242744</v>
      </c>
      <c r="BR100" s="30">
        <v>5038.5606199521235</v>
      </c>
      <c r="BS100" s="30">
        <v>5474.6890044584716</v>
      </c>
      <c r="BT100" s="30">
        <v>5560.205297856578</v>
      </c>
      <c r="BU100" s="30">
        <v>5408.3974051894747</v>
      </c>
      <c r="BV100" s="30">
        <v>5598.2392397336644</v>
      </c>
      <c r="BW100" s="30">
        <v>5462.1298817169245</v>
      </c>
      <c r="BX100" s="30">
        <v>5525.5667349415007</v>
      </c>
      <c r="BY100" s="30">
        <v>5709.7100208644006</v>
      </c>
      <c r="BZ100" s="30">
        <v>5688.6</v>
      </c>
      <c r="CA100" s="30">
        <v>5611.7488778820198</v>
      </c>
      <c r="CB100" s="30">
        <v>6966.9247731276555</v>
      </c>
      <c r="CC100" s="30">
        <v>7859.6954385377103</v>
      </c>
      <c r="CD100" s="30">
        <v>7505.8112808411697</v>
      </c>
      <c r="CE100" s="30">
        <v>7215.123862775863</v>
      </c>
      <c r="CF100" s="30">
        <v>6457.8209475162639</v>
      </c>
      <c r="CG100" s="30">
        <v>6899.7869665262961</v>
      </c>
      <c r="CH100" s="30">
        <v>7303.4483771381629</v>
      </c>
      <c r="CI100" s="30">
        <v>6752.2187619599708</v>
      </c>
      <c r="CJ100" s="30">
        <v>6792.2447299277528</v>
      </c>
      <c r="CK100" s="30">
        <v>6712.9474384153946</v>
      </c>
      <c r="CL100" s="30">
        <v>6596.0007252802234</v>
      </c>
      <c r="CM100" s="30">
        <v>6605.9548178585792</v>
      </c>
      <c r="CN100" s="30">
        <v>6592.225891089859</v>
      </c>
      <c r="CO100" s="30">
        <v>6704.7852407125683</v>
      </c>
      <c r="CP100" s="51">
        <v>6826.2733793794241</v>
      </c>
      <c r="CQ100" s="30">
        <v>6946.1043188049434</v>
      </c>
      <c r="CR100" s="30">
        <v>6819.6101613116407</v>
      </c>
      <c r="CS100" s="30">
        <v>6664.5797204801511</v>
      </c>
      <c r="CT100" s="30">
        <v>6675.4499300752286</v>
      </c>
      <c r="CU100" s="30">
        <v>7567.5670321336547</v>
      </c>
      <c r="CV100" s="30">
        <v>7700.9670508598356</v>
      </c>
      <c r="CW100" s="30">
        <v>7315.2341064148295</v>
      </c>
      <c r="CX100" s="30">
        <v>6876.340800273194</v>
      </c>
      <c r="CY100" s="30">
        <v>6926.6989738109842</v>
      </c>
      <c r="CZ100" s="30">
        <v>6980.6843216399693</v>
      </c>
      <c r="DA100" s="30">
        <v>6703.0936189812028</v>
      </c>
      <c r="DB100" s="30">
        <v>6755.1600970247773</v>
      </c>
      <c r="DC100" s="30">
        <v>6698.8777939881966</v>
      </c>
      <c r="DD100" s="30">
        <v>7312.7797743858009</v>
      </c>
      <c r="DE100" s="30">
        <v>6956.1348550839439</v>
      </c>
      <c r="DF100" s="30">
        <v>6434.5231689045841</v>
      </c>
      <c r="DG100" s="30">
        <v>6967.7578188297221</v>
      </c>
      <c r="DH100" s="30">
        <v>6795.2356998493424</v>
      </c>
    </row>
    <row r="101" spans="1:112" ht="15.95" customHeight="1">
      <c r="A101" s="69" t="s">
        <v>95</v>
      </c>
      <c r="B101" s="26">
        <v>381.14089100000001</v>
      </c>
      <c r="C101" s="27">
        <v>302.61128963000004</v>
      </c>
      <c r="D101" s="27">
        <v>285.53637800000001</v>
      </c>
      <c r="E101" s="28">
        <v>284.21448800000002</v>
      </c>
      <c r="F101" s="27">
        <v>274.02513800000003</v>
      </c>
      <c r="G101" s="27">
        <v>374.02534300000002</v>
      </c>
      <c r="H101" s="27">
        <v>368.18711999999999</v>
      </c>
      <c r="I101" s="27">
        <v>334.661451</v>
      </c>
      <c r="J101" s="27">
        <v>432.17281000000003</v>
      </c>
      <c r="K101" s="28">
        <v>441.52141273000001</v>
      </c>
      <c r="L101" s="27">
        <v>2052.3029062099999</v>
      </c>
      <c r="M101" s="27">
        <v>2048.7337489199999</v>
      </c>
      <c r="N101" s="27">
        <v>2338.9024081794018</v>
      </c>
      <c r="O101" s="28">
        <v>2353.964952379401</v>
      </c>
      <c r="P101" s="27">
        <v>2397.9630134694012</v>
      </c>
      <c r="Q101" s="27">
        <v>2389.7803961655663</v>
      </c>
      <c r="R101" s="28">
        <v>2339.8218220753397</v>
      </c>
      <c r="S101" s="27">
        <v>2366.8926311532732</v>
      </c>
      <c r="T101" s="27">
        <v>2347.6050583645938</v>
      </c>
      <c r="U101" s="29">
        <v>2338.7577917844678</v>
      </c>
      <c r="V101" s="29">
        <v>813.77663583446781</v>
      </c>
      <c r="W101" s="29">
        <v>800.93301396543848</v>
      </c>
      <c r="X101" s="29">
        <v>762.53315009543849</v>
      </c>
      <c r="Y101" s="29">
        <v>690.77569324543856</v>
      </c>
      <c r="Z101" s="29">
        <v>875.22545058905791</v>
      </c>
      <c r="AA101" s="29">
        <v>856.39211658905788</v>
      </c>
      <c r="AB101" s="29">
        <v>846.17491996905778</v>
      </c>
      <c r="AC101" s="29">
        <v>962.37317897051287</v>
      </c>
      <c r="AD101" s="29">
        <v>910.00165437592636</v>
      </c>
      <c r="AE101" s="29">
        <v>903.5156826259265</v>
      </c>
      <c r="AF101" s="29">
        <v>905.56880137592634</v>
      </c>
      <c r="AG101" s="29">
        <v>903.24171565592633</v>
      </c>
      <c r="AH101" s="29">
        <v>870.58053361592636</v>
      </c>
      <c r="AI101" s="29">
        <v>844.03356805300098</v>
      </c>
      <c r="AJ101" s="29">
        <v>789.98935332300096</v>
      </c>
      <c r="AK101" s="29">
        <v>776.08177119300103</v>
      </c>
      <c r="AL101" s="29">
        <v>739.87209321773605</v>
      </c>
      <c r="AM101" s="32">
        <v>729.26508691773608</v>
      </c>
      <c r="AN101" s="32">
        <v>629.52247591773607</v>
      </c>
      <c r="AO101" s="32">
        <v>634.03069074906625</v>
      </c>
      <c r="AP101" s="32">
        <v>628.47410435906625</v>
      </c>
      <c r="AQ101" s="32">
        <v>617.57752563906627</v>
      </c>
      <c r="AR101" s="26">
        <v>607.74584303573283</v>
      </c>
      <c r="AS101" s="26">
        <v>605.66193696573293</v>
      </c>
      <c r="AT101" s="26">
        <v>588.7356674257328</v>
      </c>
      <c r="AU101" s="26">
        <v>574.60864812609407</v>
      </c>
      <c r="AV101" s="26">
        <v>566.27279296609402</v>
      </c>
      <c r="AW101" s="30">
        <v>557.94309238609412</v>
      </c>
      <c r="AX101" s="30">
        <v>759.54389995805184</v>
      </c>
      <c r="AY101" s="30">
        <v>753.54239917805182</v>
      </c>
      <c r="AZ101" s="30">
        <v>695.2011811780518</v>
      </c>
      <c r="BA101" s="30">
        <v>702.75181049288278</v>
      </c>
      <c r="BB101" s="30">
        <v>691.00808081288278</v>
      </c>
      <c r="BC101" s="30">
        <v>679.33504925288287</v>
      </c>
      <c r="BD101" s="30">
        <v>788.07075187510304</v>
      </c>
      <c r="BE101" s="30">
        <v>777.97135363510301</v>
      </c>
      <c r="BF101" s="30">
        <v>763.48328460510299</v>
      </c>
      <c r="BG101" s="30">
        <v>768.64001738133641</v>
      </c>
      <c r="BH101" s="30">
        <v>755.30659838133647</v>
      </c>
      <c r="BI101" s="30">
        <v>741.97326438133643</v>
      </c>
      <c r="BJ101" s="30">
        <v>820.6427628737564</v>
      </c>
      <c r="BK101" s="30">
        <v>810.81510727375655</v>
      </c>
      <c r="BL101" s="30">
        <v>793.98801387375636</v>
      </c>
      <c r="BM101" s="30">
        <v>960.40302395000003</v>
      </c>
      <c r="BN101" s="30">
        <v>830.93890644232317</v>
      </c>
      <c r="BO101" s="30">
        <v>812.01249773232314</v>
      </c>
      <c r="BP101" s="30">
        <v>798.13518832049795</v>
      </c>
      <c r="BQ101" s="30">
        <v>785.70795316049794</v>
      </c>
      <c r="BR101" s="30">
        <v>771.47003816049789</v>
      </c>
      <c r="BS101" s="30">
        <v>764.92091790800782</v>
      </c>
      <c r="BT101" s="30">
        <v>728.10997330156067</v>
      </c>
      <c r="BU101" s="30">
        <v>746.36401860156059</v>
      </c>
      <c r="BV101" s="30">
        <v>884.22925797999994</v>
      </c>
      <c r="BW101" s="30">
        <v>852.79331327999989</v>
      </c>
      <c r="BX101" s="30">
        <v>931.98122499999999</v>
      </c>
      <c r="BY101" s="30">
        <v>932.64709300000004</v>
      </c>
      <c r="BZ101" s="30">
        <v>922.2</v>
      </c>
      <c r="CA101" s="30">
        <v>921.22766354275007</v>
      </c>
      <c r="CB101" s="30">
        <v>907.98291426275011</v>
      </c>
      <c r="CC101" s="30">
        <v>308.30996425000001</v>
      </c>
      <c r="CD101" s="30">
        <v>417.75223341999998</v>
      </c>
      <c r="CE101" s="30">
        <v>519.08684378999999</v>
      </c>
      <c r="CF101" s="30">
        <v>511.8668419</v>
      </c>
      <c r="CG101" s="30">
        <v>504.52041152000004</v>
      </c>
      <c r="CH101" s="30">
        <v>541.17620889</v>
      </c>
      <c r="CI101" s="30">
        <v>538.10996406000004</v>
      </c>
      <c r="CJ101" s="30">
        <v>540.13928379000004</v>
      </c>
      <c r="CK101" s="30">
        <v>536.76707811999995</v>
      </c>
      <c r="CL101" s="30">
        <v>456.26798581000003</v>
      </c>
      <c r="CM101" s="30">
        <v>425.08917665000001</v>
      </c>
      <c r="CN101" s="30">
        <v>412.26895896999997</v>
      </c>
      <c r="CO101" s="30">
        <v>398.37499306999996</v>
      </c>
      <c r="CP101" s="51">
        <v>467.71017252000007</v>
      </c>
      <c r="CQ101" s="30">
        <v>497.53095352999998</v>
      </c>
      <c r="CR101" s="30">
        <v>488.12421932000001</v>
      </c>
      <c r="CS101" s="30">
        <v>459.59498085000001</v>
      </c>
      <c r="CT101" s="30">
        <v>452.72130077000003</v>
      </c>
      <c r="CU101" s="30">
        <v>455.99258927999995</v>
      </c>
      <c r="CV101" s="30">
        <v>442.86412240999999</v>
      </c>
      <c r="CW101" s="30">
        <v>443.23145349999999</v>
      </c>
      <c r="CX101" s="30">
        <v>421.08020832</v>
      </c>
      <c r="CY101" s="30">
        <v>476.6715519</v>
      </c>
      <c r="CZ101" s="30">
        <v>495.43524981999997</v>
      </c>
      <c r="DA101" s="30">
        <v>688.71012415999996</v>
      </c>
      <c r="DB101" s="30">
        <v>701.68831126999999</v>
      </c>
      <c r="DC101" s="30">
        <v>651.76059376000001</v>
      </c>
      <c r="DD101" s="30">
        <v>664.56444291999992</v>
      </c>
      <c r="DE101" s="30">
        <v>495.46454969999996</v>
      </c>
      <c r="DF101" s="30">
        <v>479.94742694999997</v>
      </c>
      <c r="DG101" s="30">
        <v>456.11532117000002</v>
      </c>
      <c r="DH101" s="30">
        <v>445.02609278</v>
      </c>
    </row>
    <row r="102" spans="1:112" ht="15.95" customHeight="1">
      <c r="A102" s="69" t="s">
        <v>26</v>
      </c>
      <c r="B102" s="26">
        <v>5843.0565415835536</v>
      </c>
      <c r="C102" s="27">
        <v>5559.6508094964829</v>
      </c>
      <c r="D102" s="27">
        <v>5402.9399321534711</v>
      </c>
      <c r="E102" s="28">
        <v>5589.0693086817</v>
      </c>
      <c r="F102" s="27">
        <v>5384.7305975907293</v>
      </c>
      <c r="G102" s="27">
        <v>5309.0810698800469</v>
      </c>
      <c r="H102" s="27">
        <v>5964.7013840558393</v>
      </c>
      <c r="I102" s="27">
        <v>6098.2309947908798</v>
      </c>
      <c r="J102" s="27">
        <v>6082.0523489815996</v>
      </c>
      <c r="K102" s="28">
        <v>5963.8149222485999</v>
      </c>
      <c r="L102" s="27">
        <v>6090.9573205450479</v>
      </c>
      <c r="M102" s="27">
        <v>5929.4918350761973</v>
      </c>
      <c r="N102" s="27">
        <v>6186.1345093231603</v>
      </c>
      <c r="O102" s="28">
        <v>6338.1862835821003</v>
      </c>
      <c r="P102" s="27">
        <v>6925.6437506492466</v>
      </c>
      <c r="Q102" s="27">
        <v>6964.3098789862006</v>
      </c>
      <c r="R102" s="28">
        <v>7538.4142954195995</v>
      </c>
      <c r="S102" s="27">
        <v>7830.9613635325013</v>
      </c>
      <c r="T102" s="27">
        <v>7878.3259107999993</v>
      </c>
      <c r="U102" s="29">
        <v>8305.7927825150182</v>
      </c>
      <c r="V102" s="29">
        <v>8437.8692368629872</v>
      </c>
      <c r="W102" s="29">
        <v>8839.8772899001997</v>
      </c>
      <c r="X102" s="29">
        <v>8795.7042239999992</v>
      </c>
      <c r="Y102" s="29">
        <v>8721.1979148789906</v>
      </c>
      <c r="Z102" s="29">
        <v>7816.3438431857876</v>
      </c>
      <c r="AA102" s="29">
        <v>7748.380829087946</v>
      </c>
      <c r="AB102" s="29">
        <v>7784.153618037426</v>
      </c>
      <c r="AC102" s="29">
        <v>8676.7860172852324</v>
      </c>
      <c r="AD102" s="29">
        <v>8627.8424176872686</v>
      </c>
      <c r="AE102" s="29">
        <v>8693.1561027003245</v>
      </c>
      <c r="AF102" s="29">
        <v>8632.6252355775541</v>
      </c>
      <c r="AG102" s="29">
        <v>8847.3806556513282</v>
      </c>
      <c r="AH102" s="29">
        <v>8337.9693267333387</v>
      </c>
      <c r="AI102" s="29">
        <v>8636.3118297826659</v>
      </c>
      <c r="AJ102" s="29">
        <v>8328.3025826940157</v>
      </c>
      <c r="AK102" s="29">
        <v>8974.3879707484375</v>
      </c>
      <c r="AL102" s="29">
        <v>9311.7854957182954</v>
      </c>
      <c r="AM102" s="32">
        <v>9347.8913287904797</v>
      </c>
      <c r="AN102" s="32">
        <v>9404.6315948528718</v>
      </c>
      <c r="AO102" s="32">
        <v>9739.2593938442769</v>
      </c>
      <c r="AP102" s="32">
        <v>10004.12934457988</v>
      </c>
      <c r="AQ102" s="32">
        <v>10110.843716640182</v>
      </c>
      <c r="AR102" s="26">
        <v>10481.630446117419</v>
      </c>
      <c r="AS102" s="26">
        <v>9588.9037520400016</v>
      </c>
      <c r="AT102" s="26">
        <v>9808.146917614833</v>
      </c>
      <c r="AU102" s="26">
        <v>9588.0800079374403</v>
      </c>
      <c r="AV102" s="26">
        <v>9718.6503103592222</v>
      </c>
      <c r="AW102" s="30">
        <v>9268.3878983211143</v>
      </c>
      <c r="AX102" s="30">
        <v>9353.4470332928995</v>
      </c>
      <c r="AY102" s="30">
        <v>9437.5246191005372</v>
      </c>
      <c r="AZ102" s="30">
        <v>10274.352882980123</v>
      </c>
      <c r="BA102" s="30">
        <v>10166.427793609553</v>
      </c>
      <c r="BB102" s="30">
        <v>10389.417836790184</v>
      </c>
      <c r="BC102" s="30">
        <v>10625.011745687814</v>
      </c>
      <c r="BD102" s="30">
        <v>9968.1205601711408</v>
      </c>
      <c r="BE102" s="30">
        <v>10049.684991127566</v>
      </c>
      <c r="BF102" s="30">
        <v>10591.858671057624</v>
      </c>
      <c r="BG102" s="30">
        <v>10290.99895543688</v>
      </c>
      <c r="BH102" s="30">
        <v>10512.315250310969</v>
      </c>
      <c r="BI102" s="30">
        <v>10090.904356145989</v>
      </c>
      <c r="BJ102" s="30">
        <v>10605.867338809932</v>
      </c>
      <c r="BK102" s="30">
        <v>11040.351617682078</v>
      </c>
      <c r="BL102" s="30">
        <v>10834.717194104769</v>
      </c>
      <c r="BM102" s="30">
        <v>10864.337875750831</v>
      </c>
      <c r="BN102" s="30">
        <v>11143.472911347837</v>
      </c>
      <c r="BO102" s="30">
        <v>11339.18894172525</v>
      </c>
      <c r="BP102" s="30">
        <v>13010.94603568831</v>
      </c>
      <c r="BQ102" s="30">
        <v>13142.899956530015</v>
      </c>
      <c r="BR102" s="30">
        <v>13363.50966748602</v>
      </c>
      <c r="BS102" s="30">
        <v>12936.477396168693</v>
      </c>
      <c r="BT102" s="30">
        <v>13068.660070256547</v>
      </c>
      <c r="BU102" s="30">
        <v>13263.756393642407</v>
      </c>
      <c r="BV102" s="30">
        <v>13422.464196176719</v>
      </c>
      <c r="BW102" s="30">
        <v>13318.599485888837</v>
      </c>
      <c r="BX102" s="30">
        <v>13884.877446752998</v>
      </c>
      <c r="BY102" s="30">
        <v>12626.312459336299</v>
      </c>
      <c r="BZ102" s="30">
        <v>12673.5</v>
      </c>
      <c r="CA102" s="30">
        <v>12681.161033793069</v>
      </c>
      <c r="CB102" s="30">
        <v>12468.731049080949</v>
      </c>
      <c r="CC102" s="30">
        <v>12556.242423928998</v>
      </c>
      <c r="CD102" s="30">
        <v>12565.614363119123</v>
      </c>
      <c r="CE102" s="30">
        <v>13330.591293970043</v>
      </c>
      <c r="CF102" s="30">
        <v>13385.725306133078</v>
      </c>
      <c r="CG102" s="30">
        <v>13505.929810974714</v>
      </c>
      <c r="CH102" s="30">
        <v>13874.19672138575</v>
      </c>
      <c r="CI102" s="30">
        <v>14264.518265692097</v>
      </c>
      <c r="CJ102" s="30">
        <v>14179.103431277292</v>
      </c>
      <c r="CK102" s="30">
        <v>14072.053020673709</v>
      </c>
      <c r="CL102" s="30">
        <v>14578.135137691666</v>
      </c>
      <c r="CM102" s="30">
        <v>14805.33190524052</v>
      </c>
      <c r="CN102" s="30">
        <v>14968.761863425219</v>
      </c>
      <c r="CO102" s="30">
        <v>15098.044093518205</v>
      </c>
      <c r="CP102" s="51">
        <v>15796.365322770551</v>
      </c>
      <c r="CQ102" s="30">
        <v>15629.802863859108</v>
      </c>
      <c r="CR102" s="30">
        <v>15495.803244839399</v>
      </c>
      <c r="CS102" s="30">
        <v>14805.436872236807</v>
      </c>
      <c r="CT102" s="30">
        <v>14797.377580901317</v>
      </c>
      <c r="CU102" s="30">
        <v>16078.05223355928</v>
      </c>
      <c r="CV102" s="30">
        <v>16838.235221396673</v>
      </c>
      <c r="CW102" s="30">
        <v>17241.250708475582</v>
      </c>
      <c r="CX102" s="30">
        <v>15935.731066888802</v>
      </c>
      <c r="CY102" s="30">
        <v>16290.5268088251</v>
      </c>
      <c r="CZ102" s="30">
        <v>14772.610030014266</v>
      </c>
      <c r="DA102" s="30">
        <v>15344.610266733509</v>
      </c>
      <c r="DB102" s="30">
        <v>14413.982020529544</v>
      </c>
      <c r="DC102" s="30">
        <v>15253.669761821304</v>
      </c>
      <c r="DD102" s="30">
        <v>15164.432433200847</v>
      </c>
      <c r="DE102" s="30">
        <v>14969.756712879434</v>
      </c>
      <c r="DF102" s="30">
        <v>11345.259370575928</v>
      </c>
      <c r="DG102" s="30">
        <v>10182.197026393402</v>
      </c>
      <c r="DH102" s="30">
        <v>10255.658428449462</v>
      </c>
    </row>
    <row r="103" spans="1:112" ht="7.7" customHeight="1">
      <c r="A103" s="68"/>
      <c r="B103" s="16"/>
      <c r="C103" s="18"/>
      <c r="D103" s="18"/>
      <c r="E103" s="19"/>
      <c r="F103" s="18"/>
      <c r="G103" s="18"/>
      <c r="H103" s="27"/>
      <c r="I103" s="27"/>
      <c r="J103" s="27"/>
      <c r="K103" s="28"/>
      <c r="L103" s="27"/>
      <c r="M103" s="27"/>
      <c r="N103" s="27"/>
      <c r="O103" s="28"/>
      <c r="P103" s="27"/>
      <c r="Q103" s="27"/>
      <c r="R103" s="28"/>
      <c r="S103" s="27"/>
      <c r="T103" s="27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2"/>
      <c r="AN103" s="22"/>
      <c r="AO103" s="22"/>
      <c r="AP103" s="22"/>
      <c r="AQ103" s="22"/>
      <c r="AR103" s="16"/>
      <c r="AS103" s="16"/>
      <c r="AT103" s="16"/>
      <c r="AU103" s="16"/>
      <c r="AV103" s="16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50"/>
      <c r="CQ103" s="30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</row>
    <row r="104" spans="1:112">
      <c r="A104" s="68" t="s">
        <v>96</v>
      </c>
      <c r="B104" s="16">
        <f>SUM(B106:B111)</f>
        <v>1509.70975011</v>
      </c>
      <c r="C104" s="18">
        <f>SUM(C106:C111)</f>
        <v>1523.1343472900003</v>
      </c>
      <c r="D104" s="18">
        <f>SUM(D106:D111)</f>
        <v>1435.4538235392199</v>
      </c>
      <c r="E104" s="19">
        <f>SUM(E106:E111)</f>
        <v>1777.6978128800001</v>
      </c>
      <c r="F104" s="18">
        <v>1783.0134692099998</v>
      </c>
      <c r="G104" s="18">
        <v>1782.97130324</v>
      </c>
      <c r="H104" s="18">
        <v>1928.6365559099997</v>
      </c>
      <c r="I104" s="18">
        <v>2159.7271055099995</v>
      </c>
      <c r="J104" s="18">
        <v>2096.2796883999999</v>
      </c>
      <c r="K104" s="19">
        <v>2240.9168075799998</v>
      </c>
      <c r="L104" s="18">
        <v>2359.1139275</v>
      </c>
      <c r="M104" s="18">
        <v>2532.0489711800001</v>
      </c>
      <c r="N104" s="18">
        <v>2832.795467736827</v>
      </c>
      <c r="O104" s="19">
        <v>3056.7181062300001</v>
      </c>
      <c r="P104" s="18">
        <v>2950.8056036100006</v>
      </c>
      <c r="Q104" s="18">
        <v>3271.7490953799997</v>
      </c>
      <c r="R104" s="19">
        <v>3261.0112979267997</v>
      </c>
      <c r="S104" s="18">
        <v>3222.4995605480003</v>
      </c>
      <c r="T104" s="18">
        <v>3446.5573752949999</v>
      </c>
      <c r="U104" s="21">
        <v>3722.3216707786</v>
      </c>
      <c r="V104" s="21">
        <v>3555.3852888812253</v>
      </c>
      <c r="W104" s="21">
        <v>3906.7524735088</v>
      </c>
      <c r="X104" s="21">
        <v>3980.1829983998005</v>
      </c>
      <c r="Y104" s="21">
        <v>3955.0857712682723</v>
      </c>
      <c r="Z104" s="21">
        <v>4136.6673557411377</v>
      </c>
      <c r="AA104" s="21">
        <v>4719.2753357909669</v>
      </c>
      <c r="AB104" s="21">
        <v>4731.3731359345293</v>
      </c>
      <c r="AC104" s="21">
        <v>5472.0266775643213</v>
      </c>
      <c r="AD104" s="21">
        <v>5284.1989032000001</v>
      </c>
      <c r="AE104" s="21">
        <v>5278.0772102500014</v>
      </c>
      <c r="AF104" s="21">
        <v>5297.4631043299996</v>
      </c>
      <c r="AG104" s="21">
        <v>5292.8926040299993</v>
      </c>
      <c r="AH104" s="21">
        <v>5252.9533871599997</v>
      </c>
      <c r="AI104" s="21">
        <v>5191.3927255099989</v>
      </c>
      <c r="AJ104" s="21">
        <v>5257.7029262500009</v>
      </c>
      <c r="AK104" s="21">
        <v>5222.8961423800001</v>
      </c>
      <c r="AL104" s="21">
        <v>5124.9316933700011</v>
      </c>
      <c r="AM104" s="22">
        <v>6001.12399671</v>
      </c>
      <c r="AN104" s="22">
        <v>5071.9550348500006</v>
      </c>
      <c r="AO104" s="22">
        <v>5134.7203384800005</v>
      </c>
      <c r="AP104" s="22">
        <v>5214.7937380833009</v>
      </c>
      <c r="AQ104" s="22">
        <v>5019.2706518697996</v>
      </c>
      <c r="AR104" s="16">
        <v>5011.9611979984011</v>
      </c>
      <c r="AS104" s="16">
        <v>5012.5874523900002</v>
      </c>
      <c r="AT104" s="16">
        <v>5093.6261356928017</v>
      </c>
      <c r="AU104" s="16">
        <v>5227.9352840696001</v>
      </c>
      <c r="AV104" s="16">
        <v>5213.4135083210003</v>
      </c>
      <c r="AW104" s="23">
        <v>5192.8869614513997</v>
      </c>
      <c r="AX104" s="23">
        <v>5170.2930121266008</v>
      </c>
      <c r="AY104" s="23">
        <v>5117.4767530987019</v>
      </c>
      <c r="AZ104" s="23">
        <v>4969.6525154068004</v>
      </c>
      <c r="BA104" s="23">
        <v>4952.8842333205994</v>
      </c>
      <c r="BB104" s="23">
        <v>4968.2237115259986</v>
      </c>
      <c r="BC104" s="23">
        <v>4991.351040043799</v>
      </c>
      <c r="BD104" s="23">
        <v>4679.0333738847994</v>
      </c>
      <c r="BE104" s="23">
        <v>4739.297370675099</v>
      </c>
      <c r="BF104" s="23">
        <v>4737.8399976220007</v>
      </c>
      <c r="BG104" s="23">
        <v>5011.7861140549994</v>
      </c>
      <c r="BH104" s="23">
        <v>4984.6044536206</v>
      </c>
      <c r="BI104" s="23">
        <v>4599.8889201365</v>
      </c>
      <c r="BJ104" s="23">
        <v>4626.6899196592994</v>
      </c>
      <c r="BK104" s="23">
        <v>4607.3518246560006</v>
      </c>
      <c r="BL104" s="23">
        <v>4604.0258776235996</v>
      </c>
      <c r="BM104" s="23">
        <v>4515.9871865396008</v>
      </c>
      <c r="BN104" s="23">
        <v>4503.6206132851003</v>
      </c>
      <c r="BO104" s="23">
        <v>4515.6693013260001</v>
      </c>
      <c r="BP104" s="23">
        <v>4596.0199963968998</v>
      </c>
      <c r="BQ104" s="23">
        <v>4538.0364011846996</v>
      </c>
      <c r="BR104" s="23">
        <v>4533.8173955696002</v>
      </c>
      <c r="BS104" s="23">
        <v>4561.4763032700002</v>
      </c>
      <c r="BT104" s="23">
        <v>4485.4882666535559</v>
      </c>
      <c r="BU104" s="23">
        <v>4742.118447319458</v>
      </c>
      <c r="BV104" s="23">
        <v>4869.9260031321537</v>
      </c>
      <c r="BW104" s="23">
        <v>4820.9327075944093</v>
      </c>
      <c r="BX104" s="23">
        <v>4778.5848931379996</v>
      </c>
      <c r="BY104" s="23">
        <v>4918.598412099901</v>
      </c>
      <c r="BZ104" s="23">
        <v>4850.2</v>
      </c>
      <c r="CA104" s="23">
        <v>4837.9414658570431</v>
      </c>
      <c r="CB104" s="23">
        <v>5008.919048558656</v>
      </c>
      <c r="CC104" s="23">
        <v>5247.7130071773581</v>
      </c>
      <c r="CD104" s="23">
        <v>4798.6357955309813</v>
      </c>
      <c r="CE104" s="23">
        <v>4772.9053229254278</v>
      </c>
      <c r="CF104" s="23">
        <v>5010.3745755004684</v>
      </c>
      <c r="CG104" s="23">
        <v>4983.999164788378</v>
      </c>
      <c r="CH104" s="23">
        <v>5339.7968440045843</v>
      </c>
      <c r="CI104" s="23">
        <v>5104.4157031112536</v>
      </c>
      <c r="CJ104" s="23">
        <v>4609.8845675915545</v>
      </c>
      <c r="CK104" s="23">
        <v>4519.6842046908441</v>
      </c>
      <c r="CL104" s="23">
        <v>4589.0669697419962</v>
      </c>
      <c r="CM104" s="23">
        <v>4611.6554767679072</v>
      </c>
      <c r="CN104" s="23">
        <v>4939.7034843434312</v>
      </c>
      <c r="CO104" s="23">
        <v>4601.7767237080379</v>
      </c>
      <c r="CP104" s="50">
        <v>4603.7480078824756</v>
      </c>
      <c r="CQ104" s="23">
        <v>4637.5540243965588</v>
      </c>
      <c r="CR104" s="23">
        <v>4574.5220597050047</v>
      </c>
      <c r="CS104" s="23">
        <v>4552.3019547040949</v>
      </c>
      <c r="CT104" s="23">
        <v>4528.6528754635538</v>
      </c>
      <c r="CU104" s="23">
        <v>4380.4741818151906</v>
      </c>
      <c r="CV104" s="23">
        <v>4296.8779493818765</v>
      </c>
      <c r="CW104" s="23">
        <v>4398.7340739368456</v>
      </c>
      <c r="CX104" s="23">
        <v>4415.143159425138</v>
      </c>
      <c r="CY104" s="23">
        <v>4407.5101466302431</v>
      </c>
      <c r="CZ104" s="23">
        <v>4470.4268681511494</v>
      </c>
      <c r="DA104" s="23">
        <v>4376.5370871671694</v>
      </c>
      <c r="DB104" s="23">
        <v>4363.4521039060683</v>
      </c>
      <c r="DC104" s="23">
        <v>4380.8822737070886</v>
      </c>
      <c r="DD104" s="23">
        <v>4399.4761551193196</v>
      </c>
      <c r="DE104" s="23">
        <v>4371.4322952930133</v>
      </c>
      <c r="DF104" s="23">
        <v>4333.4335600078566</v>
      </c>
      <c r="DG104" s="23">
        <v>4344.5340612890132</v>
      </c>
      <c r="DH104" s="23">
        <v>4268.946478711694</v>
      </c>
    </row>
    <row r="105" spans="1:112" ht="15.95" customHeight="1">
      <c r="A105" s="69" t="s">
        <v>17</v>
      </c>
      <c r="B105" s="16"/>
      <c r="C105" s="18"/>
      <c r="D105" s="18"/>
      <c r="E105" s="19"/>
      <c r="F105" s="18"/>
      <c r="G105" s="18"/>
      <c r="H105" s="27"/>
      <c r="I105" s="27"/>
      <c r="J105" s="27"/>
      <c r="K105" s="28"/>
      <c r="L105" s="27"/>
      <c r="M105" s="27"/>
      <c r="N105" s="27"/>
      <c r="O105" s="28"/>
      <c r="P105" s="27"/>
      <c r="Q105" s="27"/>
      <c r="R105" s="28"/>
      <c r="S105" s="27"/>
      <c r="T105" s="27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2"/>
      <c r="AN105" s="22"/>
      <c r="AO105" s="22"/>
      <c r="AP105" s="22"/>
      <c r="AQ105" s="32"/>
      <c r="AR105" s="16"/>
      <c r="AS105" s="16"/>
      <c r="AT105" s="16"/>
      <c r="AU105" s="16"/>
      <c r="AV105" s="16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50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</row>
    <row r="106" spans="1:112" ht="15.95" customHeight="1">
      <c r="A106" s="69" t="s">
        <v>97</v>
      </c>
      <c r="B106" s="26">
        <v>119.49455534000001</v>
      </c>
      <c r="C106" s="27">
        <v>119.30625034000001</v>
      </c>
      <c r="D106" s="27">
        <v>119.30625000000001</v>
      </c>
      <c r="E106" s="28">
        <v>112.289063</v>
      </c>
      <c r="F106" s="27">
        <v>112.48625563</v>
      </c>
      <c r="G106" s="27">
        <v>112.76867897</v>
      </c>
      <c r="H106" s="27">
        <v>105.74606136</v>
      </c>
      <c r="I106" s="27">
        <v>105.74100195</v>
      </c>
      <c r="J106" s="27">
        <v>105.73498293</v>
      </c>
      <c r="K106" s="28">
        <v>24.019706510000002</v>
      </c>
      <c r="L106" s="27">
        <v>0.45148349999999998</v>
      </c>
      <c r="M106" s="27">
        <v>0.44630403999999996</v>
      </c>
      <c r="N106" s="27">
        <v>0.44039478000000004</v>
      </c>
      <c r="O106" s="28">
        <v>20.754899780000002</v>
      </c>
      <c r="P106" s="27">
        <v>0.95627418999999991</v>
      </c>
      <c r="Q106" s="27">
        <v>0.94292693999999999</v>
      </c>
      <c r="R106" s="28">
        <v>1.03827666</v>
      </c>
      <c r="S106" s="27">
        <v>1.40527326</v>
      </c>
      <c r="T106" s="27">
        <v>1.38103205</v>
      </c>
      <c r="U106" s="29">
        <v>1.4526903</v>
      </c>
      <c r="V106" s="29">
        <v>1.53126601</v>
      </c>
      <c r="W106" s="29">
        <v>1.8102425200000001</v>
      </c>
      <c r="X106" s="29">
        <v>1.81593559</v>
      </c>
      <c r="Y106" s="29">
        <v>2.6619332999999998</v>
      </c>
      <c r="Z106" s="29">
        <v>2.6905306600000003</v>
      </c>
      <c r="AA106" s="29">
        <v>59.017689750000002</v>
      </c>
      <c r="AB106" s="29">
        <v>59.236836029999999</v>
      </c>
      <c r="AC106" s="29">
        <v>58.907486890000001</v>
      </c>
      <c r="AD106" s="29">
        <v>58.931897870000007</v>
      </c>
      <c r="AE106" s="29">
        <v>57.013748010000008</v>
      </c>
      <c r="AF106" s="29">
        <v>51.077286660000006</v>
      </c>
      <c r="AG106" s="29">
        <v>49.599513710000004</v>
      </c>
      <c r="AH106" s="29">
        <v>46.855433259999998</v>
      </c>
      <c r="AI106" s="29">
        <v>44.036852079999996</v>
      </c>
      <c r="AJ106" s="29">
        <v>48.907155380000006</v>
      </c>
      <c r="AK106" s="29">
        <v>51.11775424999999</v>
      </c>
      <c r="AL106" s="29">
        <v>25.436707629999997</v>
      </c>
      <c r="AM106" s="32">
        <v>47.410901860000003</v>
      </c>
      <c r="AN106" s="32">
        <v>43.159645169999997</v>
      </c>
      <c r="AO106" s="32">
        <v>41.302958429999997</v>
      </c>
      <c r="AP106" s="32">
        <v>45.216777900000004</v>
      </c>
      <c r="AQ106" s="32">
        <v>44.099737509999997</v>
      </c>
      <c r="AR106" s="26">
        <v>45.059103379999996</v>
      </c>
      <c r="AS106" s="26">
        <v>45.224328409999998</v>
      </c>
      <c r="AT106" s="26">
        <v>47.191116170000001</v>
      </c>
      <c r="AU106" s="26">
        <v>43.811339769999996</v>
      </c>
      <c r="AV106" s="26">
        <v>41.335493360000001</v>
      </c>
      <c r="AW106" s="30">
        <v>39.050217979999999</v>
      </c>
      <c r="AX106" s="30">
        <v>37.830638819999997</v>
      </c>
      <c r="AY106" s="30">
        <v>36.384225139999998</v>
      </c>
      <c r="AZ106" s="30">
        <v>35.162277520000004</v>
      </c>
      <c r="BA106" s="30">
        <v>33.40985053</v>
      </c>
      <c r="BB106" s="30">
        <v>33.574761459999998</v>
      </c>
      <c r="BC106" s="30">
        <v>29.755468539999999</v>
      </c>
      <c r="BD106" s="30">
        <v>34.904166840000002</v>
      </c>
      <c r="BE106" s="30">
        <v>34.125251879999993</v>
      </c>
      <c r="BF106" s="30">
        <v>34.632319320000001</v>
      </c>
      <c r="BG106" s="30">
        <v>465.04032915999994</v>
      </c>
      <c r="BH106" s="30">
        <v>466.30826980000001</v>
      </c>
      <c r="BI106" s="30">
        <v>41.138195430000003</v>
      </c>
      <c r="BJ106" s="30">
        <v>38.765016780000003</v>
      </c>
      <c r="BK106" s="30">
        <v>36.797917529999999</v>
      </c>
      <c r="BL106" s="30">
        <v>35.637485759999997</v>
      </c>
      <c r="BM106" s="30">
        <v>35.087282939999994</v>
      </c>
      <c r="BN106" s="30">
        <v>34.263288586750001</v>
      </c>
      <c r="BO106" s="30">
        <v>38.249361739999998</v>
      </c>
      <c r="BP106" s="30">
        <v>21.898889609999998</v>
      </c>
      <c r="BQ106" s="30">
        <v>20.16773263</v>
      </c>
      <c r="BR106" s="30">
        <v>25.65319182</v>
      </c>
      <c r="BS106" s="30">
        <v>17.75135903</v>
      </c>
      <c r="BT106" s="30">
        <v>16.87788802</v>
      </c>
      <c r="BU106" s="30">
        <v>14.272777870000001</v>
      </c>
      <c r="BV106" s="30">
        <v>13.225327569999999</v>
      </c>
      <c r="BW106" s="30">
        <v>12.52046803</v>
      </c>
      <c r="BX106" s="30">
        <v>11.871399</v>
      </c>
      <c r="BY106" s="30">
        <v>11.17329</v>
      </c>
      <c r="BZ106" s="30">
        <v>10.9</v>
      </c>
      <c r="CA106" s="30">
        <v>9.8260235500000004</v>
      </c>
      <c r="CB106" s="30">
        <v>8.2108843300000007</v>
      </c>
      <c r="CC106" s="30">
        <v>403.39722673</v>
      </c>
      <c r="CD106" s="30">
        <v>21.864306820000003</v>
      </c>
      <c r="CE106" s="30">
        <v>19.04434878</v>
      </c>
      <c r="CF106" s="30">
        <v>9.2798890000000007</v>
      </c>
      <c r="CG106" s="30">
        <v>5.2046002800000002</v>
      </c>
      <c r="CH106" s="30">
        <v>3.5374280100000002</v>
      </c>
      <c r="CI106" s="30">
        <v>2.3785914999999997</v>
      </c>
      <c r="CJ106" s="30">
        <v>3.4697751399999999</v>
      </c>
      <c r="CK106" s="30">
        <v>2.4355652700000001</v>
      </c>
      <c r="CL106" s="30">
        <v>16.650414300000001</v>
      </c>
      <c r="CM106" s="30">
        <v>32.544520750000004</v>
      </c>
      <c r="CN106" s="30">
        <v>64.723370339999988</v>
      </c>
      <c r="CO106" s="30">
        <v>71.935314459999987</v>
      </c>
      <c r="CP106" s="51">
        <v>126.1101657</v>
      </c>
      <c r="CQ106" s="30">
        <v>156.06813425000001</v>
      </c>
      <c r="CR106" s="30">
        <v>167.75473380000003</v>
      </c>
      <c r="CS106" s="30">
        <v>129.44003673999998</v>
      </c>
      <c r="CT106" s="30">
        <v>156.21530458999999</v>
      </c>
      <c r="CU106" s="30">
        <v>144.97523511000003</v>
      </c>
      <c r="CV106" s="30">
        <v>147.89160914000001</v>
      </c>
      <c r="CW106" s="30">
        <v>249.51444346999997</v>
      </c>
      <c r="CX106" s="30">
        <v>269.93679225</v>
      </c>
      <c r="CY106" s="30">
        <v>235.56546027000002</v>
      </c>
      <c r="CZ106" s="30">
        <v>234.09562825</v>
      </c>
      <c r="DA106" s="30">
        <v>233.48007157999999</v>
      </c>
      <c r="DB106" s="30">
        <v>281.82136236000002</v>
      </c>
      <c r="DC106" s="30">
        <v>340.39974451999996</v>
      </c>
      <c r="DD106" s="30">
        <v>372.42716636</v>
      </c>
      <c r="DE106" s="30">
        <v>377.80649629999999</v>
      </c>
      <c r="DF106" s="30">
        <v>286.05142635000004</v>
      </c>
      <c r="DG106" s="30">
        <v>286.11735727999996</v>
      </c>
      <c r="DH106" s="30">
        <v>353.56257081000001</v>
      </c>
    </row>
    <row r="107" spans="1:112" ht="15.95" customHeight="1">
      <c r="A107" s="69" t="s">
        <v>98</v>
      </c>
      <c r="B107" s="26">
        <v>8.6698999999999998E-2</v>
      </c>
      <c r="C107" s="27">
        <v>8.7903999999999996E-2</v>
      </c>
      <c r="D107" s="27">
        <v>0</v>
      </c>
      <c r="E107" s="28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8">
        <v>0</v>
      </c>
      <c r="L107" s="27">
        <v>0</v>
      </c>
      <c r="M107" s="27">
        <v>0</v>
      </c>
      <c r="N107" s="27">
        <v>1.7000000000000001E-7</v>
      </c>
      <c r="O107" s="28">
        <v>0</v>
      </c>
      <c r="P107" s="27">
        <v>0</v>
      </c>
      <c r="Q107" s="27">
        <v>0</v>
      </c>
      <c r="R107" s="28">
        <v>0</v>
      </c>
      <c r="S107" s="27">
        <v>0</v>
      </c>
      <c r="T107" s="27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0.87286981999999991</v>
      </c>
      <c r="AH107" s="29">
        <v>0.83348158999999999</v>
      </c>
      <c r="AI107" s="29">
        <v>0.82566706999999995</v>
      </c>
      <c r="AJ107" s="29">
        <v>0.84184024000000002</v>
      </c>
      <c r="AK107" s="29">
        <v>0.84622047999999994</v>
      </c>
      <c r="AL107" s="29">
        <v>0.80138970999999992</v>
      </c>
      <c r="AM107" s="32">
        <v>0.80229708999999994</v>
      </c>
      <c r="AN107" s="32">
        <v>0.83257758999999998</v>
      </c>
      <c r="AO107" s="32">
        <v>0.83681335999999995</v>
      </c>
      <c r="AP107" s="32">
        <v>0.77550790000000003</v>
      </c>
      <c r="AQ107" s="32">
        <v>0.82390682000000004</v>
      </c>
      <c r="AR107" s="26">
        <v>0.77461053000000002</v>
      </c>
      <c r="AS107" s="26">
        <v>0.80295496000000011</v>
      </c>
      <c r="AT107" s="26">
        <v>0.78176608999999997</v>
      </c>
      <c r="AU107" s="26">
        <v>0.81492243999999991</v>
      </c>
      <c r="AV107" s="26">
        <v>0.87455806000000003</v>
      </c>
      <c r="AW107" s="30">
        <v>0.89304991999999994</v>
      </c>
      <c r="AX107" s="30">
        <v>0.88163465000000008</v>
      </c>
      <c r="AY107" s="30">
        <v>0.80285133000000009</v>
      </c>
      <c r="AZ107" s="30">
        <v>0.85393606000000011</v>
      </c>
      <c r="BA107" s="30">
        <v>0.89275982000000009</v>
      </c>
      <c r="BB107" s="30">
        <v>0.93817373999999998</v>
      </c>
      <c r="BC107" s="30">
        <v>0.89677717999999995</v>
      </c>
      <c r="BD107" s="30">
        <v>0.82711160000000006</v>
      </c>
      <c r="BE107" s="30">
        <v>0.82887506999999994</v>
      </c>
      <c r="BF107" s="30">
        <v>0.87387207000000011</v>
      </c>
      <c r="BG107" s="30">
        <v>0.83807326000000004</v>
      </c>
      <c r="BH107" s="30">
        <v>0.79597003</v>
      </c>
      <c r="BI107" s="30">
        <v>0.74438353000000002</v>
      </c>
      <c r="BJ107" s="30">
        <v>0.81301922999999998</v>
      </c>
      <c r="BK107" s="30">
        <v>0.89484501999999999</v>
      </c>
      <c r="BL107" s="30">
        <v>0.83976812000000001</v>
      </c>
      <c r="BM107" s="30">
        <v>0.77374410999999987</v>
      </c>
      <c r="BN107" s="30">
        <v>0.74394908000000004</v>
      </c>
      <c r="BO107" s="30">
        <v>0.95615585999999997</v>
      </c>
      <c r="BP107" s="30">
        <v>0.70921234000000011</v>
      </c>
      <c r="BQ107" s="30">
        <v>0.76676848000000009</v>
      </c>
      <c r="BR107" s="30">
        <v>0.78927779999999992</v>
      </c>
      <c r="BS107" s="30">
        <v>0.70710201000000006</v>
      </c>
      <c r="BT107" s="30">
        <v>0.75653966999999989</v>
      </c>
      <c r="BU107" s="30">
        <v>169.49915914499999</v>
      </c>
      <c r="BV107" s="30">
        <v>0.7341534999999999</v>
      </c>
      <c r="BW107" s="30">
        <v>1.5788452951299998</v>
      </c>
      <c r="BX107" s="30">
        <v>0.68706699999999998</v>
      </c>
      <c r="BY107" s="30">
        <v>0.63937699999999997</v>
      </c>
      <c r="BZ107" s="30">
        <v>0.7</v>
      </c>
      <c r="CA107" s="30">
        <v>0.66250910000000007</v>
      </c>
      <c r="CB107" s="30">
        <v>0.62058137000000002</v>
      </c>
      <c r="CC107" s="30">
        <v>0.64621927999999995</v>
      </c>
      <c r="CD107" s="30">
        <v>0.64745849999999994</v>
      </c>
      <c r="CE107" s="30">
        <v>0.59894466000000002</v>
      </c>
      <c r="CF107" s="30">
        <v>0.60216871000000005</v>
      </c>
      <c r="CG107" s="30">
        <v>0.59884506000000004</v>
      </c>
      <c r="CH107" s="30">
        <v>0.3291482</v>
      </c>
      <c r="CI107" s="30">
        <v>0.30758937000000003</v>
      </c>
      <c r="CJ107" s="30">
        <v>0.34192033999999993</v>
      </c>
      <c r="CK107" s="30">
        <v>0.33796384999999995</v>
      </c>
      <c r="CL107" s="30">
        <v>0.26031196999999995</v>
      </c>
      <c r="CM107" s="30">
        <v>0.32560691999999997</v>
      </c>
      <c r="CN107" s="30">
        <v>0.20557094000000001</v>
      </c>
      <c r="CO107" s="30">
        <v>0.16930111</v>
      </c>
      <c r="CP107" s="51">
        <v>0.25293156</v>
      </c>
      <c r="CQ107" s="30">
        <v>0.19770417999999998</v>
      </c>
      <c r="CR107" s="30">
        <v>0.27725835999999998</v>
      </c>
      <c r="CS107" s="30">
        <v>0.13611614999999999</v>
      </c>
      <c r="CT107" s="30">
        <v>3.7074570000000001E-2</v>
      </c>
      <c r="CU107" s="30">
        <v>0.11044973</v>
      </c>
      <c r="CV107" s="30">
        <v>0.12256629999999999</v>
      </c>
      <c r="CW107" s="30">
        <v>0.15521771000000001</v>
      </c>
      <c r="CX107" s="30">
        <v>0.11679244</v>
      </c>
      <c r="CY107" s="30">
        <v>9.779003E-2</v>
      </c>
      <c r="CZ107" s="30">
        <v>9.6887199999999996E-3</v>
      </c>
      <c r="DA107" s="30">
        <v>0.17491887</v>
      </c>
      <c r="DB107" s="30">
        <v>6.0992989999999997E-2</v>
      </c>
      <c r="DC107" s="30">
        <v>0.16526191999999998</v>
      </c>
      <c r="DD107" s="30">
        <v>9.3909430000000002E-2</v>
      </c>
      <c r="DE107" s="30">
        <v>3.9655199999999995E-2</v>
      </c>
      <c r="DF107" s="30">
        <v>0.12710466000000001</v>
      </c>
      <c r="DG107" s="30">
        <v>0.11402672</v>
      </c>
      <c r="DH107" s="30">
        <v>0.11514231</v>
      </c>
    </row>
    <row r="108" spans="1:112" ht="15.95" customHeight="1">
      <c r="A108" s="69" t="s">
        <v>99</v>
      </c>
      <c r="B108" s="26">
        <v>1319.58720836</v>
      </c>
      <c r="C108" s="27">
        <v>1346.0016246800001</v>
      </c>
      <c r="D108" s="27">
        <v>1242.73591231</v>
      </c>
      <c r="E108" s="28">
        <v>1572.2854826100001</v>
      </c>
      <c r="F108" s="27">
        <v>1560.9065010899999</v>
      </c>
      <c r="G108" s="27">
        <v>1585.3775773699999</v>
      </c>
      <c r="H108" s="27">
        <v>1721.5423900999999</v>
      </c>
      <c r="I108" s="27">
        <v>1981.72471215</v>
      </c>
      <c r="J108" s="27">
        <v>1912.35082405</v>
      </c>
      <c r="K108" s="28">
        <v>2120.2220272499999</v>
      </c>
      <c r="L108" s="27">
        <v>2296.5238972900001</v>
      </c>
      <c r="M108" s="27">
        <v>2451.2847674</v>
      </c>
      <c r="N108" s="27">
        <v>2786.516032406827</v>
      </c>
      <c r="O108" s="28">
        <v>2985.8160611999997</v>
      </c>
      <c r="P108" s="27">
        <v>2893.4227878400002</v>
      </c>
      <c r="Q108" s="27">
        <v>3215.2856183099998</v>
      </c>
      <c r="R108" s="28">
        <v>3204.9002545967996</v>
      </c>
      <c r="S108" s="27">
        <v>3168.6164450880001</v>
      </c>
      <c r="T108" s="27">
        <v>3390.6271246749998</v>
      </c>
      <c r="U108" s="29">
        <v>3659.5488182685999</v>
      </c>
      <c r="V108" s="29">
        <v>3497.147517511225</v>
      </c>
      <c r="W108" s="29">
        <v>3849.4241273387997</v>
      </c>
      <c r="X108" s="29">
        <v>3910.4604776198003</v>
      </c>
      <c r="Y108" s="29">
        <v>3898.9584248482724</v>
      </c>
      <c r="Z108" s="29">
        <v>4075.0927027111379</v>
      </c>
      <c r="AA108" s="29">
        <v>4612.2420968709675</v>
      </c>
      <c r="AB108" s="29">
        <v>4623.8598898145292</v>
      </c>
      <c r="AC108" s="29">
        <v>5363.4843688043211</v>
      </c>
      <c r="AD108" s="29">
        <v>5174.6025133200001</v>
      </c>
      <c r="AE108" s="29">
        <v>5176.9895113700004</v>
      </c>
      <c r="AF108" s="29">
        <v>5175.3655062399994</v>
      </c>
      <c r="AG108" s="29">
        <v>5115.5871677599998</v>
      </c>
      <c r="AH108" s="29">
        <v>5088.6933811600002</v>
      </c>
      <c r="AI108" s="29">
        <v>5015.0515038200001</v>
      </c>
      <c r="AJ108" s="29">
        <v>5052.1303271600009</v>
      </c>
      <c r="AK108" s="29">
        <v>5034.8292972400004</v>
      </c>
      <c r="AL108" s="29">
        <v>5004.8375547700007</v>
      </c>
      <c r="AM108" s="32">
        <v>5829.4497738800001</v>
      </c>
      <c r="AN108" s="32">
        <v>4929.5849083399999</v>
      </c>
      <c r="AO108" s="32">
        <v>4968.2986028400001</v>
      </c>
      <c r="AP108" s="32">
        <v>5029.3694211400007</v>
      </c>
      <c r="AQ108" s="32">
        <v>4860.9992540900002</v>
      </c>
      <c r="AR108" s="26">
        <v>4843.83837726</v>
      </c>
      <c r="AS108" s="26">
        <v>4829.9899116300003</v>
      </c>
      <c r="AT108" s="26">
        <v>4949.3120753600006</v>
      </c>
      <c r="AU108" s="26">
        <v>5070.2892873400006</v>
      </c>
      <c r="AV108" s="26">
        <v>5058.7642513500004</v>
      </c>
      <c r="AW108" s="30">
        <v>5030.5074466900005</v>
      </c>
      <c r="AX108" s="30">
        <v>5035.8267314900004</v>
      </c>
      <c r="AY108" s="30">
        <v>4954.3828010300003</v>
      </c>
      <c r="AZ108" s="30">
        <v>4818.5299336300004</v>
      </c>
      <c r="BA108" s="30">
        <v>4795.4212070799986</v>
      </c>
      <c r="BB108" s="30">
        <v>4826.1915849399993</v>
      </c>
      <c r="BC108" s="30">
        <v>4814.5322764699995</v>
      </c>
      <c r="BD108" s="30">
        <v>4538.6064292900001</v>
      </c>
      <c r="BE108" s="30">
        <v>4576.0364318099992</v>
      </c>
      <c r="BF108" s="30">
        <v>4549.8133272599989</v>
      </c>
      <c r="BG108" s="30">
        <v>4416.3221045199998</v>
      </c>
      <c r="BH108" s="30">
        <v>4389.6163489</v>
      </c>
      <c r="BI108" s="30">
        <v>4409.6554666700004</v>
      </c>
      <c r="BJ108" s="30">
        <v>4412.4316824099997</v>
      </c>
      <c r="BK108" s="30">
        <v>4301.3054654000007</v>
      </c>
      <c r="BL108" s="30">
        <v>4303.9825675500006</v>
      </c>
      <c r="BM108" s="30">
        <v>4201.8497396499997</v>
      </c>
      <c r="BN108" s="30">
        <v>4197.0589122947504</v>
      </c>
      <c r="BO108" s="30">
        <v>4217.8194457</v>
      </c>
      <c r="BP108" s="30">
        <v>4264.6437833400005</v>
      </c>
      <c r="BQ108" s="30">
        <v>4251.7259982899996</v>
      </c>
      <c r="BR108" s="30">
        <v>4214.8323523300005</v>
      </c>
      <c r="BS108" s="30">
        <v>4261.8394221799999</v>
      </c>
      <c r="BT108" s="30">
        <v>4208.7910649800006</v>
      </c>
      <c r="BU108" s="30">
        <v>4259.3839909247999</v>
      </c>
      <c r="BV108" s="30">
        <v>4489.1992416898283</v>
      </c>
      <c r="BW108" s="30">
        <v>4427.7451519286096</v>
      </c>
      <c r="BX108" s="30">
        <v>4339.8851194660001</v>
      </c>
      <c r="BY108" s="30">
        <v>4448.9700860049006</v>
      </c>
      <c r="BZ108" s="30">
        <v>4366.5</v>
      </c>
      <c r="CA108" s="30">
        <v>4349.2459709611421</v>
      </c>
      <c r="CB108" s="30">
        <v>4441.2232165070554</v>
      </c>
      <c r="CC108" s="30">
        <v>4327.2875934964195</v>
      </c>
      <c r="CD108" s="30">
        <v>4246.3807298002403</v>
      </c>
      <c r="CE108" s="30">
        <v>4160.090667905074</v>
      </c>
      <c r="CF108" s="30">
        <v>4434.0156219142282</v>
      </c>
      <c r="CG108" s="30">
        <v>4398.5630761263819</v>
      </c>
      <c r="CH108" s="30">
        <v>4609.233803477754</v>
      </c>
      <c r="CI108" s="30">
        <v>4586.4869699307737</v>
      </c>
      <c r="CJ108" s="30">
        <v>4081.2354941919698</v>
      </c>
      <c r="CK108" s="30">
        <v>3983.91017562052</v>
      </c>
      <c r="CL108" s="30">
        <v>4076.316736397242</v>
      </c>
      <c r="CM108" s="30">
        <v>4095.7705147939887</v>
      </c>
      <c r="CN108" s="30">
        <v>4381.7516204980566</v>
      </c>
      <c r="CO108" s="30">
        <v>4034.1868612702842</v>
      </c>
      <c r="CP108" s="51">
        <v>3960.6658996163746</v>
      </c>
      <c r="CQ108" s="30">
        <v>3963.2876127698501</v>
      </c>
      <c r="CR108" s="30">
        <v>3945.0676558906093</v>
      </c>
      <c r="CS108" s="30">
        <v>3990.3513962188426</v>
      </c>
      <c r="CT108" s="30">
        <v>3956.2977441966632</v>
      </c>
      <c r="CU108" s="30">
        <v>3798.0446118831273</v>
      </c>
      <c r="CV108" s="30">
        <v>3746.017907814281</v>
      </c>
      <c r="CW108" s="30">
        <v>3746.526408129052</v>
      </c>
      <c r="CX108" s="30">
        <v>3702.2864087934136</v>
      </c>
      <c r="CY108" s="30">
        <v>3725.6687366379765</v>
      </c>
      <c r="CZ108" s="30">
        <v>3731.4219861369943</v>
      </c>
      <c r="DA108" s="30">
        <v>3681.0439711257918</v>
      </c>
      <c r="DB108" s="30">
        <v>3619.3027628722593</v>
      </c>
      <c r="DC108" s="30">
        <v>3587.3192996222497</v>
      </c>
      <c r="DD108" s="30">
        <v>3524.698354581586</v>
      </c>
      <c r="DE108" s="30">
        <v>3495.9771721605434</v>
      </c>
      <c r="DF108" s="30">
        <v>3503.5251420123882</v>
      </c>
      <c r="DG108" s="30">
        <v>3514.3026274284657</v>
      </c>
      <c r="DH108" s="30">
        <v>3382.1073713613855</v>
      </c>
    </row>
    <row r="109" spans="1:112" ht="15.95" customHeight="1">
      <c r="A109" s="69" t="s">
        <v>100</v>
      </c>
      <c r="B109" s="26">
        <v>0.81684999999999997</v>
      </c>
      <c r="C109" s="27">
        <v>0</v>
      </c>
      <c r="D109" s="27">
        <v>11.844215</v>
      </c>
      <c r="E109" s="28">
        <v>6.8813989999999992</v>
      </c>
      <c r="F109" s="27">
        <v>6.0880850000000004</v>
      </c>
      <c r="G109" s="27">
        <v>8.1711910000000003</v>
      </c>
      <c r="H109" s="27">
        <v>8.1863609099999994</v>
      </c>
      <c r="I109" s="27">
        <v>8.9182209100000005</v>
      </c>
      <c r="J109" s="27">
        <v>10.50457791</v>
      </c>
      <c r="K109" s="28">
        <v>10.390245910000001</v>
      </c>
      <c r="L109" s="27">
        <v>9.1430439099999994</v>
      </c>
      <c r="M109" s="27">
        <v>7.4867906500000005</v>
      </c>
      <c r="N109" s="27">
        <v>7.2407209100000003</v>
      </c>
      <c r="O109" s="28">
        <v>8.7733349199999999</v>
      </c>
      <c r="P109" s="27">
        <v>10.23856928</v>
      </c>
      <c r="Q109" s="27">
        <v>8.5962449099999994</v>
      </c>
      <c r="R109" s="28">
        <v>11.016232909999999</v>
      </c>
      <c r="S109" s="27">
        <v>12.863376909999999</v>
      </c>
      <c r="T109" s="27">
        <v>10.09026534</v>
      </c>
      <c r="U109" s="29">
        <v>11.67338152</v>
      </c>
      <c r="V109" s="29">
        <v>11.16142391</v>
      </c>
      <c r="W109" s="29">
        <v>10.774765</v>
      </c>
      <c r="X109" s="29">
        <v>10.509497849999999</v>
      </c>
      <c r="Y109" s="29">
        <v>9.0157019100000007</v>
      </c>
      <c r="Z109" s="29">
        <v>12.978799909999999</v>
      </c>
      <c r="AA109" s="29">
        <v>7.9233559099999997</v>
      </c>
      <c r="AB109" s="29">
        <v>7.9181519099999997</v>
      </c>
      <c r="AC109" s="29">
        <v>9.4929859099999998</v>
      </c>
      <c r="AD109" s="29">
        <v>10.089240910000001</v>
      </c>
      <c r="AE109" s="29">
        <v>5.18979313</v>
      </c>
      <c r="AF109" s="29">
        <v>11.56585475</v>
      </c>
      <c r="AG109" s="29">
        <v>15.37978461</v>
      </c>
      <c r="AH109" s="29">
        <v>14.12042258</v>
      </c>
      <c r="AI109" s="29">
        <v>14.404598179999999</v>
      </c>
      <c r="AJ109" s="29">
        <v>6.5812866799999998</v>
      </c>
      <c r="AK109" s="29">
        <v>8.5091888299999994</v>
      </c>
      <c r="AL109" s="29">
        <v>7.5591589099999998</v>
      </c>
      <c r="AM109" s="32">
        <v>10.80766068</v>
      </c>
      <c r="AN109" s="32">
        <v>9.7869349999999997</v>
      </c>
      <c r="AO109" s="32">
        <v>11.759848199999999</v>
      </c>
      <c r="AP109" s="32">
        <v>14.98682466</v>
      </c>
      <c r="AQ109" s="32">
        <v>15.743302760000001</v>
      </c>
      <c r="AR109" s="26">
        <v>11.847971509999999</v>
      </c>
      <c r="AS109" s="26">
        <v>18.601202390000001</v>
      </c>
      <c r="AT109" s="26">
        <v>11.677629509999999</v>
      </c>
      <c r="AU109" s="26">
        <v>17.40752311</v>
      </c>
      <c r="AV109" s="26">
        <v>17.416470610000001</v>
      </c>
      <c r="AW109" s="30">
        <v>26.68121932</v>
      </c>
      <c r="AX109" s="30">
        <v>20.425204000000001</v>
      </c>
      <c r="AY109" s="30">
        <v>26.0479713</v>
      </c>
      <c r="AZ109" s="30">
        <v>28.16887088</v>
      </c>
      <c r="BA109" s="30">
        <v>28.152225999999999</v>
      </c>
      <c r="BB109" s="30">
        <v>23.520713000000001</v>
      </c>
      <c r="BC109" s="30">
        <v>25.044303729999999</v>
      </c>
      <c r="BD109" s="30">
        <v>23.834988980000002</v>
      </c>
      <c r="BE109" s="30">
        <v>26.000541329999997</v>
      </c>
      <c r="BF109" s="30">
        <v>22.890717600000002</v>
      </c>
      <c r="BG109" s="30">
        <v>22.487036979999999</v>
      </c>
      <c r="BH109" s="30">
        <v>25.070526430000001</v>
      </c>
      <c r="BI109" s="30">
        <v>23.788984750000001</v>
      </c>
      <c r="BJ109" s="30">
        <v>17.35900401</v>
      </c>
      <c r="BK109" s="30">
        <v>28.07215489</v>
      </c>
      <c r="BL109" s="30">
        <v>22.056186230000002</v>
      </c>
      <c r="BM109" s="30">
        <v>22.104652999999999</v>
      </c>
      <c r="BN109" s="30">
        <v>32.884591620000002</v>
      </c>
      <c r="BO109" s="30">
        <v>23.542453119999998</v>
      </c>
      <c r="BP109" s="30">
        <v>19.302671509999996</v>
      </c>
      <c r="BQ109" s="30">
        <v>15.77436159</v>
      </c>
      <c r="BR109" s="30">
        <v>23.609853189999999</v>
      </c>
      <c r="BS109" s="30">
        <v>25.716662410000001</v>
      </c>
      <c r="BT109" s="30">
        <v>29.603765509999999</v>
      </c>
      <c r="BU109" s="30">
        <v>26.531213649999998</v>
      </c>
      <c r="BV109" s="30">
        <v>33.183538390279999</v>
      </c>
      <c r="BW109" s="30">
        <v>43.526287574195003</v>
      </c>
      <c r="BX109" s="30">
        <v>45.661362313000005</v>
      </c>
      <c r="BY109" s="30">
        <v>38.596264365699994</v>
      </c>
      <c r="BZ109" s="30">
        <v>39.799999999999997</v>
      </c>
      <c r="CA109" s="30">
        <v>35.331133653400002</v>
      </c>
      <c r="CB109" s="30">
        <v>45.5031258908</v>
      </c>
      <c r="CC109" s="30">
        <v>55.242610352699998</v>
      </c>
      <c r="CD109" s="30">
        <v>57.959092523351991</v>
      </c>
      <c r="CE109" s="30">
        <v>57.291352610758352</v>
      </c>
      <c r="CF109" s="30">
        <v>61.720470467269998</v>
      </c>
      <c r="CG109" s="30">
        <v>56.667438807496652</v>
      </c>
      <c r="CH109" s="30">
        <v>60.005597887442995</v>
      </c>
      <c r="CI109" s="30">
        <v>59.944224292605284</v>
      </c>
      <c r="CJ109" s="30">
        <v>59.054715681393994</v>
      </c>
      <c r="CK109" s="30">
        <v>60.059581362655997</v>
      </c>
      <c r="CL109" s="30">
        <v>50.669229443998837</v>
      </c>
      <c r="CM109" s="30">
        <v>50.952494412469001</v>
      </c>
      <c r="CN109" s="30">
        <v>55.309514801311998</v>
      </c>
      <c r="CO109" s="30">
        <v>58.978096684732009</v>
      </c>
      <c r="CP109" s="51">
        <v>59.073533460999997</v>
      </c>
      <c r="CQ109" s="30">
        <v>59.470399623816995</v>
      </c>
      <c r="CR109" s="30">
        <v>55.403731329305003</v>
      </c>
      <c r="CS109" s="30">
        <v>39.7586456774468</v>
      </c>
      <c r="CT109" s="30">
        <v>49.973931981904087</v>
      </c>
      <c r="CU109" s="30">
        <v>49.764422158119366</v>
      </c>
      <c r="CV109" s="30">
        <v>63.382406027045334</v>
      </c>
      <c r="CW109" s="30">
        <v>70.206544419826372</v>
      </c>
      <c r="CX109" s="30">
        <v>69.59165311163585</v>
      </c>
      <c r="CY109" s="30">
        <v>74.435184614655327</v>
      </c>
      <c r="CZ109" s="30">
        <v>82.637889790461045</v>
      </c>
      <c r="DA109" s="30">
        <v>85.679788891152242</v>
      </c>
      <c r="DB109" s="30">
        <v>92.208453579090971</v>
      </c>
      <c r="DC109" s="30">
        <v>93.824811667668342</v>
      </c>
      <c r="DD109" s="30">
        <v>98.281675756712602</v>
      </c>
      <c r="DE109" s="30">
        <v>97.089121299126404</v>
      </c>
      <c r="DF109" s="30">
        <v>104.34044902823371</v>
      </c>
      <c r="DG109" s="30">
        <v>107.062506018828</v>
      </c>
      <c r="DH109" s="30">
        <v>106.21204279177115</v>
      </c>
    </row>
    <row r="110" spans="1:112" ht="15.95" customHeight="1">
      <c r="A110" s="69" t="s">
        <v>101</v>
      </c>
      <c r="B110" s="26">
        <v>29.916249409999995</v>
      </c>
      <c r="C110" s="27">
        <v>13.868404450000002</v>
      </c>
      <c r="D110" s="27">
        <v>11.16747</v>
      </c>
      <c r="E110" s="28">
        <v>40.664183999999999</v>
      </c>
      <c r="F110" s="27">
        <v>55.99290036</v>
      </c>
      <c r="G110" s="27">
        <v>26.74011617</v>
      </c>
      <c r="H110" s="27">
        <v>60.275657619999997</v>
      </c>
      <c r="I110" s="27">
        <v>25.37442854</v>
      </c>
      <c r="J110" s="27">
        <v>25.906917989999997</v>
      </c>
      <c r="K110" s="28">
        <v>44.361882489999992</v>
      </c>
      <c r="L110" s="27">
        <v>13.727620009999999</v>
      </c>
      <c r="M110" s="27">
        <v>28.545128579999997</v>
      </c>
      <c r="N110" s="27">
        <v>0.43871838000000002</v>
      </c>
      <c r="O110" s="28">
        <v>1.7868999999999999E-2</v>
      </c>
      <c r="P110" s="27">
        <v>1.8152999999999999E-2</v>
      </c>
      <c r="Q110" s="27">
        <v>2.1349E-2</v>
      </c>
      <c r="R110" s="28">
        <v>2.1707000000000001E-2</v>
      </c>
      <c r="S110" s="27">
        <v>2.2145000000000001E-2</v>
      </c>
      <c r="T110" s="27">
        <v>2.2516999999999999E-2</v>
      </c>
      <c r="U110" s="29">
        <v>2.2904000000000001E-2</v>
      </c>
      <c r="V110" s="29">
        <v>2.4581590200000001</v>
      </c>
      <c r="W110" s="29">
        <v>2.43941498</v>
      </c>
      <c r="X110" s="29">
        <v>13.451742380000001</v>
      </c>
      <c r="Y110" s="29">
        <v>2.4659810000000001E-2</v>
      </c>
      <c r="Z110" s="29">
        <v>2.5070290000000002E-2</v>
      </c>
      <c r="AA110" s="29">
        <v>2.536153E-2</v>
      </c>
      <c r="AB110" s="29">
        <v>2.5763999999999999E-2</v>
      </c>
      <c r="AC110" s="29">
        <v>2.6197999999999999E-2</v>
      </c>
      <c r="AD110" s="29">
        <v>2.6654000000000001E-2</v>
      </c>
      <c r="AE110" s="29">
        <v>2.7189000000000001E-2</v>
      </c>
      <c r="AF110" s="29">
        <v>2.7744540000000002E-2</v>
      </c>
      <c r="AG110" s="29">
        <v>-6.1803580000000004E-2</v>
      </c>
      <c r="AH110" s="29">
        <v>2.8865990000000001E-2</v>
      </c>
      <c r="AI110" s="29">
        <v>2.9451540000000002E-2</v>
      </c>
      <c r="AJ110" s="29">
        <v>2.9561E-2</v>
      </c>
      <c r="AK110" s="29">
        <v>3.027024E-2</v>
      </c>
      <c r="AL110" s="29">
        <v>3.0887589999999999E-2</v>
      </c>
      <c r="AM110" s="32">
        <v>3.1533699999999998E-2</v>
      </c>
      <c r="AN110" s="32">
        <v>3.1607999999999997E-2</v>
      </c>
      <c r="AO110" s="32">
        <v>6.172735E-2</v>
      </c>
      <c r="AP110" s="32">
        <v>24.771238</v>
      </c>
      <c r="AQ110" s="32">
        <v>21.010031650000002</v>
      </c>
      <c r="AR110" s="26">
        <v>20.170415849999998</v>
      </c>
      <c r="AS110" s="26">
        <v>17.80718821</v>
      </c>
      <c r="AT110" s="26">
        <v>3.4746470000000002E-2</v>
      </c>
      <c r="AU110" s="26">
        <v>3.5263000000000003E-2</v>
      </c>
      <c r="AV110" s="26">
        <v>3.5751999999999999E-2</v>
      </c>
      <c r="AW110" s="30">
        <v>3.6351000000000001E-2</v>
      </c>
      <c r="AX110" s="30">
        <v>3.6854999999999999E-2</v>
      </c>
      <c r="AY110" s="30">
        <v>3.7383E-2</v>
      </c>
      <c r="AZ110" s="30">
        <v>3.7919000000000001E-2</v>
      </c>
      <c r="BA110" s="30">
        <v>21.525558589999999</v>
      </c>
      <c r="BB110" s="30">
        <v>3.8996000000000003E-2</v>
      </c>
      <c r="BC110" s="30">
        <v>3.9622999999999998E-2</v>
      </c>
      <c r="BD110" s="30">
        <v>4.0343540000000004E-2</v>
      </c>
      <c r="BE110" s="30">
        <v>4.0835769999999993E-2</v>
      </c>
      <c r="BF110" s="30">
        <v>7.1233828499999996</v>
      </c>
      <c r="BG110" s="30">
        <v>4.1887000000000001E-2</v>
      </c>
      <c r="BH110" s="30">
        <v>4.2467999999999999E-2</v>
      </c>
      <c r="BI110" s="30">
        <v>4.3163E-2</v>
      </c>
      <c r="BJ110" s="30">
        <v>0.43112899999999998</v>
      </c>
      <c r="BK110" s="30">
        <v>33.240719640000002</v>
      </c>
      <c r="BL110" s="30">
        <v>10.31700418</v>
      </c>
      <c r="BM110" s="30">
        <v>15.924604240000001</v>
      </c>
      <c r="BN110" s="30">
        <v>8.2077499999999998E-2</v>
      </c>
      <c r="BO110" s="30">
        <v>0.51479399999999997</v>
      </c>
      <c r="BP110" s="30">
        <v>0.53654800000000002</v>
      </c>
      <c r="BQ110" s="30">
        <v>0.31197200000000003</v>
      </c>
      <c r="BR110" s="30">
        <v>1.0670120000000001</v>
      </c>
      <c r="BS110" s="30">
        <v>1.434744</v>
      </c>
      <c r="BT110" s="30">
        <v>0.54786199999999996</v>
      </c>
      <c r="BU110" s="30">
        <v>1.5273110000000001</v>
      </c>
      <c r="BV110" s="30">
        <v>0.64276699999999998</v>
      </c>
      <c r="BW110" s="30">
        <v>0.45477499999999998</v>
      </c>
      <c r="BX110" s="30">
        <v>8.1784999999999997E-2</v>
      </c>
      <c r="BY110" s="30">
        <v>3.1196999999999999E-2</v>
      </c>
      <c r="BZ110" s="30">
        <v>0.2</v>
      </c>
      <c r="CA110" s="30">
        <v>3.139057E-2</v>
      </c>
      <c r="CB110" s="30">
        <v>2.9498E-2</v>
      </c>
      <c r="CC110" s="30">
        <v>0.59469905000000001</v>
      </c>
      <c r="CD110" s="30">
        <v>0.12504047000000001</v>
      </c>
      <c r="CE110" s="30">
        <v>4.0900079599999994</v>
      </c>
      <c r="CF110" s="30">
        <v>4.45019864</v>
      </c>
      <c r="CG110" s="30">
        <v>5.1712630099999997</v>
      </c>
      <c r="CH110" s="30">
        <v>5.6681377500000014</v>
      </c>
      <c r="CI110" s="30">
        <v>5.8521851600000003</v>
      </c>
      <c r="CJ110" s="30">
        <v>7.0132549999999991</v>
      </c>
      <c r="CK110" s="30">
        <v>6.7578200600000002</v>
      </c>
      <c r="CL110" s="30">
        <v>6.4334912700000002</v>
      </c>
      <c r="CM110" s="30">
        <v>6.7079111699999991</v>
      </c>
      <c r="CN110" s="30">
        <v>8.0455208900000006</v>
      </c>
      <c r="CO110" s="30">
        <v>9.6373011599999998</v>
      </c>
      <c r="CP110" s="51">
        <v>7.8520066699999997</v>
      </c>
      <c r="CQ110" s="30">
        <v>11.03027741</v>
      </c>
      <c r="CR110" s="30">
        <v>12.03505354</v>
      </c>
      <c r="CS110" s="30">
        <v>12.277125120000001</v>
      </c>
      <c r="CT110" s="30">
        <v>13.64131373</v>
      </c>
      <c r="CU110" s="30">
        <v>15.645325780000002</v>
      </c>
      <c r="CV110" s="30">
        <v>14.7011734</v>
      </c>
      <c r="CW110" s="30">
        <v>13.769044510000001</v>
      </c>
      <c r="CX110" s="30">
        <v>13.90520793</v>
      </c>
      <c r="CY110" s="30">
        <v>13.02092524</v>
      </c>
      <c r="CZ110" s="30">
        <v>10.32619686</v>
      </c>
      <c r="DA110" s="30">
        <v>14.3598275</v>
      </c>
      <c r="DB110" s="30">
        <v>12.20924525</v>
      </c>
      <c r="DC110" s="30">
        <v>10.72723493</v>
      </c>
      <c r="DD110" s="30">
        <v>4.7879301500000002</v>
      </c>
      <c r="DE110" s="30">
        <v>5.6682780999999993</v>
      </c>
      <c r="DF110" s="30">
        <v>5.58874592</v>
      </c>
      <c r="DG110" s="30">
        <v>7.5539407300000008</v>
      </c>
      <c r="DH110" s="30">
        <v>7.7572548899999996</v>
      </c>
    </row>
    <row r="111" spans="1:112" ht="15.95" customHeight="1">
      <c r="A111" s="69" t="s">
        <v>26</v>
      </c>
      <c r="B111" s="26">
        <v>39.808188000000001</v>
      </c>
      <c r="C111" s="27">
        <v>43.870163820000002</v>
      </c>
      <c r="D111" s="27">
        <v>50.399976229219611</v>
      </c>
      <c r="E111" s="28">
        <v>45.577684269999999</v>
      </c>
      <c r="F111" s="27">
        <v>47.539727130000003</v>
      </c>
      <c r="G111" s="27">
        <v>49.913739730000003</v>
      </c>
      <c r="H111" s="27">
        <v>32.886085919999999</v>
      </c>
      <c r="I111" s="27">
        <v>37.968741959999996</v>
      </c>
      <c r="J111" s="27">
        <v>41.782385519999998</v>
      </c>
      <c r="K111" s="28">
        <v>41.922945420000005</v>
      </c>
      <c r="L111" s="27">
        <v>39.267882790000002</v>
      </c>
      <c r="M111" s="27">
        <v>44.285980510000009</v>
      </c>
      <c r="N111" s="27">
        <v>38.159601090000002</v>
      </c>
      <c r="O111" s="28">
        <v>41.35594133</v>
      </c>
      <c r="P111" s="27">
        <v>46.1698193</v>
      </c>
      <c r="Q111" s="27">
        <v>46.90295622</v>
      </c>
      <c r="R111" s="28">
        <v>44.034826760000009</v>
      </c>
      <c r="S111" s="27">
        <v>39.592320289999996</v>
      </c>
      <c r="T111" s="27">
        <v>44.436436230000005</v>
      </c>
      <c r="U111" s="29">
        <v>49.623876689999996</v>
      </c>
      <c r="V111" s="29">
        <v>43.086922429999994</v>
      </c>
      <c r="W111" s="29">
        <v>42.303923670000003</v>
      </c>
      <c r="X111" s="29">
        <v>43.94534496</v>
      </c>
      <c r="Y111" s="29">
        <v>44.425051400000001</v>
      </c>
      <c r="Z111" s="29">
        <v>45.880252169999999</v>
      </c>
      <c r="AA111" s="29">
        <v>40.066831729999997</v>
      </c>
      <c r="AB111" s="29">
        <v>40.332494179999998</v>
      </c>
      <c r="AC111" s="29">
        <v>40.115637960000001</v>
      </c>
      <c r="AD111" s="29">
        <v>40.548597099999995</v>
      </c>
      <c r="AE111" s="29">
        <v>38.856968740000006</v>
      </c>
      <c r="AF111" s="29">
        <v>59.426712139999999</v>
      </c>
      <c r="AG111" s="29">
        <v>111.51507171000002</v>
      </c>
      <c r="AH111" s="29">
        <v>102.42180258</v>
      </c>
      <c r="AI111" s="29">
        <v>117.04465282</v>
      </c>
      <c r="AJ111" s="29">
        <v>149.21275578999999</v>
      </c>
      <c r="AK111" s="29">
        <v>127.56341133999999</v>
      </c>
      <c r="AL111" s="29">
        <v>86.265994759999984</v>
      </c>
      <c r="AM111" s="32">
        <v>112.6218295</v>
      </c>
      <c r="AN111" s="32">
        <v>88.559360749999996</v>
      </c>
      <c r="AO111" s="32">
        <v>112.46038829999999</v>
      </c>
      <c r="AP111" s="32">
        <v>99.673968483300001</v>
      </c>
      <c r="AQ111" s="32">
        <v>76.594419039800002</v>
      </c>
      <c r="AR111" s="26">
        <v>90.270719468400003</v>
      </c>
      <c r="AS111" s="26">
        <v>100.16186679</v>
      </c>
      <c r="AT111" s="26">
        <v>84.628802092799987</v>
      </c>
      <c r="AU111" s="26">
        <v>95.576948409599993</v>
      </c>
      <c r="AV111" s="26">
        <v>94.98698294099998</v>
      </c>
      <c r="AW111" s="30">
        <v>95.718676541400015</v>
      </c>
      <c r="AX111" s="30">
        <v>75.291948166599994</v>
      </c>
      <c r="AY111" s="30">
        <v>99.821521298699992</v>
      </c>
      <c r="AZ111" s="30">
        <v>86.899578316800003</v>
      </c>
      <c r="BA111" s="30">
        <v>73.482631300600005</v>
      </c>
      <c r="BB111" s="30">
        <v>83.959482385999991</v>
      </c>
      <c r="BC111" s="30">
        <v>121.0825911238</v>
      </c>
      <c r="BD111" s="30">
        <v>80.820333634800008</v>
      </c>
      <c r="BE111" s="30">
        <v>102.26543481509999</v>
      </c>
      <c r="BF111" s="30">
        <v>122.50637852199999</v>
      </c>
      <c r="BG111" s="30">
        <v>107.05668313499999</v>
      </c>
      <c r="BH111" s="30">
        <v>102.77087046060002</v>
      </c>
      <c r="BI111" s="30">
        <v>124.51872675649999</v>
      </c>
      <c r="BJ111" s="30">
        <v>156.8900682293</v>
      </c>
      <c r="BK111" s="30">
        <v>207.040722176</v>
      </c>
      <c r="BL111" s="30">
        <v>231.19286578359998</v>
      </c>
      <c r="BM111" s="30">
        <v>240.24716259959996</v>
      </c>
      <c r="BN111" s="30">
        <v>238.5877942036</v>
      </c>
      <c r="BO111" s="30">
        <v>234.58709090600001</v>
      </c>
      <c r="BP111" s="30">
        <v>288.92889159689997</v>
      </c>
      <c r="BQ111" s="30">
        <v>249.2895681947</v>
      </c>
      <c r="BR111" s="30">
        <v>267.86570842959998</v>
      </c>
      <c r="BS111" s="30">
        <v>254.02701364000001</v>
      </c>
      <c r="BT111" s="30">
        <v>228.91114647355502</v>
      </c>
      <c r="BU111" s="30">
        <v>270.903994729658</v>
      </c>
      <c r="BV111" s="30">
        <v>332.94097498204599</v>
      </c>
      <c r="BW111" s="30">
        <v>335.10717976647504</v>
      </c>
      <c r="BX111" s="30">
        <v>380.39816035900003</v>
      </c>
      <c r="BY111" s="30">
        <v>419.18819772929999</v>
      </c>
      <c r="BZ111" s="30">
        <v>432.1</v>
      </c>
      <c r="CA111" s="30">
        <v>442.84443802250007</v>
      </c>
      <c r="CB111" s="30">
        <v>513.33174246080011</v>
      </c>
      <c r="CC111" s="30">
        <v>460.54465826823792</v>
      </c>
      <c r="CD111" s="30">
        <v>471.65916741738994</v>
      </c>
      <c r="CE111" s="30">
        <v>531.79000100959479</v>
      </c>
      <c r="CF111" s="30">
        <v>500.30622676896968</v>
      </c>
      <c r="CG111" s="30">
        <v>517.79394150450003</v>
      </c>
      <c r="CH111" s="30">
        <v>661.02272867938598</v>
      </c>
      <c r="CI111" s="30">
        <v>449.44614285787361</v>
      </c>
      <c r="CJ111" s="30">
        <v>458.76940723819001</v>
      </c>
      <c r="CK111" s="30">
        <v>466.18309852766799</v>
      </c>
      <c r="CL111" s="30">
        <v>438.73678636075556</v>
      </c>
      <c r="CM111" s="30">
        <v>425.35442872144893</v>
      </c>
      <c r="CN111" s="30">
        <v>429.66788687406142</v>
      </c>
      <c r="CO111" s="30">
        <v>426.86984902302208</v>
      </c>
      <c r="CP111" s="51">
        <v>449.79347087510001</v>
      </c>
      <c r="CQ111" s="30">
        <v>447.4998961628915</v>
      </c>
      <c r="CR111" s="30">
        <v>393.98362678509005</v>
      </c>
      <c r="CS111" s="30">
        <v>380.33863479780547</v>
      </c>
      <c r="CT111" s="30">
        <v>352.48750639498621</v>
      </c>
      <c r="CU111" s="30">
        <v>371.93413715394354</v>
      </c>
      <c r="CV111" s="30">
        <v>324.76228670055059</v>
      </c>
      <c r="CW111" s="30">
        <v>318.56241569796725</v>
      </c>
      <c r="CX111" s="30">
        <v>359.30630490008946</v>
      </c>
      <c r="CY111" s="30">
        <v>358.72204983761117</v>
      </c>
      <c r="CZ111" s="30">
        <v>411.93547839369478</v>
      </c>
      <c r="DA111" s="30">
        <v>361.79850920022511</v>
      </c>
      <c r="DB111" s="30">
        <v>357.84928685471817</v>
      </c>
      <c r="DC111" s="30">
        <v>348.4459210471706</v>
      </c>
      <c r="DD111" s="30">
        <v>399.18711884102163</v>
      </c>
      <c r="DE111" s="30">
        <v>394.85157223334403</v>
      </c>
      <c r="DF111" s="30">
        <v>433.80069203723417</v>
      </c>
      <c r="DG111" s="30">
        <v>429.38360311171863</v>
      </c>
      <c r="DH111" s="30">
        <v>419.19209654853762</v>
      </c>
    </row>
    <row r="112" spans="1:112" ht="7.7" customHeight="1">
      <c r="A112" s="68"/>
      <c r="B112" s="16"/>
      <c r="C112" s="18"/>
      <c r="D112" s="18"/>
      <c r="E112" s="19"/>
      <c r="F112" s="18"/>
      <c r="G112" s="18"/>
      <c r="H112" s="27"/>
      <c r="I112" s="27"/>
      <c r="J112" s="27"/>
      <c r="K112" s="28"/>
      <c r="L112" s="27"/>
      <c r="M112" s="27"/>
      <c r="N112" s="27"/>
      <c r="O112" s="28"/>
      <c r="P112" s="27"/>
      <c r="Q112" s="27"/>
      <c r="R112" s="28"/>
      <c r="S112" s="27"/>
      <c r="T112" s="27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2"/>
      <c r="AN112" s="22"/>
      <c r="AO112" s="22"/>
      <c r="AP112" s="22"/>
      <c r="AQ112" s="32"/>
      <c r="AR112" s="16"/>
      <c r="AS112" s="16"/>
      <c r="AT112" s="16"/>
      <c r="AU112" s="16"/>
      <c r="AV112" s="16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50"/>
      <c r="CQ112" s="23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</row>
    <row r="113" spans="1:112" ht="18" customHeight="1">
      <c r="A113" s="68" t="s">
        <v>102</v>
      </c>
      <c r="B113" s="16">
        <v>43.150614399999995</v>
      </c>
      <c r="C113" s="18">
        <v>42.207274249999998</v>
      </c>
      <c r="D113" s="18">
        <v>42.512318749999999</v>
      </c>
      <c r="E113" s="19">
        <v>41.809370599999994</v>
      </c>
      <c r="F113" s="18">
        <v>47.301994409999999</v>
      </c>
      <c r="G113" s="18">
        <v>199.47419263999998</v>
      </c>
      <c r="H113" s="18">
        <v>62.735003629999994</v>
      </c>
      <c r="I113" s="18">
        <v>59.889912649999999</v>
      </c>
      <c r="J113" s="18">
        <v>65.213463569999988</v>
      </c>
      <c r="K113" s="19">
        <v>71.142156270000001</v>
      </c>
      <c r="L113" s="18">
        <v>80.642934280000006</v>
      </c>
      <c r="M113" s="18">
        <v>80.446369410000003</v>
      </c>
      <c r="N113" s="18">
        <v>79.685080139999997</v>
      </c>
      <c r="O113" s="19">
        <v>82.64223527</v>
      </c>
      <c r="P113" s="18">
        <v>94.409450730000003</v>
      </c>
      <c r="Q113" s="18">
        <v>104.50950939000001</v>
      </c>
      <c r="R113" s="19">
        <v>98.667446409999997</v>
      </c>
      <c r="S113" s="18">
        <v>108.93932369999999</v>
      </c>
      <c r="T113" s="18">
        <v>121.25759981</v>
      </c>
      <c r="U113" s="21">
        <v>138.49179686000002</v>
      </c>
      <c r="V113" s="21">
        <v>146.85775838000004</v>
      </c>
      <c r="W113" s="21">
        <v>146.53598158000003</v>
      </c>
      <c r="X113" s="21">
        <v>146.58059299999999</v>
      </c>
      <c r="Y113" s="21">
        <v>146.72446094999998</v>
      </c>
      <c r="Z113" s="21">
        <v>95.140797540000008</v>
      </c>
      <c r="AA113" s="21">
        <v>53.62281668</v>
      </c>
      <c r="AB113" s="21">
        <v>53.616845520000005</v>
      </c>
      <c r="AC113" s="21">
        <v>52.152415769999998</v>
      </c>
      <c r="AD113" s="21">
        <v>52.342236230000005</v>
      </c>
      <c r="AE113" s="21">
        <v>55.405798879999999</v>
      </c>
      <c r="AF113" s="21">
        <v>55.671171610000002</v>
      </c>
      <c r="AG113" s="21">
        <v>48.651752860000002</v>
      </c>
      <c r="AH113" s="21">
        <v>48.309266000000001</v>
      </c>
      <c r="AI113" s="21">
        <v>48.683567750000002</v>
      </c>
      <c r="AJ113" s="21">
        <v>48.213574289999997</v>
      </c>
      <c r="AK113" s="21">
        <v>48.213015290000001</v>
      </c>
      <c r="AL113" s="21">
        <v>47.749111720000002</v>
      </c>
      <c r="AM113" s="22">
        <v>47.243044304499996</v>
      </c>
      <c r="AN113" s="22">
        <v>47.243352719999997</v>
      </c>
      <c r="AO113" s="22">
        <v>46.795961959999993</v>
      </c>
      <c r="AP113" s="22">
        <v>47.020105870000002</v>
      </c>
      <c r="AQ113" s="22">
        <v>45.856592560000003</v>
      </c>
      <c r="AR113" s="16">
        <v>45.206261120000008</v>
      </c>
      <c r="AS113" s="16">
        <v>148.69999999999999</v>
      </c>
      <c r="AT113" s="16">
        <v>48.81600928999999</v>
      </c>
      <c r="AU113" s="16">
        <v>48.946116539999998</v>
      </c>
      <c r="AV113" s="16">
        <v>48.133050670000003</v>
      </c>
      <c r="AW113" s="23">
        <v>44.245487049999994</v>
      </c>
      <c r="AX113" s="23">
        <v>49.020420189999996</v>
      </c>
      <c r="AY113" s="23">
        <v>4.6218399999999997</v>
      </c>
      <c r="AZ113" s="23">
        <v>8.1419823999999998</v>
      </c>
      <c r="BA113" s="23">
        <v>4.9027830000000003</v>
      </c>
      <c r="BB113" s="23">
        <v>8.0384530099999996</v>
      </c>
      <c r="BC113" s="23">
        <v>8.4703702300000003</v>
      </c>
      <c r="BD113" s="23">
        <v>7.9456505399999999</v>
      </c>
      <c r="BE113" s="23">
        <v>4.00258</v>
      </c>
      <c r="BF113" s="23">
        <v>7.3090130100000001</v>
      </c>
      <c r="BG113" s="23">
        <v>7.2887738899999999</v>
      </c>
      <c r="BH113" s="23">
        <v>7.2096222499999998</v>
      </c>
      <c r="BI113" s="23">
        <v>7.14423545</v>
      </c>
      <c r="BJ113" s="23">
        <v>7.1485296399999996</v>
      </c>
      <c r="BK113" s="23">
        <v>6.5151346800000001</v>
      </c>
      <c r="BL113" s="23">
        <v>6.4557929299999994</v>
      </c>
      <c r="BM113" s="23">
        <v>66.207861170000015</v>
      </c>
      <c r="BN113" s="23">
        <v>6.33510039</v>
      </c>
      <c r="BO113" s="23">
        <v>6.2741989500000006</v>
      </c>
      <c r="BP113" s="23">
        <v>6.2117400099999998</v>
      </c>
      <c r="BQ113" s="23">
        <v>5.6498558799999996</v>
      </c>
      <c r="BR113" s="23">
        <v>5.5873898300000002</v>
      </c>
      <c r="BS113" s="23">
        <v>5.5224426399999995</v>
      </c>
      <c r="BT113" s="23">
        <v>5.4587292699999992</v>
      </c>
      <c r="BU113" s="23">
        <v>5.3939733399999996</v>
      </c>
      <c r="BV113" s="23">
        <v>7.5654054200000003</v>
      </c>
      <c r="BW113" s="23">
        <v>5.22774406</v>
      </c>
      <c r="BX113" s="23">
        <v>5.4301870000000001</v>
      </c>
      <c r="BY113" s="23">
        <v>5.8820139999999999</v>
      </c>
      <c r="BZ113" s="23">
        <v>5.4</v>
      </c>
      <c r="CA113" s="23">
        <v>5.3</v>
      </c>
      <c r="CB113" s="23">
        <v>3.6</v>
      </c>
      <c r="CC113" s="23">
        <v>3.0946150000000001</v>
      </c>
      <c r="CD113" s="23">
        <v>3.0779450000000002</v>
      </c>
      <c r="CE113" s="23">
        <v>3.016289</v>
      </c>
      <c r="CF113" s="23">
        <v>2.0226440000000001</v>
      </c>
      <c r="CG113" s="23">
        <v>3.04628649</v>
      </c>
      <c r="CH113" s="23">
        <v>3.0264083199999998</v>
      </c>
      <c r="CI113" s="23">
        <v>2.50541379</v>
      </c>
      <c r="CJ113" s="23">
        <v>2.4662520699999999</v>
      </c>
      <c r="CK113" s="23">
        <v>2.4441150599999997</v>
      </c>
      <c r="CL113" s="23">
        <v>2.4319014010000002</v>
      </c>
      <c r="CM113" s="23">
        <v>2.4139252600000001</v>
      </c>
      <c r="CN113" s="23">
        <v>2.4324319000000001</v>
      </c>
      <c r="CO113" s="23">
        <v>1.8798628399999999</v>
      </c>
      <c r="CP113" s="50">
        <v>1.88009979</v>
      </c>
      <c r="CQ113" s="23">
        <v>1.90022414</v>
      </c>
      <c r="CR113" s="23">
        <v>301.82635457999999</v>
      </c>
      <c r="CS113" s="23">
        <v>1.80462184</v>
      </c>
      <c r="CT113" s="23">
        <v>1.8158073100000001</v>
      </c>
      <c r="CU113" s="23">
        <v>1.7627058899999999</v>
      </c>
      <c r="CV113" s="23">
        <v>0.74193392000000002</v>
      </c>
      <c r="CW113" s="23">
        <v>0.7327681800000001</v>
      </c>
      <c r="CX113" s="23">
        <v>0.71183520999999994</v>
      </c>
      <c r="CY113" s="23">
        <v>0.69220099999999996</v>
      </c>
      <c r="CZ113" s="23">
        <v>0.67395708999999993</v>
      </c>
      <c r="DA113" s="23">
        <v>0.65337118000000005</v>
      </c>
      <c r="DB113" s="23">
        <v>0.63178003999999999</v>
      </c>
      <c r="DC113" s="23">
        <v>0.61001378000000006</v>
      </c>
      <c r="DD113" s="23">
        <v>0.60121451000000004</v>
      </c>
      <c r="DE113" s="23">
        <v>0.57232901999999997</v>
      </c>
      <c r="DF113" s="23">
        <v>0.55168834</v>
      </c>
      <c r="DG113" s="23">
        <v>0.52686173999999997</v>
      </c>
      <c r="DH113" s="23">
        <v>0.21219825</v>
      </c>
    </row>
    <row r="114" spans="1:112" ht="7.7" customHeight="1">
      <c r="A114" s="68"/>
      <c r="B114" s="16"/>
      <c r="C114" s="18"/>
      <c r="D114" s="18"/>
      <c r="E114" s="19"/>
      <c r="F114" s="18"/>
      <c r="G114" s="18"/>
      <c r="H114" s="27"/>
      <c r="I114" s="27"/>
      <c r="J114" s="27"/>
      <c r="K114" s="28"/>
      <c r="L114" s="27"/>
      <c r="M114" s="27"/>
      <c r="N114" s="27"/>
      <c r="O114" s="28"/>
      <c r="P114" s="27"/>
      <c r="Q114" s="27"/>
      <c r="R114" s="28"/>
      <c r="S114" s="27"/>
      <c r="T114" s="27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2"/>
      <c r="AN114" s="22"/>
      <c r="AO114" s="22"/>
      <c r="AP114" s="22"/>
      <c r="AQ114" s="22"/>
      <c r="AR114" s="16"/>
      <c r="AS114" s="16"/>
      <c r="AT114" s="16"/>
      <c r="AU114" s="16"/>
      <c r="AV114" s="16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50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</row>
    <row r="115" spans="1:112" ht="18" customHeight="1">
      <c r="A115" s="68" t="s">
        <v>103</v>
      </c>
      <c r="B115" s="16">
        <v>6087.5339999999997</v>
      </c>
      <c r="C115" s="18">
        <v>6282.2809999999999</v>
      </c>
      <c r="D115" s="18">
        <v>6278.3530000000001</v>
      </c>
      <c r="E115" s="19">
        <v>6540.0770000000002</v>
      </c>
      <c r="F115" s="18">
        <v>7791.7597525270503</v>
      </c>
      <c r="G115" s="18">
        <v>8301.3367181460035</v>
      </c>
      <c r="H115" s="18">
        <v>9681.1409026227993</v>
      </c>
      <c r="I115" s="18">
        <v>9148.4428674504306</v>
      </c>
      <c r="J115" s="18">
        <v>8837.0183888883985</v>
      </c>
      <c r="K115" s="19">
        <v>9765.5623922953801</v>
      </c>
      <c r="L115" s="18">
        <v>9904.6604144988996</v>
      </c>
      <c r="M115" s="18">
        <v>9146.6745993924997</v>
      </c>
      <c r="N115" s="18">
        <v>8938.3034120034863</v>
      </c>
      <c r="O115" s="19">
        <v>9012.8890734600009</v>
      </c>
      <c r="P115" s="18">
        <v>9640.0199489482911</v>
      </c>
      <c r="Q115" s="18">
        <v>10191.4248335068</v>
      </c>
      <c r="R115" s="19">
        <v>10434.874630715985</v>
      </c>
      <c r="S115" s="18">
        <v>9915.4804170865864</v>
      </c>
      <c r="T115" s="18">
        <v>9325.0663377259862</v>
      </c>
      <c r="U115" s="21">
        <v>8383.1485167143164</v>
      </c>
      <c r="V115" s="21">
        <v>8354.5385764243238</v>
      </c>
      <c r="W115" s="21">
        <v>7942.615334895987</v>
      </c>
      <c r="X115" s="21">
        <v>7621.1513219999997</v>
      </c>
      <c r="Y115" s="21">
        <v>7247.1779320284859</v>
      </c>
      <c r="Z115" s="21">
        <v>6904.1</v>
      </c>
      <c r="AA115" s="21">
        <v>6596.2549728348622</v>
      </c>
      <c r="AB115" s="21">
        <v>6824.8353906312623</v>
      </c>
      <c r="AC115" s="21">
        <v>6772.2111154775102</v>
      </c>
      <c r="AD115" s="21">
        <v>6484.9072354850105</v>
      </c>
      <c r="AE115" s="21">
        <v>6828.2469018691863</v>
      </c>
      <c r="AF115" s="21">
        <v>6886.4714352862666</v>
      </c>
      <c r="AG115" s="21">
        <v>7455.1138198725166</v>
      </c>
      <c r="AH115" s="21">
        <v>7374.7690133325168</v>
      </c>
      <c r="AI115" s="21">
        <v>7264.4454413325157</v>
      </c>
      <c r="AJ115" s="21">
        <v>7264.2725329717005</v>
      </c>
      <c r="AK115" s="21">
        <v>7109.0688772004696</v>
      </c>
      <c r="AL115" s="21">
        <v>7768.0838362606182</v>
      </c>
      <c r="AM115" s="22">
        <v>6874.5503868074684</v>
      </c>
      <c r="AN115" s="22">
        <v>7139.4956924856006</v>
      </c>
      <c r="AO115" s="22">
        <v>8563.0663027631017</v>
      </c>
      <c r="AP115" s="22">
        <v>7619.511050453787</v>
      </c>
      <c r="AQ115" s="22">
        <v>8425.0455872916864</v>
      </c>
      <c r="AR115" s="16">
        <v>9206.2720706570453</v>
      </c>
      <c r="AS115" s="16">
        <v>10288.1</v>
      </c>
      <c r="AT115" s="16">
        <v>11983.528431303679</v>
      </c>
      <c r="AU115" s="16">
        <v>11905.548058594413</v>
      </c>
      <c r="AV115" s="16">
        <v>11976.820928203735</v>
      </c>
      <c r="AW115" s="23">
        <v>12136.830411973338</v>
      </c>
      <c r="AX115" s="23">
        <v>12136.735695298354</v>
      </c>
      <c r="AY115" s="23">
        <v>12375.565437237236</v>
      </c>
      <c r="AZ115" s="23">
        <v>11946.025530794048</v>
      </c>
      <c r="BA115" s="23">
        <v>11968.77704559256</v>
      </c>
      <c r="BB115" s="23">
        <v>12104.112189095818</v>
      </c>
      <c r="BC115" s="23">
        <v>10317.39016114209</v>
      </c>
      <c r="BD115" s="23">
        <v>10928.459762339055</v>
      </c>
      <c r="BE115" s="23">
        <v>10519.436166373454</v>
      </c>
      <c r="BF115" s="23">
        <v>10005.688965027455</v>
      </c>
      <c r="BG115" s="23">
        <v>10381.779196739439</v>
      </c>
      <c r="BH115" s="23">
        <v>9623.3347607017604</v>
      </c>
      <c r="BI115" s="23">
        <v>10529.082894091322</v>
      </c>
      <c r="BJ115" s="23">
        <v>10248.054642308682</v>
      </c>
      <c r="BK115" s="23">
        <v>9603.0785451887896</v>
      </c>
      <c r="BL115" s="23">
        <v>8441.3102252899371</v>
      </c>
      <c r="BM115" s="23">
        <v>8401.1349433418</v>
      </c>
      <c r="BN115" s="23">
        <v>8361.2331617861255</v>
      </c>
      <c r="BO115" s="23">
        <v>7823.9781826218095</v>
      </c>
      <c r="BP115" s="23">
        <v>8957.2432000743593</v>
      </c>
      <c r="BQ115" s="23">
        <v>7437.6127609682599</v>
      </c>
      <c r="BR115" s="23">
        <v>7405.7139424756606</v>
      </c>
      <c r="BS115" s="23">
        <v>7468.0103895869597</v>
      </c>
      <c r="BT115" s="23">
        <v>6843.9208039492114</v>
      </c>
      <c r="BU115" s="23">
        <v>6897.8749128561594</v>
      </c>
      <c r="BV115" s="23">
        <v>7083.6699501072599</v>
      </c>
      <c r="BW115" s="23">
        <v>6692.5169704858399</v>
      </c>
      <c r="BX115" s="23">
        <v>6892.6479768524996</v>
      </c>
      <c r="BY115" s="23">
        <v>6858.5721894185444</v>
      </c>
      <c r="BZ115" s="23">
        <v>7082.6</v>
      </c>
      <c r="CA115" s="23">
        <v>6534.3329141403501</v>
      </c>
      <c r="CB115" s="23">
        <v>3878.3103971488567</v>
      </c>
      <c r="CC115" s="23">
        <v>4235.4853295428575</v>
      </c>
      <c r="CD115" s="23">
        <v>4568.6010120400206</v>
      </c>
      <c r="CE115" s="23">
        <v>4466.3129372281783</v>
      </c>
      <c r="CF115" s="23">
        <v>4829.0300226617501</v>
      </c>
      <c r="CG115" s="23">
        <v>4887.4298985143396</v>
      </c>
      <c r="CH115" s="23">
        <v>4898.3645975176578</v>
      </c>
      <c r="CI115" s="23">
        <v>5457.1038770263049</v>
      </c>
      <c r="CJ115" s="23">
        <v>5344.7690008277323</v>
      </c>
      <c r="CK115" s="23">
        <v>5636.1930700774219</v>
      </c>
      <c r="CL115" s="23">
        <v>6595.1493897188029</v>
      </c>
      <c r="CM115" s="23">
        <v>5302.0541086554767</v>
      </c>
      <c r="CN115" s="23">
        <v>6478.7426833224245</v>
      </c>
      <c r="CO115" s="23">
        <v>6247.3900088797291</v>
      </c>
      <c r="CP115" s="50">
        <v>7009.0905848993571</v>
      </c>
      <c r="CQ115" s="23">
        <v>5858.7873998827072</v>
      </c>
      <c r="CR115" s="23">
        <v>5828.7412038260081</v>
      </c>
      <c r="CS115" s="23">
        <v>6540.9886476797583</v>
      </c>
      <c r="CT115" s="23">
        <v>5642.9206136366747</v>
      </c>
      <c r="CU115" s="23">
        <v>3992.7850374250811</v>
      </c>
      <c r="CV115" s="23">
        <v>5420.6963934396153</v>
      </c>
      <c r="CW115" s="23">
        <v>5433.4190024353693</v>
      </c>
      <c r="CX115" s="23">
        <v>4972.3342587107581</v>
      </c>
      <c r="CY115" s="23">
        <v>5049.5503351533816</v>
      </c>
      <c r="CZ115" s="23">
        <v>5795.7906707042985</v>
      </c>
      <c r="DA115" s="23">
        <v>3315.5223480265895</v>
      </c>
      <c r="DB115" s="23">
        <v>4561.7163298290943</v>
      </c>
      <c r="DC115" s="23">
        <v>4648.8899293142986</v>
      </c>
      <c r="DD115" s="23">
        <v>3296.1013152392338</v>
      </c>
      <c r="DE115" s="23">
        <v>4367.0836896670053</v>
      </c>
      <c r="DF115" s="23">
        <v>3451.6480580910743</v>
      </c>
      <c r="DG115" s="23">
        <v>4738.4628709182698</v>
      </c>
      <c r="DH115" s="23">
        <v>4276.9844922336988</v>
      </c>
    </row>
    <row r="116" spans="1:112" ht="7.7" customHeight="1">
      <c r="A116" s="68"/>
      <c r="B116" s="16"/>
      <c r="C116" s="18"/>
      <c r="D116" s="18"/>
      <c r="E116" s="19"/>
      <c r="F116" s="18"/>
      <c r="G116" s="18"/>
      <c r="H116" s="27"/>
      <c r="I116" s="27"/>
      <c r="J116" s="27"/>
      <c r="K116" s="28"/>
      <c r="L116" s="27"/>
      <c r="M116" s="27"/>
      <c r="N116" s="27"/>
      <c r="O116" s="28"/>
      <c r="P116" s="27"/>
      <c r="Q116" s="27"/>
      <c r="R116" s="28"/>
      <c r="S116" s="27"/>
      <c r="T116" s="27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2"/>
      <c r="AN116" s="22"/>
      <c r="AO116" s="22"/>
      <c r="AP116" s="22"/>
      <c r="AQ116" s="22"/>
      <c r="AR116" s="16"/>
      <c r="AS116" s="16"/>
      <c r="AT116" s="16"/>
      <c r="AU116" s="16"/>
      <c r="AV116" s="16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50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</row>
    <row r="117" spans="1:112" ht="18" customHeight="1">
      <c r="A117" s="68" t="s">
        <v>104</v>
      </c>
      <c r="B117" s="16">
        <v>0</v>
      </c>
      <c r="C117" s="18">
        <v>0</v>
      </c>
      <c r="D117" s="18">
        <v>0</v>
      </c>
      <c r="E117" s="19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9">
        <v>0</v>
      </c>
      <c r="L117" s="18">
        <v>0</v>
      </c>
      <c r="M117" s="18">
        <v>1.4883000000000002E-4</v>
      </c>
      <c r="N117" s="18">
        <v>0</v>
      </c>
      <c r="O117" s="19">
        <v>0</v>
      </c>
      <c r="P117" s="18">
        <v>2.5469999999999998E-5</v>
      </c>
      <c r="Q117" s="18">
        <v>1.1640999999999999E-4</v>
      </c>
      <c r="R117" s="19">
        <v>2.0886E-4</v>
      </c>
      <c r="S117" s="18">
        <v>0</v>
      </c>
      <c r="T117" s="18">
        <v>0</v>
      </c>
      <c r="U117" s="21">
        <v>8.5140000000000001E-5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2.0101E-4</v>
      </c>
      <c r="AD117" s="21">
        <v>0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0.50244900000000003</v>
      </c>
      <c r="AL117" s="21">
        <v>0.49416765000000001</v>
      </c>
      <c r="AM117" s="22">
        <v>0.48826822999999997</v>
      </c>
      <c r="AN117" s="22">
        <v>0</v>
      </c>
      <c r="AO117" s="22">
        <v>0</v>
      </c>
      <c r="AP117" s="22">
        <v>0</v>
      </c>
      <c r="AQ117" s="22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23">
        <v>0</v>
      </c>
      <c r="AX117" s="23">
        <v>0</v>
      </c>
      <c r="AY117" s="23">
        <v>0</v>
      </c>
      <c r="AZ117" s="23">
        <v>0</v>
      </c>
      <c r="BA117" s="23">
        <v>0</v>
      </c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  <c r="BI117" s="23">
        <v>0</v>
      </c>
      <c r="BJ117" s="23">
        <v>0</v>
      </c>
      <c r="BK117" s="23">
        <v>0</v>
      </c>
      <c r="BL117" s="23">
        <v>0</v>
      </c>
      <c r="BM117" s="23">
        <v>2.4752959999999997E-2</v>
      </c>
      <c r="BN117" s="23">
        <v>2.4512889999999999E-2</v>
      </c>
      <c r="BO117" s="23">
        <v>2.4298400000000001E-2</v>
      </c>
      <c r="BP117" s="23">
        <v>2.4071950000000002E-2</v>
      </c>
      <c r="BQ117" s="23">
        <v>2.3842560000000002E-2</v>
      </c>
      <c r="BR117" s="23">
        <v>2.3582869999999999E-2</v>
      </c>
      <c r="BS117" s="23">
        <v>2.3347360000000001E-2</v>
      </c>
      <c r="BT117" s="23">
        <v>2.309137E-2</v>
      </c>
      <c r="BU117" s="23">
        <v>2.285912E-2</v>
      </c>
      <c r="BV117" s="23">
        <v>2.260653E-2</v>
      </c>
      <c r="BW117" s="23">
        <v>2.234216E-2</v>
      </c>
      <c r="BX117" s="23">
        <v>2.2100999999999999E-2</v>
      </c>
      <c r="BY117" s="23">
        <v>2.1847999999999999E-2</v>
      </c>
      <c r="BZ117" s="23">
        <v>0</v>
      </c>
      <c r="CA117" s="23">
        <v>2.1323330000000001E-2</v>
      </c>
      <c r="CB117" s="23">
        <v>2.105255E-2</v>
      </c>
      <c r="CC117" s="23">
        <v>2.0794630000000001E-2</v>
      </c>
      <c r="CD117" s="23">
        <v>2.0509939999999997E-2</v>
      </c>
      <c r="CE117" s="23">
        <v>2.0229839999999999E-2</v>
      </c>
      <c r="CF117" s="23">
        <v>1.9953950000000002E-2</v>
      </c>
      <c r="CG117" s="23">
        <v>1.9674520000000001E-2</v>
      </c>
      <c r="CH117" s="23">
        <v>1.937695E-2</v>
      </c>
      <c r="CI117" s="23">
        <v>1.9098299999999999E-2</v>
      </c>
      <c r="CJ117" s="23">
        <v>1.8809119999999999E-2</v>
      </c>
      <c r="CK117" s="23">
        <v>1.8494409999999999E-2</v>
      </c>
      <c r="CL117" s="23">
        <v>1.8211950000000001E-2</v>
      </c>
      <c r="CM117" s="23">
        <v>1.7904929999999999E-2</v>
      </c>
      <c r="CN117" s="23">
        <v>1.7600900000000003E-2</v>
      </c>
      <c r="CO117" s="23">
        <v>1.7292990000000001E-2</v>
      </c>
      <c r="CP117" s="50">
        <v>1.69617E-2</v>
      </c>
      <c r="CQ117" s="23">
        <v>1.6633419999999999E-2</v>
      </c>
      <c r="CR117" s="23">
        <v>1.632049E-2</v>
      </c>
      <c r="CS117" s="23">
        <v>0</v>
      </c>
      <c r="CT117" s="23">
        <v>0</v>
      </c>
      <c r="CU117" s="23">
        <v>0</v>
      </c>
      <c r="CV117" s="23">
        <v>0</v>
      </c>
      <c r="CW117" s="23">
        <v>0</v>
      </c>
      <c r="CX117" s="23">
        <v>0</v>
      </c>
      <c r="CY117" s="23">
        <v>0</v>
      </c>
      <c r="CZ117" s="23">
        <v>0</v>
      </c>
      <c r="DA117" s="23">
        <v>0</v>
      </c>
      <c r="DB117" s="23">
        <v>0</v>
      </c>
      <c r="DC117" s="23">
        <v>0</v>
      </c>
      <c r="DD117" s="23">
        <v>0</v>
      </c>
      <c r="DE117" s="23">
        <v>0</v>
      </c>
      <c r="DF117" s="23">
        <v>0.18181270999999999</v>
      </c>
      <c r="DG117" s="23">
        <v>0.19791302999999999</v>
      </c>
      <c r="DH117" s="23">
        <v>0.19809220000000002</v>
      </c>
    </row>
    <row r="118" spans="1:112" ht="7.7" customHeight="1">
      <c r="A118" s="68"/>
      <c r="B118" s="16"/>
      <c r="C118" s="18"/>
      <c r="D118" s="18"/>
      <c r="E118" s="19"/>
      <c r="F118" s="18"/>
      <c r="G118" s="18"/>
      <c r="H118" s="27"/>
      <c r="I118" s="27"/>
      <c r="J118" s="27"/>
      <c r="K118" s="28"/>
      <c r="L118" s="27"/>
      <c r="M118" s="27"/>
      <c r="N118" s="27"/>
      <c r="O118" s="28"/>
      <c r="P118" s="27"/>
      <c r="Q118" s="27"/>
      <c r="R118" s="19"/>
      <c r="S118" s="27"/>
      <c r="T118" s="27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2"/>
      <c r="AN118" s="22"/>
      <c r="AO118" s="22"/>
      <c r="AP118" s="22"/>
      <c r="AQ118" s="22"/>
      <c r="AR118" s="16"/>
      <c r="AS118" s="16"/>
      <c r="AT118" s="16"/>
      <c r="AU118" s="16"/>
      <c r="AV118" s="16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50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</row>
    <row r="119" spans="1:112" ht="18" customHeight="1">
      <c r="A119" s="68" t="s">
        <v>105</v>
      </c>
      <c r="B119" s="16">
        <v>0</v>
      </c>
      <c r="C119" s="18">
        <v>0</v>
      </c>
      <c r="D119" s="18">
        <v>0</v>
      </c>
      <c r="E119" s="19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9">
        <v>0</v>
      </c>
      <c r="L119" s="18">
        <v>0</v>
      </c>
      <c r="M119" s="18">
        <v>0</v>
      </c>
      <c r="N119" s="18">
        <v>0</v>
      </c>
      <c r="O119" s="19">
        <v>0</v>
      </c>
      <c r="P119" s="18">
        <v>0</v>
      </c>
      <c r="Q119" s="18">
        <v>0</v>
      </c>
      <c r="R119" s="19">
        <v>0</v>
      </c>
      <c r="S119" s="18">
        <v>0</v>
      </c>
      <c r="T119" s="18">
        <v>0</v>
      </c>
      <c r="U119" s="21">
        <v>0</v>
      </c>
      <c r="V119" s="21">
        <v>0</v>
      </c>
      <c r="W119" s="21">
        <v>0</v>
      </c>
      <c r="X119" s="21">
        <v>0.5</v>
      </c>
      <c r="Y119" s="21">
        <v>0.5</v>
      </c>
      <c r="Z119" s="21">
        <v>0.5</v>
      </c>
      <c r="AA119" s="21">
        <v>0.49168200000000001</v>
      </c>
      <c r="AB119" s="21">
        <v>0.5</v>
      </c>
      <c r="AC119" s="21">
        <v>0.47814400000000001</v>
      </c>
      <c r="AD119" s="21">
        <v>0.48294900000000002</v>
      </c>
      <c r="AE119" s="21">
        <v>0.48796400000000001</v>
      </c>
      <c r="AF119" s="21">
        <v>0.49321199999999998</v>
      </c>
      <c r="AG119" s="21">
        <v>0.49831999999999999</v>
      </c>
      <c r="AH119" s="21">
        <v>0.50212699999999999</v>
      </c>
      <c r="AI119" s="21">
        <v>0.50164900000000001</v>
      </c>
      <c r="AJ119" s="21">
        <v>0.5</v>
      </c>
      <c r="AK119" s="21">
        <v>0.5</v>
      </c>
      <c r="AL119" s="21">
        <v>0.5</v>
      </c>
      <c r="AM119" s="22">
        <v>21.547833710000003</v>
      </c>
      <c r="AN119" s="22">
        <v>0</v>
      </c>
      <c r="AO119" s="22">
        <v>0</v>
      </c>
      <c r="AP119" s="22">
        <v>0</v>
      </c>
      <c r="AQ119" s="22">
        <v>0</v>
      </c>
      <c r="AR119" s="16">
        <v>0</v>
      </c>
      <c r="AS119" s="16">
        <v>0</v>
      </c>
      <c r="AT119" s="16">
        <v>0</v>
      </c>
      <c r="AU119" s="16">
        <v>0.12320594999999999</v>
      </c>
      <c r="AV119" s="16">
        <v>0</v>
      </c>
      <c r="AW119" s="23">
        <v>0</v>
      </c>
      <c r="AX119" s="23">
        <v>0</v>
      </c>
      <c r="AY119" s="23">
        <v>0</v>
      </c>
      <c r="AZ119" s="23">
        <v>0</v>
      </c>
      <c r="BA119" s="23">
        <v>0</v>
      </c>
      <c r="BB119" s="23">
        <v>0</v>
      </c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  <c r="BI119" s="23">
        <v>0</v>
      </c>
      <c r="BJ119" s="23">
        <v>0</v>
      </c>
      <c r="BK119" s="23">
        <v>0</v>
      </c>
      <c r="BL119" s="23">
        <v>0</v>
      </c>
      <c r="BM119" s="23">
        <v>0</v>
      </c>
      <c r="BN119" s="23">
        <v>0</v>
      </c>
      <c r="BO119" s="23">
        <v>0</v>
      </c>
      <c r="BP119" s="23">
        <v>0</v>
      </c>
      <c r="BQ119" s="23">
        <v>0</v>
      </c>
      <c r="BR119" s="23">
        <v>0</v>
      </c>
      <c r="BS119" s="23">
        <v>0</v>
      </c>
      <c r="BT119" s="23">
        <v>0</v>
      </c>
      <c r="BU119" s="23">
        <v>0</v>
      </c>
      <c r="BV119" s="23">
        <v>0</v>
      </c>
      <c r="BW119" s="23">
        <v>0</v>
      </c>
      <c r="BX119" s="23">
        <v>0</v>
      </c>
      <c r="BY119" s="23">
        <v>0</v>
      </c>
      <c r="BZ119" s="23">
        <v>0</v>
      </c>
      <c r="CA119" s="23">
        <v>0</v>
      </c>
      <c r="CB119" s="23">
        <v>0</v>
      </c>
      <c r="CC119" s="23">
        <v>0</v>
      </c>
      <c r="CD119" s="23">
        <v>0</v>
      </c>
      <c r="CE119" s="23">
        <v>0</v>
      </c>
      <c r="CF119" s="23">
        <v>0</v>
      </c>
      <c r="CG119" s="23">
        <v>0</v>
      </c>
      <c r="CH119" s="23">
        <v>0</v>
      </c>
      <c r="CI119" s="23">
        <v>0</v>
      </c>
      <c r="CJ119" s="23">
        <v>6.8999999999999997E-5</v>
      </c>
      <c r="CK119" s="23">
        <v>0</v>
      </c>
      <c r="CL119" s="23">
        <v>0</v>
      </c>
      <c r="CM119" s="23">
        <v>0</v>
      </c>
      <c r="CN119" s="23">
        <v>0</v>
      </c>
      <c r="CO119" s="23">
        <v>0</v>
      </c>
      <c r="CP119" s="50">
        <v>0</v>
      </c>
      <c r="CQ119" s="23">
        <v>0</v>
      </c>
      <c r="CR119" s="23">
        <v>0</v>
      </c>
      <c r="CS119" s="23">
        <v>0</v>
      </c>
      <c r="CT119" s="23">
        <v>0</v>
      </c>
      <c r="CU119" s="23">
        <v>0</v>
      </c>
      <c r="CV119" s="23">
        <v>0</v>
      </c>
      <c r="CW119" s="23">
        <v>0</v>
      </c>
      <c r="CX119" s="23">
        <v>0</v>
      </c>
      <c r="CY119" s="23">
        <v>0</v>
      </c>
      <c r="CZ119" s="23">
        <v>0</v>
      </c>
      <c r="DA119" s="23">
        <v>0</v>
      </c>
      <c r="DB119" s="23">
        <v>0</v>
      </c>
      <c r="DC119" s="23">
        <v>0</v>
      </c>
      <c r="DD119" s="23">
        <v>0</v>
      </c>
      <c r="DE119" s="23">
        <v>0</v>
      </c>
      <c r="DF119" s="23">
        <v>0</v>
      </c>
      <c r="DG119" s="23">
        <v>0</v>
      </c>
      <c r="DH119" s="23">
        <v>0</v>
      </c>
    </row>
    <row r="120" spans="1:112" ht="7.7" customHeight="1">
      <c r="A120" s="68"/>
      <c r="B120" s="16"/>
      <c r="C120" s="18"/>
      <c r="D120" s="18"/>
      <c r="E120" s="19"/>
      <c r="F120" s="18"/>
      <c r="G120" s="18"/>
      <c r="H120" s="27"/>
      <c r="I120" s="27"/>
      <c r="J120" s="27"/>
      <c r="K120" s="28"/>
      <c r="L120" s="27"/>
      <c r="M120" s="27"/>
      <c r="N120" s="27"/>
      <c r="O120" s="28"/>
      <c r="P120" s="27"/>
      <c r="Q120" s="27"/>
      <c r="R120" s="28"/>
      <c r="S120" s="27"/>
      <c r="T120" s="27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2"/>
      <c r="AN120" s="22"/>
      <c r="AO120" s="22"/>
      <c r="AP120" s="22"/>
      <c r="AQ120" s="22"/>
      <c r="AR120" s="16"/>
      <c r="AS120" s="16"/>
      <c r="AT120" s="16"/>
      <c r="AU120" s="16"/>
      <c r="AV120" s="16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50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</row>
    <row r="121" spans="1:112" ht="18" customHeight="1">
      <c r="A121" s="68" t="s">
        <v>106</v>
      </c>
      <c r="B121" s="16">
        <v>192.01951221000002</v>
      </c>
      <c r="C121" s="18">
        <v>235.97923191000001</v>
      </c>
      <c r="D121" s="18">
        <v>222.77310564999999</v>
      </c>
      <c r="E121" s="19">
        <v>328.35369524999999</v>
      </c>
      <c r="F121" s="18">
        <v>298.92589276389003</v>
      </c>
      <c r="G121" s="18">
        <v>315.70135072696672</v>
      </c>
      <c r="H121" s="18">
        <v>308.77856265807998</v>
      </c>
      <c r="I121" s="18">
        <v>338.71059661696006</v>
      </c>
      <c r="J121" s="18">
        <v>288.23941493000001</v>
      </c>
      <c r="K121" s="19">
        <v>244.13335043999999</v>
      </c>
      <c r="L121" s="18">
        <v>254.35291572999998</v>
      </c>
      <c r="M121" s="18">
        <v>316.76744101499997</v>
      </c>
      <c r="N121" s="18">
        <v>355.94994093999998</v>
      </c>
      <c r="O121" s="19">
        <v>326.38525176999997</v>
      </c>
      <c r="P121" s="18">
        <v>299.53073412419997</v>
      </c>
      <c r="Q121" s="18">
        <v>295.95905259000006</v>
      </c>
      <c r="R121" s="19">
        <v>279.10486991999994</v>
      </c>
      <c r="S121" s="18">
        <v>326.57767074000003</v>
      </c>
      <c r="T121" s="18">
        <v>299.72776546999995</v>
      </c>
      <c r="U121" s="21">
        <v>353.15642659000002</v>
      </c>
      <c r="V121" s="21">
        <v>311.63890915999997</v>
      </c>
      <c r="W121" s="21">
        <v>387.74889279000001</v>
      </c>
      <c r="X121" s="21">
        <v>334.29616931999999</v>
      </c>
      <c r="Y121" s="21">
        <v>376.36085786000001</v>
      </c>
      <c r="Z121" s="21">
        <v>320.22612536999998</v>
      </c>
      <c r="AA121" s="21">
        <v>312.08657906999997</v>
      </c>
      <c r="AB121" s="21">
        <v>321.70331481999995</v>
      </c>
      <c r="AC121" s="21">
        <v>320.87883112000003</v>
      </c>
      <c r="AD121" s="21">
        <v>339.37122112000003</v>
      </c>
      <c r="AE121" s="21">
        <v>370.10273545999996</v>
      </c>
      <c r="AF121" s="21">
        <v>388.47943285000002</v>
      </c>
      <c r="AG121" s="21">
        <v>473.94413900000001</v>
      </c>
      <c r="AH121" s="21">
        <v>370.34552758000001</v>
      </c>
      <c r="AI121" s="21">
        <v>448.24496029999995</v>
      </c>
      <c r="AJ121" s="21">
        <v>469.50031194000002</v>
      </c>
      <c r="AK121" s="21">
        <v>531.65268503000004</v>
      </c>
      <c r="AL121" s="21">
        <v>488.35580938999999</v>
      </c>
      <c r="AM121" s="22">
        <v>453.84445075999997</v>
      </c>
      <c r="AN121" s="22">
        <v>461.19285909999996</v>
      </c>
      <c r="AO121" s="22">
        <v>442.76116218000004</v>
      </c>
      <c r="AP121" s="22">
        <v>442.59654288109999</v>
      </c>
      <c r="AQ121" s="22">
        <v>522.8364317214</v>
      </c>
      <c r="AR121" s="16">
        <v>498.09112754999995</v>
      </c>
      <c r="AS121" s="16">
        <v>492.31680511000002</v>
      </c>
      <c r="AT121" s="16">
        <v>417.21709975459999</v>
      </c>
      <c r="AU121" s="16">
        <v>431.57107893541098</v>
      </c>
      <c r="AV121" s="16">
        <v>442.43659571196002</v>
      </c>
      <c r="AW121" s="23">
        <v>465.66307396300806</v>
      </c>
      <c r="AX121" s="23">
        <v>650.52181283149002</v>
      </c>
      <c r="AY121" s="23">
        <v>686.832253480031</v>
      </c>
      <c r="AZ121" s="23">
        <v>713.94402035169787</v>
      </c>
      <c r="BA121" s="23">
        <v>727.84612771812408</v>
      </c>
      <c r="BB121" s="23">
        <v>657.86232802095992</v>
      </c>
      <c r="BC121" s="23">
        <v>710.12737937048507</v>
      </c>
      <c r="BD121" s="23">
        <v>634.37569963012299</v>
      </c>
      <c r="BE121" s="23">
        <v>647.97382662779</v>
      </c>
      <c r="BF121" s="23">
        <v>537.88422335361201</v>
      </c>
      <c r="BG121" s="23">
        <v>627.61083330546705</v>
      </c>
      <c r="BH121" s="23">
        <v>663.40927889077591</v>
      </c>
      <c r="BI121" s="23">
        <v>728.34664285774807</v>
      </c>
      <c r="BJ121" s="23">
        <v>707.78712348586896</v>
      </c>
      <c r="BK121" s="23">
        <v>526.40086285119298</v>
      </c>
      <c r="BL121" s="23">
        <v>485.52887384065707</v>
      </c>
      <c r="BM121" s="23">
        <v>490.471644806722</v>
      </c>
      <c r="BN121" s="23">
        <v>485.75293444996026</v>
      </c>
      <c r="BO121" s="23">
        <v>455.68923262062003</v>
      </c>
      <c r="BP121" s="23">
        <v>513.23423920703692</v>
      </c>
      <c r="BQ121" s="23">
        <v>479.00872848077796</v>
      </c>
      <c r="BR121" s="23">
        <v>518.53530125219891</v>
      </c>
      <c r="BS121" s="23">
        <v>501.36558687436201</v>
      </c>
      <c r="BT121" s="23">
        <v>465.01497381285702</v>
      </c>
      <c r="BU121" s="23">
        <v>513.62045026578505</v>
      </c>
      <c r="BV121" s="23">
        <v>485.15274489162999</v>
      </c>
      <c r="BW121" s="23">
        <v>534.20309589646297</v>
      </c>
      <c r="BX121" s="23">
        <v>565.91842836649994</v>
      </c>
      <c r="BY121" s="23">
        <v>536.36884661930003</v>
      </c>
      <c r="BZ121" s="23">
        <v>456.6</v>
      </c>
      <c r="CA121" s="23">
        <v>508.84501449909203</v>
      </c>
      <c r="CB121" s="23">
        <v>450.13484469470802</v>
      </c>
      <c r="CC121" s="23">
        <v>461.26877017055995</v>
      </c>
      <c r="CD121" s="23">
        <v>477.92985982939206</v>
      </c>
      <c r="CE121" s="23">
        <v>468.70256496830564</v>
      </c>
      <c r="CF121" s="23">
        <v>502.50511292237599</v>
      </c>
      <c r="CG121" s="23">
        <v>546.64038052038325</v>
      </c>
      <c r="CH121" s="23">
        <v>568.53301375424587</v>
      </c>
      <c r="CI121" s="23">
        <v>546.46712202075094</v>
      </c>
      <c r="CJ121" s="23">
        <v>500.03160609152997</v>
      </c>
      <c r="CK121" s="23">
        <v>494.53909139215398</v>
      </c>
      <c r="CL121" s="23">
        <v>535.00024466534353</v>
      </c>
      <c r="CM121" s="23">
        <v>515.52924364255546</v>
      </c>
      <c r="CN121" s="23">
        <v>488.90663818366602</v>
      </c>
      <c r="CO121" s="23">
        <v>483.39833002803698</v>
      </c>
      <c r="CP121" s="50">
        <v>465.55856046745498</v>
      </c>
      <c r="CQ121" s="23">
        <v>499.265924426347</v>
      </c>
      <c r="CR121" s="23">
        <v>509.76004001978998</v>
      </c>
      <c r="CS121" s="23">
        <v>494.02512018802497</v>
      </c>
      <c r="CT121" s="23">
        <v>425.2729932694408</v>
      </c>
      <c r="CU121" s="23">
        <v>405.72348979354598</v>
      </c>
      <c r="CV121" s="23">
        <v>472.94536556023598</v>
      </c>
      <c r="CW121" s="23">
        <v>468.61268423495994</v>
      </c>
      <c r="CX121" s="23">
        <v>455.05219909027795</v>
      </c>
      <c r="CY121" s="23">
        <v>461.18873389208795</v>
      </c>
      <c r="CZ121" s="23">
        <v>437.67376122272003</v>
      </c>
      <c r="DA121" s="23">
        <v>444.08965383719601</v>
      </c>
      <c r="DB121" s="23">
        <v>452.47806701246986</v>
      </c>
      <c r="DC121" s="23">
        <v>428.70039774683397</v>
      </c>
      <c r="DD121" s="23">
        <v>427.12108649212996</v>
      </c>
      <c r="DE121" s="23">
        <v>427.85080719622601</v>
      </c>
      <c r="DF121" s="23">
        <v>431.18448374849498</v>
      </c>
      <c r="DG121" s="23">
        <v>378.91432907000006</v>
      </c>
      <c r="DH121" s="23">
        <v>391.55050915999999</v>
      </c>
    </row>
    <row r="122" spans="1:112" ht="7.7" customHeight="1">
      <c r="A122" s="68"/>
      <c r="B122" s="16"/>
      <c r="C122" s="18"/>
      <c r="D122" s="18"/>
      <c r="E122" s="19"/>
      <c r="F122" s="18"/>
      <c r="G122" s="18"/>
      <c r="H122" s="18"/>
      <c r="I122" s="18"/>
      <c r="J122" s="18"/>
      <c r="K122" s="19"/>
      <c r="L122" s="18"/>
      <c r="M122" s="18"/>
      <c r="N122" s="18"/>
      <c r="O122" s="19"/>
      <c r="P122" s="18"/>
      <c r="Q122" s="18"/>
      <c r="R122" s="19"/>
      <c r="S122" s="18"/>
      <c r="T122" s="18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2"/>
      <c r="AN122" s="22"/>
      <c r="AO122" s="22"/>
      <c r="AP122" s="22"/>
      <c r="AQ122" s="22"/>
      <c r="AR122" s="16"/>
      <c r="AS122" s="16"/>
      <c r="AT122" s="16"/>
      <c r="AU122" s="16"/>
      <c r="AV122" s="16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50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</row>
    <row r="123" spans="1:112" ht="18" customHeight="1">
      <c r="A123" s="68" t="s">
        <v>107</v>
      </c>
      <c r="B123" s="16">
        <v>22.896724710000001</v>
      </c>
      <c r="C123" s="18">
        <v>23.930499189999999</v>
      </c>
      <c r="D123" s="18">
        <v>21.771200949999997</v>
      </c>
      <c r="E123" s="19">
        <v>21.311337690000002</v>
      </c>
      <c r="F123" s="18">
        <v>22.385842310000001</v>
      </c>
      <c r="G123" s="18">
        <v>23.233362689999996</v>
      </c>
      <c r="H123" s="18">
        <v>23.580355480000001</v>
      </c>
      <c r="I123" s="18">
        <v>23.529080230000002</v>
      </c>
      <c r="J123" s="18">
        <v>23.54986761</v>
      </c>
      <c r="K123" s="19">
        <v>25.251241350000001</v>
      </c>
      <c r="L123" s="18">
        <v>27.155479019999998</v>
      </c>
      <c r="M123" s="18">
        <v>26.195889389999998</v>
      </c>
      <c r="N123" s="18">
        <v>27.685987150000003</v>
      </c>
      <c r="O123" s="19">
        <v>53.465920170000004</v>
      </c>
      <c r="P123" s="18">
        <v>53.160079099999997</v>
      </c>
      <c r="Q123" s="18">
        <v>53.535575270000002</v>
      </c>
      <c r="R123" s="19">
        <v>55.322908229999996</v>
      </c>
      <c r="S123" s="18">
        <v>58.121747859999999</v>
      </c>
      <c r="T123" s="18">
        <v>58.569311729999995</v>
      </c>
      <c r="U123" s="21">
        <v>55.885943249999997</v>
      </c>
      <c r="V123" s="21">
        <v>58.05498369</v>
      </c>
      <c r="W123" s="21">
        <v>66.578060450000009</v>
      </c>
      <c r="X123" s="21">
        <v>65.956417860000002</v>
      </c>
      <c r="Y123" s="21">
        <v>65.611733479999998</v>
      </c>
      <c r="Z123" s="21">
        <v>64.422081540000008</v>
      </c>
      <c r="AA123" s="21">
        <v>57.374158710000003</v>
      </c>
      <c r="AB123" s="21">
        <v>55.552250749999999</v>
      </c>
      <c r="AC123" s="21">
        <v>55.499747559999996</v>
      </c>
      <c r="AD123" s="21">
        <v>61.388863400000005</v>
      </c>
      <c r="AE123" s="21">
        <v>60.400083690000002</v>
      </c>
      <c r="AF123" s="21">
        <v>74.928552969999998</v>
      </c>
      <c r="AG123" s="21">
        <v>76.824820310000007</v>
      </c>
      <c r="AH123" s="21">
        <v>73.240572389999997</v>
      </c>
      <c r="AI123" s="21">
        <v>73.781270960000015</v>
      </c>
      <c r="AJ123" s="21">
        <v>72.424761520000004</v>
      </c>
      <c r="AK123" s="21">
        <v>73.89141223</v>
      </c>
      <c r="AL123" s="21">
        <v>72.014711359999993</v>
      </c>
      <c r="AM123" s="22">
        <v>66.513168229999991</v>
      </c>
      <c r="AN123" s="22">
        <v>70.982842469999994</v>
      </c>
      <c r="AO123" s="22">
        <v>68.225400809999996</v>
      </c>
      <c r="AP123" s="22">
        <v>67.693869339200006</v>
      </c>
      <c r="AQ123" s="22">
        <v>69.855168853799995</v>
      </c>
      <c r="AR123" s="16">
        <v>158.67615725920001</v>
      </c>
      <c r="AS123" s="16">
        <v>236.32443824000001</v>
      </c>
      <c r="AT123" s="16">
        <v>226.02536978800001</v>
      </c>
      <c r="AU123" s="16">
        <v>331.35528857699995</v>
      </c>
      <c r="AV123" s="16">
        <v>351.05741903400002</v>
      </c>
      <c r="AW123" s="23">
        <v>362.7615856164</v>
      </c>
      <c r="AX123" s="23">
        <v>465.88054793000009</v>
      </c>
      <c r="AY123" s="23">
        <v>392.98434266000004</v>
      </c>
      <c r="AZ123" s="23">
        <v>372.78182311999996</v>
      </c>
      <c r="BA123" s="23">
        <v>371.82525555000001</v>
      </c>
      <c r="BB123" s="23">
        <v>369.62381545</v>
      </c>
      <c r="BC123" s="23">
        <v>368.35598655000001</v>
      </c>
      <c r="BD123" s="23">
        <v>430.94066263000002</v>
      </c>
      <c r="BE123" s="23">
        <v>431.92189302999992</v>
      </c>
      <c r="BF123" s="23">
        <v>428.85056360999994</v>
      </c>
      <c r="BG123" s="23">
        <v>423.95907757999993</v>
      </c>
      <c r="BH123" s="23">
        <v>448.53600299999999</v>
      </c>
      <c r="BI123" s="23">
        <v>450.30419853000001</v>
      </c>
      <c r="BJ123" s="23">
        <v>557.21806895999998</v>
      </c>
      <c r="BK123" s="23">
        <v>564.87396211999999</v>
      </c>
      <c r="BL123" s="23">
        <v>562.47330939999995</v>
      </c>
      <c r="BM123" s="23">
        <v>563.27044503999991</v>
      </c>
      <c r="BN123" s="23">
        <v>565.04797779000012</v>
      </c>
      <c r="BO123" s="23">
        <v>561.35771807000003</v>
      </c>
      <c r="BP123" s="23">
        <v>552.14333354000007</v>
      </c>
      <c r="BQ123" s="23">
        <v>554.23283441000001</v>
      </c>
      <c r="BR123" s="23">
        <v>556.17932862999999</v>
      </c>
      <c r="BS123" s="23">
        <v>564.25831009000001</v>
      </c>
      <c r="BT123" s="23">
        <v>563.03809707000016</v>
      </c>
      <c r="BU123" s="23">
        <v>559.93400370999996</v>
      </c>
      <c r="BV123" s="23">
        <v>573.12150758999985</v>
      </c>
      <c r="BW123" s="23">
        <v>574.98574414000007</v>
      </c>
      <c r="BX123" s="23">
        <v>568.19618385000001</v>
      </c>
      <c r="BY123" s="23">
        <v>572.85721200000012</v>
      </c>
      <c r="BZ123" s="23">
        <v>569.4</v>
      </c>
      <c r="CA123" s="23">
        <v>583.75626207999994</v>
      </c>
      <c r="CB123" s="23">
        <v>582.78793920999999</v>
      </c>
      <c r="CC123" s="23">
        <v>592.13248998999995</v>
      </c>
      <c r="CD123" s="23">
        <v>569.98832315999994</v>
      </c>
      <c r="CE123" s="23">
        <v>564.79191700000001</v>
      </c>
      <c r="CF123" s="23">
        <v>561.91405387000009</v>
      </c>
      <c r="CG123" s="23">
        <v>553.35197152000012</v>
      </c>
      <c r="CH123" s="23">
        <v>563.27310087000001</v>
      </c>
      <c r="CI123" s="23">
        <v>562.02645163000011</v>
      </c>
      <c r="CJ123" s="23">
        <v>675.63768110000001</v>
      </c>
      <c r="CK123" s="23">
        <v>673.72784215000001</v>
      </c>
      <c r="CL123" s="23">
        <v>669.50396338999997</v>
      </c>
      <c r="CM123" s="23">
        <v>663.41997140000012</v>
      </c>
      <c r="CN123" s="23">
        <v>640.99952871000005</v>
      </c>
      <c r="CO123" s="23">
        <v>662.20459431999996</v>
      </c>
      <c r="CP123" s="50">
        <v>657.68921922000004</v>
      </c>
      <c r="CQ123" s="23">
        <v>662.05957423999996</v>
      </c>
      <c r="CR123" s="23">
        <v>656.42291297999998</v>
      </c>
      <c r="CS123" s="23">
        <v>669.81928072000005</v>
      </c>
      <c r="CT123" s="23">
        <v>652.96205355999996</v>
      </c>
      <c r="CU123" s="23">
        <v>236.54785200000001</v>
      </c>
      <c r="CV123" s="23">
        <v>227.82573628</v>
      </c>
      <c r="CW123" s="23">
        <v>225.44831076999998</v>
      </c>
      <c r="CX123" s="23">
        <v>222.54340289999999</v>
      </c>
      <c r="CY123" s="23">
        <v>223.28071204000003</v>
      </c>
      <c r="CZ123" s="23">
        <v>237.51249261999999</v>
      </c>
      <c r="DA123" s="23">
        <v>262.17832880000003</v>
      </c>
      <c r="DB123" s="23">
        <v>261.24808803000002</v>
      </c>
      <c r="DC123" s="23">
        <v>267.30956226000001</v>
      </c>
      <c r="DD123" s="23">
        <v>270.88224986999995</v>
      </c>
      <c r="DE123" s="23">
        <v>282.59881746000002</v>
      </c>
      <c r="DF123" s="23">
        <v>308.75538816999995</v>
      </c>
      <c r="DG123" s="23">
        <v>439.83663511999993</v>
      </c>
      <c r="DH123" s="23">
        <v>441.66699155000015</v>
      </c>
    </row>
    <row r="124" spans="1:112" ht="7.7" customHeight="1">
      <c r="A124" s="68"/>
      <c r="B124" s="16"/>
      <c r="C124" s="18"/>
      <c r="D124" s="18"/>
      <c r="E124" s="19"/>
      <c r="F124" s="18"/>
      <c r="G124" s="18"/>
      <c r="H124" s="27"/>
      <c r="I124" s="27"/>
      <c r="J124" s="27"/>
      <c r="K124" s="28"/>
      <c r="L124" s="27"/>
      <c r="M124" s="27"/>
      <c r="N124" s="27"/>
      <c r="O124" s="28"/>
      <c r="P124" s="27"/>
      <c r="Q124" s="27"/>
      <c r="R124" s="19"/>
      <c r="S124" s="27"/>
      <c r="T124" s="27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2"/>
      <c r="AN124" s="22"/>
      <c r="AO124" s="22"/>
      <c r="AP124" s="22"/>
      <c r="AQ124" s="22"/>
      <c r="AR124" s="16"/>
      <c r="AS124" s="16"/>
      <c r="AT124" s="16"/>
      <c r="AU124" s="16"/>
      <c r="AV124" s="16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50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</row>
    <row r="125" spans="1:112" ht="18" customHeight="1">
      <c r="A125" s="68" t="s">
        <v>108</v>
      </c>
      <c r="B125" s="16">
        <v>0</v>
      </c>
      <c r="C125" s="18">
        <v>0.10020628999999999</v>
      </c>
      <c r="D125" s="18">
        <v>6.761955E-2</v>
      </c>
      <c r="E125" s="19">
        <v>9.1557119999999992E-2</v>
      </c>
      <c r="F125" s="18">
        <v>8.0903940000000008E-2</v>
      </c>
      <c r="G125" s="18">
        <v>9.8683999999999994E-2</v>
      </c>
      <c r="H125" s="18">
        <v>0</v>
      </c>
      <c r="I125" s="18">
        <v>5.6153000000000002E-2</v>
      </c>
      <c r="J125" s="18">
        <v>0</v>
      </c>
      <c r="K125" s="19">
        <v>9.98E-2</v>
      </c>
      <c r="L125" s="18">
        <v>0.1011533</v>
      </c>
      <c r="M125" s="18">
        <v>0.10257558</v>
      </c>
      <c r="N125" s="18">
        <v>3.3465179999999997E-2</v>
      </c>
      <c r="O125" s="19">
        <v>0.1</v>
      </c>
      <c r="P125" s="18">
        <v>3.4433360000000003E-2</v>
      </c>
      <c r="Q125" s="18">
        <v>9.6010520000000002E-2</v>
      </c>
      <c r="R125" s="19">
        <v>3.1390910000000001E-2</v>
      </c>
      <c r="S125" s="18">
        <v>6.2217429999999997E-2</v>
      </c>
      <c r="T125" s="18">
        <v>0.14941817000000002</v>
      </c>
      <c r="U125" s="21">
        <v>0.16524712</v>
      </c>
      <c r="V125" s="21">
        <v>9.5903779999999994E-2</v>
      </c>
      <c r="W125" s="21">
        <v>0.12796542</v>
      </c>
      <c r="X125" s="21">
        <v>9.8810070000000014E-2</v>
      </c>
      <c r="Y125" s="21">
        <v>0.17254763000000001</v>
      </c>
      <c r="Z125" s="21">
        <v>0.10180569</v>
      </c>
      <c r="AA125" s="21">
        <v>0.15710617999999998</v>
      </c>
      <c r="AB125" s="21">
        <v>0.10312319</v>
      </c>
      <c r="AC125" s="21">
        <v>0.10086730000000001</v>
      </c>
      <c r="AD125" s="21">
        <v>0.11887236999999999</v>
      </c>
      <c r="AE125" s="21">
        <v>0.10578132000000001</v>
      </c>
      <c r="AF125" s="21">
        <v>0.10267535000000001</v>
      </c>
      <c r="AG125" s="21">
        <v>0.10157836000000001</v>
      </c>
      <c r="AH125" s="21">
        <v>0.11142025999999999</v>
      </c>
      <c r="AI125" s="21">
        <v>1.9604E-4</v>
      </c>
      <c r="AJ125" s="21">
        <v>1.5587370000000001E-2</v>
      </c>
      <c r="AK125" s="21">
        <v>7.8306880000000009E-2</v>
      </c>
      <c r="AL125" s="21">
        <v>5.3264699999999998E-2</v>
      </c>
      <c r="AM125" s="22">
        <v>7.9935800000000001E-3</v>
      </c>
      <c r="AN125" s="22">
        <v>6.2540600000000005E-3</v>
      </c>
      <c r="AO125" s="22">
        <v>9.5938509999999991E-2</v>
      </c>
      <c r="AP125" s="22">
        <v>2.2045550000000001E-2</v>
      </c>
      <c r="AQ125" s="22">
        <v>8.771669E-2</v>
      </c>
      <c r="AR125" s="16">
        <v>2.2879769999999997E-2</v>
      </c>
      <c r="AS125" s="16">
        <v>2.6735385299999996</v>
      </c>
      <c r="AT125" s="16">
        <v>2.7082639999999998E-2</v>
      </c>
      <c r="AU125" s="16">
        <v>8.5475720000000005E-2</v>
      </c>
      <c r="AV125" s="16">
        <v>0</v>
      </c>
      <c r="AW125" s="23">
        <v>0</v>
      </c>
      <c r="AX125" s="23">
        <v>0</v>
      </c>
      <c r="AY125" s="23">
        <v>2.9583299999999999E-3</v>
      </c>
      <c r="AZ125" s="23">
        <v>0.34326441999999996</v>
      </c>
      <c r="BA125" s="23">
        <v>0.35115745000000004</v>
      </c>
      <c r="BB125" s="23">
        <v>0.39273246999999994</v>
      </c>
      <c r="BC125" s="23">
        <v>0.35254471000000004</v>
      </c>
      <c r="BD125" s="23">
        <v>0.26229183</v>
      </c>
      <c r="BE125" s="23">
        <v>0.23854133999999999</v>
      </c>
      <c r="BF125" s="23">
        <v>0.21045760999999999</v>
      </c>
      <c r="BG125" s="23">
        <v>0.1980634</v>
      </c>
      <c r="BH125" s="23">
        <v>0.27884430999999998</v>
      </c>
      <c r="BI125" s="23">
        <v>0.48020114000000003</v>
      </c>
      <c r="BJ125" s="23">
        <v>0.6479838</v>
      </c>
      <c r="BK125" s="23">
        <v>0.49181095000000002</v>
      </c>
      <c r="BL125" s="23">
        <v>0.51331262</v>
      </c>
      <c r="BM125" s="23">
        <v>0.47312671999999995</v>
      </c>
      <c r="BN125" s="23">
        <v>0.48631702999999998</v>
      </c>
      <c r="BO125" s="23">
        <v>0.44240933999999998</v>
      </c>
      <c r="BP125" s="23">
        <v>0.51672671999999997</v>
      </c>
      <c r="BQ125" s="23">
        <v>0.47716392000000002</v>
      </c>
      <c r="BR125" s="23">
        <v>0.48608786999999998</v>
      </c>
      <c r="BS125" s="23">
        <v>0.36313711999999998</v>
      </c>
      <c r="BT125" s="23">
        <v>9.6190479999999995E-2</v>
      </c>
      <c r="BU125" s="23">
        <v>0.17090801999999999</v>
      </c>
      <c r="BV125" s="23">
        <v>0.16124117999999998</v>
      </c>
      <c r="BW125" s="23">
        <v>0.18289442</v>
      </c>
      <c r="BX125" s="23">
        <v>0.195213</v>
      </c>
      <c r="BY125" s="23">
        <v>0.25817200000000001</v>
      </c>
      <c r="BZ125" s="23">
        <v>0.1</v>
      </c>
      <c r="CA125" s="23">
        <v>0.12053949999999999</v>
      </c>
      <c r="CB125" s="23">
        <v>0.10335031</v>
      </c>
      <c r="CC125" s="23">
        <v>0.23272893</v>
      </c>
      <c r="CD125" s="23">
        <v>0.15786333</v>
      </c>
      <c r="CE125" s="23">
        <v>0.17289642999999999</v>
      </c>
      <c r="CF125" s="23">
        <v>8.004246000000001E-2</v>
      </c>
      <c r="CG125" s="23">
        <v>0.26916702000000003</v>
      </c>
      <c r="CH125" s="23">
        <v>0.14101710000000001</v>
      </c>
      <c r="CI125" s="23">
        <v>0.14179847000000001</v>
      </c>
      <c r="CJ125" s="23">
        <v>7.2719359999999997E-2</v>
      </c>
      <c r="CK125" s="23">
        <v>0.12986126000000001</v>
      </c>
      <c r="CL125" s="23">
        <v>0.24060016000000001</v>
      </c>
      <c r="CM125" s="23">
        <v>8.2547750000000003E-2</v>
      </c>
      <c r="CN125" s="23">
        <v>0.17928139000000001</v>
      </c>
      <c r="CO125" s="23">
        <v>0.11504833</v>
      </c>
      <c r="CP125" s="50">
        <v>0.26650253999999995</v>
      </c>
      <c r="CQ125" s="23">
        <v>0.17321108999999998</v>
      </c>
      <c r="CR125" s="23">
        <v>0.20612103000000001</v>
      </c>
      <c r="CS125" s="23">
        <v>0.13155331000000001</v>
      </c>
      <c r="CT125" s="23">
        <v>0</v>
      </c>
      <c r="CU125" s="23">
        <v>0.19337573000000002</v>
      </c>
      <c r="CV125" s="23">
        <v>3.1000949999999999E-2</v>
      </c>
      <c r="CW125" s="23">
        <v>3.3348849999999999E-2</v>
      </c>
      <c r="CX125" s="23">
        <v>0.13406142999999998</v>
      </c>
      <c r="CY125" s="23">
        <v>0.18827368</v>
      </c>
      <c r="CZ125" s="23">
        <v>0.19678567999999999</v>
      </c>
      <c r="DA125" s="23">
        <v>0.25669026</v>
      </c>
      <c r="DB125" s="23">
        <v>0.11809965</v>
      </c>
      <c r="DC125" s="23">
        <v>0.15546795000000002</v>
      </c>
      <c r="DD125" s="23">
        <v>0.13217195000000001</v>
      </c>
      <c r="DE125" s="23">
        <v>0.15082960000000001</v>
      </c>
      <c r="DF125" s="23">
        <v>0.10627814999999999</v>
      </c>
      <c r="DG125" s="23">
        <v>0.20917427999999999</v>
      </c>
      <c r="DH125" s="23">
        <v>0.20413275</v>
      </c>
    </row>
    <row r="126" spans="1:112" ht="7.7" customHeight="1">
      <c r="A126" s="68"/>
      <c r="B126" s="16"/>
      <c r="C126" s="18"/>
      <c r="D126" s="18"/>
      <c r="E126" s="19"/>
      <c r="F126" s="18"/>
      <c r="G126" s="18"/>
      <c r="H126" s="27"/>
      <c r="I126" s="27"/>
      <c r="J126" s="27"/>
      <c r="K126" s="28"/>
      <c r="L126" s="27"/>
      <c r="M126" s="27"/>
      <c r="N126" s="27"/>
      <c r="O126" s="28"/>
      <c r="P126" s="27"/>
      <c r="Q126" s="27"/>
      <c r="R126" s="19"/>
      <c r="S126" s="27"/>
      <c r="T126" s="27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2"/>
      <c r="AN126" s="22"/>
      <c r="AO126" s="22"/>
      <c r="AP126" s="22"/>
      <c r="AQ126" s="22"/>
      <c r="AR126" s="16"/>
      <c r="AS126" s="16"/>
      <c r="AT126" s="16"/>
      <c r="AU126" s="16"/>
      <c r="AV126" s="16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50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</row>
    <row r="127" spans="1:112" ht="18" customHeight="1">
      <c r="A127" s="68" t="s">
        <v>109</v>
      </c>
      <c r="B127" s="16">
        <v>9790.045050772891</v>
      </c>
      <c r="C127" s="18">
        <v>9986.3961003334498</v>
      </c>
      <c r="D127" s="18">
        <v>10209.995867710812</v>
      </c>
      <c r="E127" s="19">
        <v>10432.8348678612</v>
      </c>
      <c r="F127" s="18">
        <v>10514.343421066342</v>
      </c>
      <c r="G127" s="18">
        <v>10558.572846353722</v>
      </c>
      <c r="H127" s="18">
        <v>10650.817464525007</v>
      </c>
      <c r="I127" s="18">
        <v>10865.470252023104</v>
      </c>
      <c r="J127" s="18">
        <v>10808.406246173154</v>
      </c>
      <c r="K127" s="19">
        <v>10889.744637304719</v>
      </c>
      <c r="L127" s="18">
        <v>11062.191939743261</v>
      </c>
      <c r="M127" s="18">
        <v>11169.928581971792</v>
      </c>
      <c r="N127" s="18">
        <v>11342.374480553241</v>
      </c>
      <c r="O127" s="19">
        <v>11513.742697203381</v>
      </c>
      <c r="P127" s="18">
        <v>11774.519083411018</v>
      </c>
      <c r="Q127" s="18">
        <v>11900.311620778139</v>
      </c>
      <c r="R127" s="19">
        <v>12027.583041713906</v>
      </c>
      <c r="S127" s="18">
        <v>12228.994347227699</v>
      </c>
      <c r="T127" s="18">
        <v>12333.674972365743</v>
      </c>
      <c r="U127" s="21">
        <v>12244.001248503282</v>
      </c>
      <c r="V127" s="21">
        <v>12464.2</v>
      </c>
      <c r="W127" s="21">
        <v>12636.652618985401</v>
      </c>
      <c r="X127" s="21">
        <v>12861.332507102421</v>
      </c>
      <c r="Y127" s="21">
        <v>13083.296898922819</v>
      </c>
      <c r="Z127" s="21">
        <v>13683.234964317679</v>
      </c>
      <c r="AA127" s="21">
        <v>13793.725565746914</v>
      </c>
      <c r="AB127" s="21">
        <v>13982.668306506057</v>
      </c>
      <c r="AC127" s="21">
        <v>14416.67917953707</v>
      </c>
      <c r="AD127" s="21">
        <v>14551.626994553373</v>
      </c>
      <c r="AE127" s="21">
        <v>14572.817867088917</v>
      </c>
      <c r="AF127" s="21">
        <v>14603.941787074096</v>
      </c>
      <c r="AG127" s="21">
        <v>14815.562716546658</v>
      </c>
      <c r="AH127" s="21">
        <v>15015.769864481666</v>
      </c>
      <c r="AI127" s="21">
        <v>15022.676045626004</v>
      </c>
      <c r="AJ127" s="21">
        <v>15447.09179016795</v>
      </c>
      <c r="AK127" s="21">
        <v>15630.598440553978</v>
      </c>
      <c r="AL127" s="21">
        <v>15887.422199267327</v>
      </c>
      <c r="AM127" s="22">
        <v>15962.735813987501</v>
      </c>
      <c r="AN127" s="22">
        <v>16371.418397999467</v>
      </c>
      <c r="AO127" s="22">
        <v>16420.080103193748</v>
      </c>
      <c r="AP127" s="22">
        <v>16107.465390099163</v>
      </c>
      <c r="AQ127" s="22">
        <v>16491.299348792898</v>
      </c>
      <c r="AR127" s="16">
        <v>16227.661819672245</v>
      </c>
      <c r="AS127" s="16">
        <v>16059.329087977025</v>
      </c>
      <c r="AT127" s="16">
        <v>16295.837263044999</v>
      </c>
      <c r="AU127" s="16">
        <v>16078.241918447135</v>
      </c>
      <c r="AV127" s="16">
        <v>16358.111570699528</v>
      </c>
      <c r="AW127" s="23">
        <v>16515.208503223741</v>
      </c>
      <c r="AX127" s="23">
        <v>16545.692590268452</v>
      </c>
      <c r="AY127" s="23">
        <v>16687.192837372349</v>
      </c>
      <c r="AZ127" s="23">
        <v>16909.525077160015</v>
      </c>
      <c r="BA127" s="23">
        <v>17166.63407633148</v>
      </c>
      <c r="BB127" s="23">
        <v>17151.264039742859</v>
      </c>
      <c r="BC127" s="23">
        <v>17340.838347319463</v>
      </c>
      <c r="BD127" s="23">
        <v>17497.170825648853</v>
      </c>
      <c r="BE127" s="23">
        <v>17517.162705528153</v>
      </c>
      <c r="BF127" s="23">
        <v>17555.48410475018</v>
      </c>
      <c r="BG127" s="23">
        <v>17700.387852660984</v>
      </c>
      <c r="BH127" s="23">
        <v>18061.029446577362</v>
      </c>
      <c r="BI127" s="23">
        <v>18257.117385018057</v>
      </c>
      <c r="BJ127" s="23">
        <v>18697.693358555691</v>
      </c>
      <c r="BK127" s="23">
        <v>19022.022843857656</v>
      </c>
      <c r="BL127" s="23">
        <v>19330.271049491424</v>
      </c>
      <c r="BM127" s="23">
        <v>19297.925347383687</v>
      </c>
      <c r="BN127" s="23">
        <v>19513.226306280776</v>
      </c>
      <c r="BO127" s="23">
        <v>19514.56770589696</v>
      </c>
      <c r="BP127" s="23">
        <v>19628.551855321362</v>
      </c>
      <c r="BQ127" s="23">
        <v>19656.370448151294</v>
      </c>
      <c r="BR127" s="23">
        <v>19911.448382358667</v>
      </c>
      <c r="BS127" s="23">
        <v>19854.57600142336</v>
      </c>
      <c r="BT127" s="23">
        <v>20139.833453830524</v>
      </c>
      <c r="BU127" s="23">
        <v>20146.787427912044</v>
      </c>
      <c r="BV127" s="23">
        <v>20398.12057305262</v>
      </c>
      <c r="BW127" s="23">
        <v>20635.070604589255</v>
      </c>
      <c r="BX127" s="23">
        <v>20526.429714971</v>
      </c>
      <c r="BY127" s="23">
        <v>20793.933260346261</v>
      </c>
      <c r="BZ127" s="23">
        <v>20877.900000000001</v>
      </c>
      <c r="CA127" s="23">
        <v>21023.808850275538</v>
      </c>
      <c r="CB127" s="23">
        <v>21076.539777110454</v>
      </c>
      <c r="CC127" s="23">
        <v>20965.060474669979</v>
      </c>
      <c r="CD127" s="23">
        <v>21460.59754397806</v>
      </c>
      <c r="CE127" s="23">
        <v>20959.809601039939</v>
      </c>
      <c r="CF127" s="23">
        <v>21211.885401975993</v>
      </c>
      <c r="CG127" s="23">
        <v>21700.471021414629</v>
      </c>
      <c r="CH127" s="23">
        <v>22201.886394609784</v>
      </c>
      <c r="CI127" s="23">
        <v>22269.388728977763</v>
      </c>
      <c r="CJ127" s="23">
        <v>22515.227323714975</v>
      </c>
      <c r="CK127" s="23">
        <v>23044.113819403501</v>
      </c>
      <c r="CL127" s="23">
        <v>23112.787964617382</v>
      </c>
      <c r="CM127" s="23">
        <v>23387.988670274819</v>
      </c>
      <c r="CN127" s="23">
        <v>23605.689522440694</v>
      </c>
      <c r="CO127" s="23">
        <v>23729.654381368855</v>
      </c>
      <c r="CP127" s="50">
        <v>24123.110387106459</v>
      </c>
      <c r="CQ127" s="23">
        <v>24386.924135629735</v>
      </c>
      <c r="CR127" s="23">
        <v>25796.00350412543</v>
      </c>
      <c r="CS127" s="23">
        <v>26721.211402952809</v>
      </c>
      <c r="CT127" s="23">
        <v>27297.862562228893</v>
      </c>
      <c r="CU127" s="23">
        <v>27206.606858269104</v>
      </c>
      <c r="CV127" s="23">
        <v>27405.553873781431</v>
      </c>
      <c r="CW127" s="23">
        <v>27678.932395670807</v>
      </c>
      <c r="CX127" s="23">
        <v>27686.432898514304</v>
      </c>
      <c r="CY127" s="23">
        <v>29381.437846120716</v>
      </c>
      <c r="CZ127" s="23">
        <v>29034.81155981425</v>
      </c>
      <c r="DA127" s="23">
        <v>28969.602672547266</v>
      </c>
      <c r="DB127" s="23">
        <v>29400.162794170024</v>
      </c>
      <c r="DC127" s="23">
        <v>29383.430697671844</v>
      </c>
      <c r="DD127" s="23">
        <v>29532.024694106527</v>
      </c>
      <c r="DE127" s="23">
        <v>29781.64141184013</v>
      </c>
      <c r="DF127" s="23">
        <v>30015.070404671205</v>
      </c>
      <c r="DG127" s="23">
        <v>30044.515860582851</v>
      </c>
      <c r="DH127" s="23">
        <v>30469.284231599271</v>
      </c>
    </row>
    <row r="128" spans="1:112" ht="7.7" customHeight="1">
      <c r="A128" s="68"/>
      <c r="B128" s="16"/>
      <c r="C128" s="18"/>
      <c r="D128" s="18"/>
      <c r="E128" s="19"/>
      <c r="F128" s="18"/>
      <c r="G128" s="18"/>
      <c r="H128" s="18"/>
      <c r="I128" s="18"/>
      <c r="J128" s="18"/>
      <c r="K128" s="19"/>
      <c r="L128" s="18"/>
      <c r="M128" s="18"/>
      <c r="N128" s="18"/>
      <c r="O128" s="19"/>
      <c r="P128" s="18"/>
      <c r="Q128" s="18"/>
      <c r="R128" s="19"/>
      <c r="S128" s="18"/>
      <c r="T128" s="18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2"/>
      <c r="AN128" s="22"/>
      <c r="AO128" s="22"/>
      <c r="AP128" s="22"/>
      <c r="AQ128" s="22"/>
      <c r="AR128" s="16"/>
      <c r="AS128" s="16"/>
      <c r="AT128" s="16"/>
      <c r="AU128" s="16"/>
      <c r="AV128" s="16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50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</row>
    <row r="129" spans="1:112" ht="18" customHeight="1">
      <c r="A129" s="68" t="s">
        <v>110</v>
      </c>
      <c r="B129" s="16">
        <v>912.91156464100015</v>
      </c>
      <c r="C129" s="18">
        <v>858.02914912959989</v>
      </c>
      <c r="D129" s="18">
        <v>835.47886478579721</v>
      </c>
      <c r="E129" s="19">
        <v>832.01588761540006</v>
      </c>
      <c r="F129" s="18">
        <v>901.81610340600002</v>
      </c>
      <c r="G129" s="18">
        <v>888.76451449264357</v>
      </c>
      <c r="H129" s="18">
        <v>833.58597364359991</v>
      </c>
      <c r="I129" s="18">
        <v>543.64790147990016</v>
      </c>
      <c r="J129" s="18">
        <v>593.66346007869993</v>
      </c>
      <c r="K129" s="19">
        <v>619.07801239879984</v>
      </c>
      <c r="L129" s="18">
        <v>631.81408800310828</v>
      </c>
      <c r="M129" s="18">
        <v>598.36736978520503</v>
      </c>
      <c r="N129" s="18">
        <v>600.48597685376956</v>
      </c>
      <c r="O129" s="19">
        <v>597.47430760564907</v>
      </c>
      <c r="P129" s="18">
        <v>554.91005578771433</v>
      </c>
      <c r="Q129" s="18">
        <v>540.66411722859993</v>
      </c>
      <c r="R129" s="19">
        <v>577.69079041029988</v>
      </c>
      <c r="S129" s="18">
        <v>580.84468701339995</v>
      </c>
      <c r="T129" s="18">
        <v>574.40200295499994</v>
      </c>
      <c r="U129" s="21">
        <v>599.63241908378689</v>
      </c>
      <c r="V129" s="21">
        <v>688</v>
      </c>
      <c r="W129" s="21">
        <v>621.16093315720013</v>
      </c>
      <c r="X129" s="21">
        <v>649.10251401168216</v>
      </c>
      <c r="Y129" s="21">
        <v>652.28850199914746</v>
      </c>
      <c r="Z129" s="21">
        <v>628.10836872099992</v>
      </c>
      <c r="AA129" s="21">
        <v>658.92311999178821</v>
      </c>
      <c r="AB129" s="21">
        <v>746.89077627295069</v>
      </c>
      <c r="AC129" s="21">
        <v>633.2124955132</v>
      </c>
      <c r="AD129" s="21">
        <v>587.3209362005</v>
      </c>
      <c r="AE129" s="21">
        <v>600.56279515166671</v>
      </c>
      <c r="AF129" s="21">
        <v>628.15293203124997</v>
      </c>
      <c r="AG129" s="21">
        <v>687.56889687600005</v>
      </c>
      <c r="AH129" s="21">
        <v>589.03119065600004</v>
      </c>
      <c r="AI129" s="21">
        <v>659.82843347760002</v>
      </c>
      <c r="AJ129" s="21">
        <v>658.24947077360002</v>
      </c>
      <c r="AK129" s="21">
        <v>767.25957665480007</v>
      </c>
      <c r="AL129" s="21">
        <v>805.25311067819996</v>
      </c>
      <c r="AM129" s="22">
        <v>694.90716569050005</v>
      </c>
      <c r="AN129" s="22">
        <v>690.4710326846</v>
      </c>
      <c r="AO129" s="22">
        <v>696.07028465594999</v>
      </c>
      <c r="AP129" s="22">
        <v>711.73778179559997</v>
      </c>
      <c r="AQ129" s="22">
        <v>686.64684909995992</v>
      </c>
      <c r="AR129" s="16">
        <v>840.51029365880004</v>
      </c>
      <c r="AS129" s="16">
        <v>788.80625844999997</v>
      </c>
      <c r="AT129" s="16">
        <v>718.34460550879999</v>
      </c>
      <c r="AU129" s="16">
        <v>742.36900684199998</v>
      </c>
      <c r="AV129" s="16">
        <v>734.2667839500001</v>
      </c>
      <c r="AW129" s="23">
        <v>750.81807837999997</v>
      </c>
      <c r="AX129" s="23">
        <v>755.843785723</v>
      </c>
      <c r="AY129" s="23">
        <v>768.17419093629996</v>
      </c>
      <c r="AZ129" s="23">
        <v>747.607448374</v>
      </c>
      <c r="BA129" s="23">
        <v>678.55194184959998</v>
      </c>
      <c r="BB129" s="23">
        <v>648.2424623009</v>
      </c>
      <c r="BC129" s="23">
        <v>750.7384607322</v>
      </c>
      <c r="BD129" s="23">
        <v>662.97466185840005</v>
      </c>
      <c r="BE129" s="23">
        <v>643.71501702579997</v>
      </c>
      <c r="BF129" s="23">
        <v>632.15434574599988</v>
      </c>
      <c r="BG129" s="23">
        <v>654.35852916899989</v>
      </c>
      <c r="BH129" s="23">
        <v>680.45328931359995</v>
      </c>
      <c r="BI129" s="23">
        <v>666.63816514680047</v>
      </c>
      <c r="BJ129" s="23">
        <v>836.48565125389996</v>
      </c>
      <c r="BK129" s="23">
        <v>742.4565244700002</v>
      </c>
      <c r="BL129" s="23">
        <v>693.03701535719745</v>
      </c>
      <c r="BM129" s="23">
        <v>717.04803844100115</v>
      </c>
      <c r="BN129" s="23">
        <v>677.63960194266792</v>
      </c>
      <c r="BO129" s="23">
        <v>693.77349805719996</v>
      </c>
      <c r="BP129" s="23">
        <v>727.43059189790074</v>
      </c>
      <c r="BQ129" s="23">
        <v>801.70350740029994</v>
      </c>
      <c r="BR129" s="23">
        <v>700.48942487170007</v>
      </c>
      <c r="BS129" s="23">
        <v>861.05334692399992</v>
      </c>
      <c r="BT129" s="23">
        <v>670.07253059156494</v>
      </c>
      <c r="BU129" s="23">
        <v>740.99160060224608</v>
      </c>
      <c r="BV129" s="23">
        <v>746.37360501299588</v>
      </c>
      <c r="BW129" s="23">
        <v>753.56223608414018</v>
      </c>
      <c r="BX129" s="23">
        <v>763.31914179699993</v>
      </c>
      <c r="BY129" s="23">
        <v>814.0253472638999</v>
      </c>
      <c r="BZ129" s="23">
        <v>841.9</v>
      </c>
      <c r="CA129" s="23">
        <v>857.7121836857001</v>
      </c>
      <c r="CB129" s="23">
        <v>832.98429684200005</v>
      </c>
      <c r="CC129" s="23">
        <v>831.19036345785003</v>
      </c>
      <c r="CD129" s="23">
        <v>833.53082311455216</v>
      </c>
      <c r="CE129" s="23">
        <v>1004.8134084108306</v>
      </c>
      <c r="CF129" s="23">
        <v>1059.1479246732576</v>
      </c>
      <c r="CG129" s="23">
        <v>1143.1815193269565</v>
      </c>
      <c r="CH129" s="23">
        <v>1184.5878360448382</v>
      </c>
      <c r="CI129" s="23">
        <v>1182.6782492037455</v>
      </c>
      <c r="CJ129" s="23">
        <v>1175.6355657950678</v>
      </c>
      <c r="CK129" s="23">
        <v>1296.7354863664912</v>
      </c>
      <c r="CL129" s="23">
        <v>1343.3719536913623</v>
      </c>
      <c r="CM129" s="23">
        <v>1333.0661792074238</v>
      </c>
      <c r="CN129" s="23">
        <v>1385.1083399816494</v>
      </c>
      <c r="CO129" s="23">
        <v>1353.37802701598</v>
      </c>
      <c r="CP129" s="50">
        <v>1357.2162448253</v>
      </c>
      <c r="CQ129" s="23">
        <v>1349.8871222458529</v>
      </c>
      <c r="CR129" s="23">
        <v>1333.8783044637999</v>
      </c>
      <c r="CS129" s="23">
        <v>1364.6881903572043</v>
      </c>
      <c r="CT129" s="23">
        <v>1277.7141084120242</v>
      </c>
      <c r="CU129" s="23">
        <v>1301.0824504051443</v>
      </c>
      <c r="CV129" s="23">
        <v>1275.3636118489335</v>
      </c>
      <c r="CW129" s="23">
        <v>1296.5984219153559</v>
      </c>
      <c r="CX129" s="23">
        <v>1275.1137791899184</v>
      </c>
      <c r="CY129" s="23">
        <v>1305.0585763842246</v>
      </c>
      <c r="CZ129" s="23">
        <v>1288.5601832087093</v>
      </c>
      <c r="DA129" s="23">
        <v>1282.7059405505081</v>
      </c>
      <c r="DB129" s="23">
        <v>1315.9481826000181</v>
      </c>
      <c r="DC129" s="23">
        <v>1314.8901094145065</v>
      </c>
      <c r="DD129" s="23">
        <v>1299.2646442834168</v>
      </c>
      <c r="DE129" s="23">
        <v>1307.5441508215526</v>
      </c>
      <c r="DF129" s="23">
        <v>1305.2183114658285</v>
      </c>
      <c r="DG129" s="23">
        <v>1329.9895934018566</v>
      </c>
      <c r="DH129" s="23">
        <v>1350.9341358051934</v>
      </c>
    </row>
    <row r="130" spans="1:112" ht="7.7" customHeight="1">
      <c r="A130" s="68"/>
      <c r="B130" s="16"/>
      <c r="C130" s="18"/>
      <c r="D130" s="18"/>
      <c r="E130" s="19"/>
      <c r="F130" s="18"/>
      <c r="G130" s="18"/>
      <c r="H130" s="18"/>
      <c r="I130" s="18"/>
      <c r="J130" s="18"/>
      <c r="K130" s="19"/>
      <c r="L130" s="18"/>
      <c r="M130" s="18"/>
      <c r="N130" s="18"/>
      <c r="O130" s="19"/>
      <c r="P130" s="18"/>
      <c r="Q130" s="18"/>
      <c r="R130" s="19"/>
      <c r="S130" s="18"/>
      <c r="T130" s="18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2"/>
      <c r="AN130" s="22"/>
      <c r="AO130" s="22"/>
      <c r="AP130" s="22"/>
      <c r="AQ130" s="22"/>
      <c r="AR130" s="16"/>
      <c r="AS130" s="16"/>
      <c r="AT130" s="16"/>
      <c r="AU130" s="16"/>
      <c r="AV130" s="16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50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</row>
    <row r="131" spans="1:112" ht="18" customHeight="1">
      <c r="A131" s="68" t="s">
        <v>111</v>
      </c>
      <c r="B131" s="16">
        <v>304.36347623</v>
      </c>
      <c r="C131" s="18">
        <v>314.96145514</v>
      </c>
      <c r="D131" s="18">
        <v>326.13509745000005</v>
      </c>
      <c r="E131" s="19">
        <v>337.68083187000002</v>
      </c>
      <c r="F131" s="18">
        <v>346.92900789999999</v>
      </c>
      <c r="G131" s="18">
        <v>362.92917839</v>
      </c>
      <c r="H131" s="18">
        <v>382.30194532000002</v>
      </c>
      <c r="I131" s="18">
        <v>382.97806269</v>
      </c>
      <c r="J131" s="18">
        <v>386.06934164999996</v>
      </c>
      <c r="K131" s="19">
        <v>383.56153938</v>
      </c>
      <c r="L131" s="18">
        <v>385.85855573000003</v>
      </c>
      <c r="M131" s="18">
        <v>382.08209017000001</v>
      </c>
      <c r="N131" s="18">
        <v>393.24178702</v>
      </c>
      <c r="O131" s="19">
        <v>416.36670764999997</v>
      </c>
      <c r="P131" s="18">
        <v>423.25744320000001</v>
      </c>
      <c r="Q131" s="18">
        <v>435.40900687999999</v>
      </c>
      <c r="R131" s="19">
        <v>454.49319216999993</v>
      </c>
      <c r="S131" s="18">
        <v>465.69068589999995</v>
      </c>
      <c r="T131" s="18">
        <v>475.6515790499999</v>
      </c>
      <c r="U131" s="21">
        <v>464.14658149000002</v>
      </c>
      <c r="V131" s="21">
        <v>459.63675174000002</v>
      </c>
      <c r="W131" s="21">
        <v>456.83237245000004</v>
      </c>
      <c r="X131" s="21">
        <v>456.8735628</v>
      </c>
      <c r="Y131" s="21">
        <v>454.63978777</v>
      </c>
      <c r="Z131" s="21">
        <v>466.42195318999995</v>
      </c>
      <c r="AA131" s="21">
        <v>470.07178521999998</v>
      </c>
      <c r="AB131" s="21">
        <v>472.19411570000005</v>
      </c>
      <c r="AC131" s="21">
        <v>471.89908602999998</v>
      </c>
      <c r="AD131" s="21">
        <v>474.48604018999998</v>
      </c>
      <c r="AE131" s="21">
        <v>477.47318732999997</v>
      </c>
      <c r="AF131" s="21">
        <v>486.20314439999999</v>
      </c>
      <c r="AG131" s="21">
        <v>478.58200696</v>
      </c>
      <c r="AH131" s="21">
        <v>487</v>
      </c>
      <c r="AI131" s="21">
        <v>499.83343634999994</v>
      </c>
      <c r="AJ131" s="21">
        <v>497.09910931999997</v>
      </c>
      <c r="AK131" s="21">
        <v>498.64532009999999</v>
      </c>
      <c r="AL131" s="21">
        <v>499.29630337999998</v>
      </c>
      <c r="AM131" s="22">
        <v>502.75928594000004</v>
      </c>
      <c r="AN131" s="22">
        <v>494.52795729000002</v>
      </c>
      <c r="AO131" s="22">
        <v>504.22063879000007</v>
      </c>
      <c r="AP131" s="22">
        <v>512.98139380769999</v>
      </c>
      <c r="AQ131" s="22">
        <v>529.11186431840008</v>
      </c>
      <c r="AR131" s="16">
        <v>536.97237490400005</v>
      </c>
      <c r="AS131" s="16">
        <v>527.89159414999995</v>
      </c>
      <c r="AT131" s="16">
        <v>526.44875625960003</v>
      </c>
      <c r="AU131" s="16">
        <v>536.28765548720003</v>
      </c>
      <c r="AV131" s="16">
        <v>546.6275412839999</v>
      </c>
      <c r="AW131" s="23">
        <v>548.04175296519998</v>
      </c>
      <c r="AX131" s="23">
        <v>590.97455289879997</v>
      </c>
      <c r="AY131" s="23">
        <v>599.42666034580009</v>
      </c>
      <c r="AZ131" s="23">
        <v>609.37487650550008</v>
      </c>
      <c r="BA131" s="23">
        <v>624.97790164560001</v>
      </c>
      <c r="BB131" s="23">
        <v>662.04897005160012</v>
      </c>
      <c r="BC131" s="23">
        <v>666.80158721919997</v>
      </c>
      <c r="BD131" s="23">
        <v>704.22667159939988</v>
      </c>
      <c r="BE131" s="23">
        <v>1019.0821344881998</v>
      </c>
      <c r="BF131" s="23">
        <v>1028.5938823699998</v>
      </c>
      <c r="BG131" s="23">
        <v>1076.4897914419998</v>
      </c>
      <c r="BH131" s="23">
        <v>1110.64080355647</v>
      </c>
      <c r="BI131" s="23">
        <v>1103.5038416586001</v>
      </c>
      <c r="BJ131" s="23">
        <v>1154.4182329623</v>
      </c>
      <c r="BK131" s="23">
        <v>864.34829495809993</v>
      </c>
      <c r="BL131" s="23">
        <v>1033.0580009147002</v>
      </c>
      <c r="BM131" s="23">
        <v>1040.4267757096</v>
      </c>
      <c r="BN131" s="23">
        <v>1059.3984358232001</v>
      </c>
      <c r="BO131" s="23">
        <v>1062.3156250695999</v>
      </c>
      <c r="BP131" s="23">
        <v>1107.3469645217997</v>
      </c>
      <c r="BQ131" s="23">
        <v>1104.0479586801</v>
      </c>
      <c r="BR131" s="23">
        <v>1112.0439739963999</v>
      </c>
      <c r="BS131" s="23">
        <v>1084.6852148664</v>
      </c>
      <c r="BT131" s="23">
        <v>1080.1513221408702</v>
      </c>
      <c r="BU131" s="23">
        <v>1071.7691171030162</v>
      </c>
      <c r="BV131" s="23">
        <v>1083.7863959399219</v>
      </c>
      <c r="BW131" s="23">
        <v>1088.6046281558151</v>
      </c>
      <c r="BX131" s="23">
        <v>1079.423092406</v>
      </c>
      <c r="BY131" s="23">
        <v>1099.4585695211001</v>
      </c>
      <c r="BZ131" s="23">
        <v>1087.3</v>
      </c>
      <c r="CA131" s="23">
        <v>1115.2883358414997</v>
      </c>
      <c r="CB131" s="23">
        <v>1144.9953883807998</v>
      </c>
      <c r="CC131" s="23">
        <v>1187.8044081367798</v>
      </c>
      <c r="CD131" s="23">
        <v>1274.7880631758478</v>
      </c>
      <c r="CE131" s="34">
        <v>1188.5999999999999</v>
      </c>
      <c r="CF131" s="34">
        <v>1229.7512019121282</v>
      </c>
      <c r="CG131" s="34">
        <v>1225.6581429908902</v>
      </c>
      <c r="CH131" s="34">
        <v>1239.369685146017</v>
      </c>
      <c r="CI131" s="34">
        <v>1232.8816483718724</v>
      </c>
      <c r="CJ131" s="34">
        <v>1232.5152536053861</v>
      </c>
      <c r="CK131" s="34">
        <v>1239.116302612877</v>
      </c>
      <c r="CL131" s="34">
        <v>1258.3494018586159</v>
      </c>
      <c r="CM131" s="34">
        <v>1256.9757655295275</v>
      </c>
      <c r="CN131" s="34">
        <v>1309.2419396538839</v>
      </c>
      <c r="CO131" s="34">
        <v>1299.9861182861703</v>
      </c>
      <c r="CP131" s="52">
        <v>1311.6203361937501</v>
      </c>
      <c r="CQ131" s="23">
        <v>1301.1982632057752</v>
      </c>
      <c r="CR131" s="23">
        <v>1302.7291931038797</v>
      </c>
      <c r="CS131" s="23">
        <v>1295.7808582814487</v>
      </c>
      <c r="CT131" s="23">
        <v>1298.4891242139674</v>
      </c>
      <c r="CU131" s="23">
        <v>1303.800770604907</v>
      </c>
      <c r="CV131" s="23">
        <v>1285.2193067627848</v>
      </c>
      <c r="CW131" s="23">
        <v>1294.4576212947709</v>
      </c>
      <c r="CX131" s="23">
        <v>1302.1307770589631</v>
      </c>
      <c r="CY131" s="23">
        <v>1316.6552250368675</v>
      </c>
      <c r="CZ131" s="23">
        <v>1348.2347901376411</v>
      </c>
      <c r="DA131" s="23">
        <v>1333.784351780406</v>
      </c>
      <c r="DB131" s="23">
        <v>1342.9654907019644</v>
      </c>
      <c r="DC131" s="23">
        <v>1365.1395913368067</v>
      </c>
      <c r="DD131" s="23">
        <v>1408.6511784548093</v>
      </c>
      <c r="DE131" s="23">
        <v>1398.4500986701059</v>
      </c>
      <c r="DF131" s="23">
        <v>1409.6167713826762</v>
      </c>
      <c r="DG131" s="23">
        <v>1402.6838092958442</v>
      </c>
      <c r="DH131" s="23">
        <v>1405.1181399953186</v>
      </c>
    </row>
    <row r="132" spans="1:112" ht="7.7" customHeight="1">
      <c r="A132" s="68"/>
      <c r="B132" s="16"/>
      <c r="C132" s="18"/>
      <c r="D132" s="18"/>
      <c r="E132" s="19"/>
      <c r="F132" s="18"/>
      <c r="G132" s="18"/>
      <c r="H132" s="18"/>
      <c r="I132" s="18"/>
      <c r="J132" s="18"/>
      <c r="K132" s="19"/>
      <c r="L132" s="18"/>
      <c r="M132" s="18"/>
      <c r="N132" s="18"/>
      <c r="O132" s="19"/>
      <c r="P132" s="18"/>
      <c r="Q132" s="18"/>
      <c r="R132" s="19"/>
      <c r="S132" s="18"/>
      <c r="T132" s="18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2"/>
      <c r="AN132" s="22"/>
      <c r="AO132" s="22"/>
      <c r="AP132" s="22"/>
      <c r="AQ132" s="22"/>
      <c r="AR132" s="16"/>
      <c r="AS132" s="16"/>
      <c r="AT132" s="16"/>
      <c r="AU132" s="16"/>
      <c r="AV132" s="16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50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</row>
    <row r="133" spans="1:112" ht="18" customHeight="1">
      <c r="A133" s="68" t="s">
        <v>112</v>
      </c>
      <c r="B133" s="16">
        <v>0</v>
      </c>
      <c r="C133" s="18">
        <v>0</v>
      </c>
      <c r="D133" s="18">
        <v>0</v>
      </c>
      <c r="E133" s="19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9">
        <v>0</v>
      </c>
      <c r="L133" s="18">
        <v>0</v>
      </c>
      <c r="M133" s="18">
        <v>0</v>
      </c>
      <c r="N133" s="18">
        <v>0</v>
      </c>
      <c r="O133" s="19">
        <v>0</v>
      </c>
      <c r="P133" s="18">
        <v>0</v>
      </c>
      <c r="Q133" s="18">
        <v>0</v>
      </c>
      <c r="R133" s="19">
        <v>0.10087672</v>
      </c>
      <c r="S133" s="18">
        <v>9.3033859999999996E-2</v>
      </c>
      <c r="T133" s="18">
        <v>8.5084060000000003E-2</v>
      </c>
      <c r="U133" s="21">
        <v>8.6348800000000003E-2</v>
      </c>
      <c r="V133" s="21">
        <v>8.7475210000000012E-2</v>
      </c>
      <c r="W133" s="21">
        <v>8.1019270000000004E-2</v>
      </c>
      <c r="X133" s="21">
        <v>8.0608159999999998E-2</v>
      </c>
      <c r="Y133" s="21">
        <v>7.5373609999999994E-2</v>
      </c>
      <c r="Z133" s="21">
        <v>6.4261949999999998E-2</v>
      </c>
      <c r="AA133" s="21">
        <v>6.4527399999999999E-2</v>
      </c>
      <c r="AB133" s="21">
        <v>5.9065160000000005E-2</v>
      </c>
      <c r="AC133" s="21">
        <v>4.712595E-2</v>
      </c>
      <c r="AD133" s="21">
        <v>5.4468410000000002E-2</v>
      </c>
      <c r="AE133" s="21">
        <v>5.5329330000000003E-2</v>
      </c>
      <c r="AF133" s="21">
        <v>5.6124629999999995E-2</v>
      </c>
      <c r="AG133" s="21">
        <v>5.690539E-2</v>
      </c>
      <c r="AH133" s="21">
        <v>5.690539E-2</v>
      </c>
      <c r="AI133" s="21">
        <v>5.850934E-2</v>
      </c>
      <c r="AJ133" s="21">
        <v>2.697577E-2</v>
      </c>
      <c r="AK133" s="21">
        <v>2.7261859999999999E-2</v>
      </c>
      <c r="AL133" s="21">
        <v>2.1912669999999999E-2</v>
      </c>
      <c r="AM133" s="22">
        <v>2.2206689999999998E-2</v>
      </c>
      <c r="AN133" s="22">
        <v>0.50482453999999999</v>
      </c>
      <c r="AO133" s="22">
        <v>0.49515736999999999</v>
      </c>
      <c r="AP133" s="22">
        <v>0.48937787999999999</v>
      </c>
      <c r="AQ133" s="22">
        <v>0.47841082000000001</v>
      </c>
      <c r="AR133" s="16">
        <v>1.2447743500000001</v>
      </c>
      <c r="AS133" s="16">
        <v>1.26986339</v>
      </c>
      <c r="AT133" s="16">
        <v>1.407357</v>
      </c>
      <c r="AU133" s="16">
        <v>1.35975286</v>
      </c>
      <c r="AV133" s="16">
        <v>1.41136353</v>
      </c>
      <c r="AW133" s="23">
        <v>1.4193197500000001</v>
      </c>
      <c r="AX133" s="23">
        <v>1.4985454299999998</v>
      </c>
      <c r="AY133" s="23">
        <v>1.52212258</v>
      </c>
      <c r="AZ133" s="23">
        <v>1.5623691499999999</v>
      </c>
      <c r="BA133" s="23">
        <v>1.4861826699999998</v>
      </c>
      <c r="BB133" s="23">
        <v>1.4688475999999999</v>
      </c>
      <c r="BC133" s="23">
        <v>1.6668795900000002</v>
      </c>
      <c r="BD133" s="23">
        <v>4.2797597500000002</v>
      </c>
      <c r="BE133" s="23">
        <v>4.2309027700000001</v>
      </c>
      <c r="BF133" s="23">
        <v>4.1587023299999997</v>
      </c>
      <c r="BG133" s="23">
        <v>4.0860712999999995</v>
      </c>
      <c r="BH133" s="23">
        <v>4.4041465400000002</v>
      </c>
      <c r="BI133" s="23">
        <v>4.3032301200000003</v>
      </c>
      <c r="BJ133" s="23">
        <v>4.2721442500000002</v>
      </c>
      <c r="BK133" s="23">
        <v>4.2994641999999992</v>
      </c>
      <c r="BL133" s="23">
        <v>4.2201177100000002</v>
      </c>
      <c r="BM133" s="23">
        <v>4.1759818200000005</v>
      </c>
      <c r="BN133" s="23">
        <v>5.66691813</v>
      </c>
      <c r="BO133" s="23">
        <v>5.6341868699999997</v>
      </c>
      <c r="BP133" s="23">
        <v>4.1425310899999994</v>
      </c>
      <c r="BQ133" s="23">
        <v>4.0465567599999996</v>
      </c>
      <c r="BR133" s="23">
        <v>3.9127315700000005</v>
      </c>
      <c r="BS133" s="23">
        <v>3.9312320900000004</v>
      </c>
      <c r="BT133" s="23">
        <v>3.86538921</v>
      </c>
      <c r="BU133" s="23">
        <v>3.76318895</v>
      </c>
      <c r="BV133" s="23">
        <v>3.7179904000000006</v>
      </c>
      <c r="BW133" s="23">
        <v>3.7351206800000005</v>
      </c>
      <c r="BX133" s="23">
        <v>6.23620485</v>
      </c>
      <c r="BY133" s="23">
        <v>4.7085188799999997</v>
      </c>
      <c r="BZ133" s="23">
        <v>3.4</v>
      </c>
      <c r="CA133" s="23">
        <v>3.4210703699999998</v>
      </c>
      <c r="CB133" s="23">
        <v>2.4444298500000001</v>
      </c>
      <c r="CC133" s="23">
        <v>0.90229826000000002</v>
      </c>
      <c r="CD133" s="23">
        <v>3.3509531199999998</v>
      </c>
      <c r="CE133" s="23">
        <v>3.3274249600000001</v>
      </c>
      <c r="CF133" s="23">
        <v>1.7847882999999998</v>
      </c>
      <c r="CG133" s="23">
        <v>1.7609860799999997</v>
      </c>
      <c r="CH133" s="23">
        <v>1.75812875</v>
      </c>
      <c r="CI133" s="23">
        <v>1.74559453</v>
      </c>
      <c r="CJ133" s="23">
        <v>1.7236261900000001</v>
      </c>
      <c r="CK133" s="23">
        <v>1.72698434</v>
      </c>
      <c r="CL133" s="23">
        <v>1.70347311</v>
      </c>
      <c r="CM133" s="23">
        <v>1.6894532600000001</v>
      </c>
      <c r="CN133" s="23">
        <v>1.6849875400000001</v>
      </c>
      <c r="CO133" s="23">
        <v>1.6601772299999999</v>
      </c>
      <c r="CP133" s="50">
        <v>1.6535258799999999</v>
      </c>
      <c r="CQ133" s="23">
        <v>1.61877743</v>
      </c>
      <c r="CR133" s="23">
        <v>1.6041352099999999</v>
      </c>
      <c r="CS133" s="23">
        <v>1.5931632900000001</v>
      </c>
      <c r="CT133" s="23">
        <v>1.11301249</v>
      </c>
      <c r="CU133" s="23">
        <v>2.6472495400000002</v>
      </c>
      <c r="CV133" s="23">
        <v>2.6417987699999999</v>
      </c>
      <c r="CW133" s="23">
        <v>2.6359863300000002</v>
      </c>
      <c r="CX133" s="23">
        <v>2.6302913000000001</v>
      </c>
      <c r="CY133" s="23">
        <v>2.62455354</v>
      </c>
      <c r="CZ133" s="23">
        <v>2.61421423</v>
      </c>
      <c r="DA133" s="23">
        <v>2.60846673</v>
      </c>
      <c r="DB133" s="23">
        <v>2.4627651699999999</v>
      </c>
      <c r="DC133" s="23">
        <v>2.4622479500000001</v>
      </c>
      <c r="DD133" s="23">
        <v>2.4618804300000003</v>
      </c>
      <c r="DE133" s="23">
        <v>2.4617918400000005</v>
      </c>
      <c r="DF133" s="23">
        <v>2.4615379500000003</v>
      </c>
      <c r="DG133" s="23">
        <v>2.4615379500000003</v>
      </c>
      <c r="DH133" s="23">
        <v>2.4615379500000003</v>
      </c>
    </row>
    <row r="134" spans="1:112" ht="7.7" customHeight="1">
      <c r="A134" s="68"/>
      <c r="B134" s="16"/>
      <c r="C134" s="18"/>
      <c r="D134" s="18"/>
      <c r="E134" s="19"/>
      <c r="F134" s="18"/>
      <c r="G134" s="18"/>
      <c r="H134" s="18"/>
      <c r="I134" s="18"/>
      <c r="J134" s="18"/>
      <c r="K134" s="19"/>
      <c r="L134" s="18"/>
      <c r="M134" s="18"/>
      <c r="N134" s="18"/>
      <c r="O134" s="19"/>
      <c r="P134" s="18"/>
      <c r="Q134" s="18"/>
      <c r="R134" s="19"/>
      <c r="S134" s="18"/>
      <c r="T134" s="18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2"/>
      <c r="AN134" s="22"/>
      <c r="AO134" s="22"/>
      <c r="AP134" s="22"/>
      <c r="AQ134" s="22"/>
      <c r="AR134" s="16"/>
      <c r="AS134" s="16"/>
      <c r="AT134" s="16"/>
      <c r="AU134" s="16"/>
      <c r="AV134" s="16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50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</row>
    <row r="135" spans="1:112" ht="18" customHeight="1">
      <c r="A135" s="68" t="s">
        <v>113</v>
      </c>
      <c r="B135" s="16">
        <v>287.22859534000003</v>
      </c>
      <c r="C135" s="18">
        <v>268.57461703999996</v>
      </c>
      <c r="D135" s="18">
        <v>271.80349010999998</v>
      </c>
      <c r="E135" s="19">
        <v>278.44013769999998</v>
      </c>
      <c r="F135" s="18">
        <v>286.90412488999999</v>
      </c>
      <c r="G135" s="18">
        <v>288.87144493</v>
      </c>
      <c r="H135" s="18">
        <v>304.88393629999996</v>
      </c>
      <c r="I135" s="18">
        <v>302.04580614999998</v>
      </c>
      <c r="J135" s="18">
        <v>287.17521111000002</v>
      </c>
      <c r="K135" s="19">
        <v>266.01630877999997</v>
      </c>
      <c r="L135" s="18">
        <v>260.37415947</v>
      </c>
      <c r="M135" s="18">
        <v>254.00115382999999</v>
      </c>
      <c r="N135" s="18">
        <v>255.75935575999998</v>
      </c>
      <c r="O135" s="19">
        <v>265.67784211999998</v>
      </c>
      <c r="P135" s="18">
        <v>253.07559228</v>
      </c>
      <c r="Q135" s="18">
        <v>275.52187121999998</v>
      </c>
      <c r="R135" s="19">
        <v>264.80898824000002</v>
      </c>
      <c r="S135" s="18">
        <v>259.68262701999998</v>
      </c>
      <c r="T135" s="18">
        <v>260.29933140999998</v>
      </c>
      <c r="U135" s="21">
        <v>255.57459994000004</v>
      </c>
      <c r="V135" s="21">
        <v>257.82740379999996</v>
      </c>
      <c r="W135" s="21">
        <v>266.17066385000004</v>
      </c>
      <c r="X135" s="21">
        <v>263.3591194</v>
      </c>
      <c r="Y135" s="21">
        <v>261.91781927</v>
      </c>
      <c r="Z135" s="21">
        <v>376.70388485000001</v>
      </c>
      <c r="AA135" s="21">
        <v>373.41571051</v>
      </c>
      <c r="AB135" s="21">
        <v>373.60009302999998</v>
      </c>
      <c r="AC135" s="21">
        <v>310.98088115999997</v>
      </c>
      <c r="AD135" s="21">
        <v>290.2583755</v>
      </c>
      <c r="AE135" s="21">
        <v>304.09377171</v>
      </c>
      <c r="AF135" s="21">
        <v>328.52009240999996</v>
      </c>
      <c r="AG135" s="21">
        <v>308.09669937000001</v>
      </c>
      <c r="AH135" s="21">
        <v>368.9</v>
      </c>
      <c r="AI135" s="21">
        <v>523.92891439999994</v>
      </c>
      <c r="AJ135" s="21">
        <v>960.62879655559993</v>
      </c>
      <c r="AK135" s="21">
        <v>992.86634496319994</v>
      </c>
      <c r="AL135" s="21">
        <v>1013.8833783937943</v>
      </c>
      <c r="AM135" s="22">
        <v>565.47108052999999</v>
      </c>
      <c r="AN135" s="22">
        <v>543.84651354999994</v>
      </c>
      <c r="AO135" s="22">
        <v>539.95432477999998</v>
      </c>
      <c r="AP135" s="22">
        <v>536.61775257159991</v>
      </c>
      <c r="AQ135" s="22">
        <v>524.84483341319992</v>
      </c>
      <c r="AR135" s="16">
        <v>540.47310786119999</v>
      </c>
      <c r="AS135" s="16">
        <v>558.36207001999981</v>
      </c>
      <c r="AT135" s="16">
        <v>540.76934286680012</v>
      </c>
      <c r="AU135" s="16">
        <v>588.80363264519985</v>
      </c>
      <c r="AV135" s="16">
        <v>582.07076023253592</v>
      </c>
      <c r="AW135" s="23">
        <v>552.3987414515359</v>
      </c>
      <c r="AX135" s="23">
        <v>534.69526793</v>
      </c>
      <c r="AY135" s="23">
        <v>664.00430821229997</v>
      </c>
      <c r="AZ135" s="23">
        <v>680.07968300240009</v>
      </c>
      <c r="BA135" s="23">
        <v>692.8799637692</v>
      </c>
      <c r="BB135" s="23">
        <v>686.9660406859</v>
      </c>
      <c r="BC135" s="23">
        <v>678.24094486519994</v>
      </c>
      <c r="BD135" s="23">
        <v>720.8361377494</v>
      </c>
      <c r="BE135" s="23">
        <v>717.95302152829993</v>
      </c>
      <c r="BF135" s="23">
        <v>751.933831295</v>
      </c>
      <c r="BG135" s="23">
        <v>853.79386115799991</v>
      </c>
      <c r="BH135" s="23">
        <v>801.10988066959987</v>
      </c>
      <c r="BI135" s="23">
        <v>721.80350617299996</v>
      </c>
      <c r="BJ135" s="23">
        <v>725.91047188439984</v>
      </c>
      <c r="BK135" s="23">
        <v>717.14237654440001</v>
      </c>
      <c r="BL135" s="23">
        <v>720.14964042409997</v>
      </c>
      <c r="BM135" s="23">
        <v>747.15079339259989</v>
      </c>
      <c r="BN135" s="23">
        <v>750.4841369984</v>
      </c>
      <c r="BO135" s="23">
        <v>740.01755033759991</v>
      </c>
      <c r="BP135" s="23">
        <v>748.76030110579995</v>
      </c>
      <c r="BQ135" s="23">
        <v>777.59325813099997</v>
      </c>
      <c r="BR135" s="23">
        <v>782.57548280519995</v>
      </c>
      <c r="BS135" s="23">
        <v>856.2739621472</v>
      </c>
      <c r="BT135" s="23">
        <v>831.50493774565996</v>
      </c>
      <c r="BU135" s="23">
        <v>775.87189530757985</v>
      </c>
      <c r="BV135" s="23">
        <v>834.00912094664784</v>
      </c>
      <c r="BW135" s="23">
        <v>848.81595775108985</v>
      </c>
      <c r="BX135" s="23">
        <v>860.85738501499986</v>
      </c>
      <c r="BY135" s="23">
        <v>822.34834222079996</v>
      </c>
      <c r="BZ135" s="23">
        <v>817.9</v>
      </c>
      <c r="CA135" s="23">
        <v>855.84220932099993</v>
      </c>
      <c r="CB135" s="23">
        <v>844.1303506595998</v>
      </c>
      <c r="CC135" s="23">
        <v>845.40651498400007</v>
      </c>
      <c r="CD135" s="23">
        <v>851.8241941721559</v>
      </c>
      <c r="CE135" s="23">
        <v>879.45149189775145</v>
      </c>
      <c r="CF135" s="23">
        <v>847.42423840325171</v>
      </c>
      <c r="CG135" s="23">
        <v>930.98119326842675</v>
      </c>
      <c r="CH135" s="23">
        <v>907.2158339312831</v>
      </c>
      <c r="CI135" s="23">
        <v>900.6764657024205</v>
      </c>
      <c r="CJ135" s="23">
        <v>904.56211778885222</v>
      </c>
      <c r="CK135" s="23">
        <v>906.93730028648292</v>
      </c>
      <c r="CL135" s="23">
        <v>891.49755444556877</v>
      </c>
      <c r="CM135" s="23">
        <v>879.31322582952362</v>
      </c>
      <c r="CN135" s="23">
        <v>891.03589320329581</v>
      </c>
      <c r="CO135" s="23">
        <v>901.59371009464996</v>
      </c>
      <c r="CP135" s="50">
        <v>898.47083334900003</v>
      </c>
      <c r="CQ135" s="23">
        <v>860.62865851580045</v>
      </c>
      <c r="CR135" s="23">
        <v>818.63846881380005</v>
      </c>
      <c r="CS135" s="23">
        <v>797.71078354716428</v>
      </c>
      <c r="CT135" s="23">
        <v>774.64583047026292</v>
      </c>
      <c r="CU135" s="23">
        <v>786.34225321999986</v>
      </c>
      <c r="CV135" s="23">
        <v>767.36605586999997</v>
      </c>
      <c r="CW135" s="23">
        <v>765.64428003</v>
      </c>
      <c r="CX135" s="23">
        <v>746.00475429999995</v>
      </c>
      <c r="CY135" s="23">
        <v>749.9742449306566</v>
      </c>
      <c r="CZ135" s="23">
        <v>754.41266814492781</v>
      </c>
      <c r="DA135" s="23">
        <v>771.5635490162382</v>
      </c>
      <c r="DB135" s="23">
        <v>773.95310087568714</v>
      </c>
      <c r="DC135" s="23">
        <v>821.95893290021331</v>
      </c>
      <c r="DD135" s="23">
        <v>782.86765844573677</v>
      </c>
      <c r="DE135" s="23">
        <v>767.90108917109694</v>
      </c>
      <c r="DF135" s="23">
        <v>756.27169115575009</v>
      </c>
      <c r="DG135" s="23">
        <v>761.61426595219996</v>
      </c>
      <c r="DH135" s="23">
        <v>762.32739877799986</v>
      </c>
    </row>
    <row r="136" spans="1:112" ht="7.7" customHeight="1">
      <c r="A136" s="68"/>
      <c r="B136" s="16"/>
      <c r="C136" s="18"/>
      <c r="D136" s="18"/>
      <c r="E136" s="19"/>
      <c r="F136" s="18"/>
      <c r="G136" s="18"/>
      <c r="H136" s="18"/>
      <c r="I136" s="18"/>
      <c r="J136" s="18"/>
      <c r="K136" s="19"/>
      <c r="L136" s="18"/>
      <c r="M136" s="18"/>
      <c r="N136" s="18"/>
      <c r="O136" s="19"/>
      <c r="P136" s="18"/>
      <c r="Q136" s="18"/>
      <c r="R136" s="19"/>
      <c r="S136" s="18"/>
      <c r="T136" s="18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2"/>
      <c r="AN136" s="22"/>
      <c r="AO136" s="22"/>
      <c r="AP136" s="22"/>
      <c r="AQ136" s="22"/>
      <c r="AR136" s="16"/>
      <c r="AS136" s="16"/>
      <c r="AT136" s="16"/>
      <c r="AU136" s="16"/>
      <c r="AV136" s="16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50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</row>
    <row r="137" spans="1:112" ht="18" customHeight="1">
      <c r="A137" s="68" t="s">
        <v>114</v>
      </c>
      <c r="B137" s="16">
        <v>3495.4060436655004</v>
      </c>
      <c r="C137" s="18">
        <v>3463.0868282900005</v>
      </c>
      <c r="D137" s="18">
        <v>3503.1578714400007</v>
      </c>
      <c r="E137" s="19">
        <v>3483.4067525400001</v>
      </c>
      <c r="F137" s="18">
        <v>3602.61958383</v>
      </c>
      <c r="G137" s="18">
        <v>3670.8665471857644</v>
      </c>
      <c r="H137" s="18">
        <v>3689.0085963916008</v>
      </c>
      <c r="I137" s="18">
        <v>3705.8467303952002</v>
      </c>
      <c r="J137" s="18">
        <v>3732.1354258000001</v>
      </c>
      <c r="K137" s="19">
        <v>3734.0565967800003</v>
      </c>
      <c r="L137" s="18">
        <v>3759.0404508899996</v>
      </c>
      <c r="M137" s="18">
        <v>3730.4103821800009</v>
      </c>
      <c r="N137" s="18">
        <v>3779.6788263600001</v>
      </c>
      <c r="O137" s="19">
        <v>3745.8267996322002</v>
      </c>
      <c r="P137" s="18">
        <v>3775.3151233425074</v>
      </c>
      <c r="Q137" s="18">
        <v>3774.4853250792703</v>
      </c>
      <c r="R137" s="19">
        <v>3814.1635492099999</v>
      </c>
      <c r="S137" s="18">
        <v>3771.2450374700002</v>
      </c>
      <c r="T137" s="18">
        <v>3932.4980923250005</v>
      </c>
      <c r="U137" s="21">
        <v>3944.4684254852641</v>
      </c>
      <c r="V137" s="21">
        <v>3921.2089620711199</v>
      </c>
      <c r="W137" s="21">
        <v>4119.4561187726003</v>
      </c>
      <c r="X137" s="21">
        <v>4186.4620973402816</v>
      </c>
      <c r="Y137" s="21">
        <v>4160.0414260899906</v>
      </c>
      <c r="Z137" s="21">
        <v>4188.7184778990477</v>
      </c>
      <c r="AA137" s="21">
        <v>4122.2671755176079</v>
      </c>
      <c r="AB137" s="21">
        <v>4141.6132560283495</v>
      </c>
      <c r="AC137" s="21">
        <v>3898.0161843115002</v>
      </c>
      <c r="AD137" s="21">
        <v>4029.7373025354223</v>
      </c>
      <c r="AE137" s="21">
        <v>3973.9226638123228</v>
      </c>
      <c r="AF137" s="21">
        <v>4004.3397574744381</v>
      </c>
      <c r="AG137" s="21">
        <v>4079.3047442599245</v>
      </c>
      <c r="AH137" s="21">
        <v>4215.7</v>
      </c>
      <c r="AI137" s="21">
        <v>2462.7319088359995</v>
      </c>
      <c r="AJ137" s="21">
        <v>2775.2731997699998</v>
      </c>
      <c r="AK137" s="21">
        <v>2845.9925425557999</v>
      </c>
      <c r="AL137" s="21">
        <v>2837.6308934987046</v>
      </c>
      <c r="AM137" s="22">
        <v>2994.6119232731303</v>
      </c>
      <c r="AN137" s="22">
        <v>3144.7994182091443</v>
      </c>
      <c r="AO137" s="22">
        <v>2889.6156511134482</v>
      </c>
      <c r="AP137" s="22">
        <v>2777.1144497336099</v>
      </c>
      <c r="AQ137" s="22">
        <v>3018.215215511972</v>
      </c>
      <c r="AR137" s="16">
        <v>3201.9728741976014</v>
      </c>
      <c r="AS137" s="16">
        <v>3121.5566809412148</v>
      </c>
      <c r="AT137" s="16">
        <v>2620.4928808828722</v>
      </c>
      <c r="AU137" s="16">
        <v>2559.6456402468311</v>
      </c>
      <c r="AV137" s="16">
        <v>2610.9228676949997</v>
      </c>
      <c r="AW137" s="23">
        <v>2703.7054057018004</v>
      </c>
      <c r="AX137" s="23">
        <v>2739.8482486984003</v>
      </c>
      <c r="AY137" s="23">
        <v>2622.4679033689022</v>
      </c>
      <c r="AZ137" s="23">
        <v>2678.5375096307034</v>
      </c>
      <c r="BA137" s="23">
        <v>2617.8935571328011</v>
      </c>
      <c r="BB137" s="23">
        <v>2801.1162319305026</v>
      </c>
      <c r="BC137" s="23">
        <v>2941.0691630948991</v>
      </c>
      <c r="BD137" s="23">
        <v>2997.8981908490996</v>
      </c>
      <c r="BE137" s="23">
        <v>3017.73419649775</v>
      </c>
      <c r="BF137" s="23">
        <v>3151.9361739134597</v>
      </c>
      <c r="BG137" s="23">
        <v>3372.6850810739998</v>
      </c>
      <c r="BH137" s="23">
        <v>2955.6650639512973</v>
      </c>
      <c r="BI137" s="23">
        <v>2969.1681793196899</v>
      </c>
      <c r="BJ137" s="23">
        <v>3110.1530933591939</v>
      </c>
      <c r="BK137" s="23">
        <v>3030.9645218530968</v>
      </c>
      <c r="BL137" s="23">
        <v>3110.4851732094876</v>
      </c>
      <c r="BM137" s="23">
        <v>2991.4671679805929</v>
      </c>
      <c r="BN137" s="23">
        <v>3189.4581636220132</v>
      </c>
      <c r="BO137" s="23">
        <v>3144.4655955957974</v>
      </c>
      <c r="BP137" s="23">
        <v>3194.3426015998025</v>
      </c>
      <c r="BQ137" s="23">
        <v>3222.8904434173969</v>
      </c>
      <c r="BR137" s="23">
        <v>3336.5052414087991</v>
      </c>
      <c r="BS137" s="23">
        <v>3286.1066347392289</v>
      </c>
      <c r="BT137" s="23">
        <v>3392.8866640527458</v>
      </c>
      <c r="BU137" s="23">
        <v>3543.9502632694848</v>
      </c>
      <c r="BV137" s="23">
        <v>3655.0392261147399</v>
      </c>
      <c r="BW137" s="23">
        <v>3469.0694648409908</v>
      </c>
      <c r="BX137" s="23">
        <v>3580.6173286935004</v>
      </c>
      <c r="BY137" s="23">
        <v>3482.9893226881004</v>
      </c>
      <c r="BZ137" s="23">
        <v>3501.2</v>
      </c>
      <c r="CA137" s="23">
        <v>3575.6429674932019</v>
      </c>
      <c r="CB137" s="23">
        <v>3732.5913901994022</v>
      </c>
      <c r="CC137" s="23">
        <v>3778.12939158071</v>
      </c>
      <c r="CD137" s="23">
        <v>3773.33948217446</v>
      </c>
      <c r="CE137" s="23">
        <v>3880.0944014819638</v>
      </c>
      <c r="CF137" s="23">
        <v>3825.3364619346812</v>
      </c>
      <c r="CG137" s="23">
        <v>3910.7728696278741</v>
      </c>
      <c r="CH137" s="23">
        <v>4064.676398511127</v>
      </c>
      <c r="CI137" s="23">
        <v>3926.5127865058316</v>
      </c>
      <c r="CJ137" s="23">
        <v>3880.4472806399667</v>
      </c>
      <c r="CK137" s="23">
        <v>3914.3336355180759</v>
      </c>
      <c r="CL137" s="23">
        <v>4177.935634621821</v>
      </c>
      <c r="CM137" s="23">
        <v>4388.3289618207818</v>
      </c>
      <c r="CN137" s="23">
        <v>4418.2484915072973</v>
      </c>
      <c r="CO137" s="23">
        <v>4287.9070101081552</v>
      </c>
      <c r="CP137" s="50">
        <v>4450.0745939365497</v>
      </c>
      <c r="CQ137" s="23">
        <v>4414.5542276500246</v>
      </c>
      <c r="CR137" s="23">
        <v>4228.1866369521595</v>
      </c>
      <c r="CS137" s="23">
        <v>3643.8162029642785</v>
      </c>
      <c r="CT137" s="23">
        <v>3517.3942258972816</v>
      </c>
      <c r="CU137" s="23">
        <v>3682.8323869530741</v>
      </c>
      <c r="CV137" s="23">
        <v>3112.1734134348353</v>
      </c>
      <c r="CW137" s="23">
        <v>3164.107898412597</v>
      </c>
      <c r="CX137" s="23">
        <v>3283.8196822750156</v>
      </c>
      <c r="CY137" s="23">
        <v>3442.8228660888581</v>
      </c>
      <c r="CZ137" s="23">
        <v>3726.2780157122579</v>
      </c>
      <c r="DA137" s="23">
        <v>3839.3185973463405</v>
      </c>
      <c r="DB137" s="23">
        <v>3827.2469729321028</v>
      </c>
      <c r="DC137" s="23">
        <v>3426.731309662508</v>
      </c>
      <c r="DD137" s="23">
        <v>3816.7446234835515</v>
      </c>
      <c r="DE137" s="23">
        <v>3805.1943355516441</v>
      </c>
      <c r="DF137" s="23">
        <v>3808.1759664241167</v>
      </c>
      <c r="DG137" s="23">
        <v>3805.5709010132891</v>
      </c>
      <c r="DH137" s="23">
        <v>3798.8029588734412</v>
      </c>
    </row>
    <row r="138" spans="1:112">
      <c r="A138" s="68"/>
      <c r="B138" s="16"/>
      <c r="C138" s="18"/>
      <c r="D138" s="18"/>
      <c r="E138" s="19"/>
      <c r="F138" s="18"/>
      <c r="G138" s="18"/>
      <c r="H138" s="18"/>
      <c r="I138" s="18"/>
      <c r="J138" s="18"/>
      <c r="K138" s="19"/>
      <c r="L138" s="18"/>
      <c r="M138" s="18"/>
      <c r="N138" s="18"/>
      <c r="O138" s="19"/>
      <c r="P138" s="18"/>
      <c r="Q138" s="18"/>
      <c r="R138" s="19"/>
      <c r="S138" s="18"/>
      <c r="T138" s="18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2"/>
      <c r="AN138" s="22"/>
      <c r="AO138" s="22"/>
      <c r="AP138" s="22"/>
      <c r="AQ138" s="32"/>
      <c r="AR138" s="16"/>
      <c r="AS138" s="16"/>
      <c r="AT138" s="16"/>
      <c r="AU138" s="16"/>
      <c r="AV138" s="16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50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</row>
    <row r="139" spans="1:112" ht="28.5" customHeight="1" thickBot="1">
      <c r="A139" s="71" t="s">
        <v>115</v>
      </c>
      <c r="B139" s="54">
        <f>B4+B16+B36+B46+B53+B69+B83+B93+B104+B113+B115+B117+B119+B121+B123+B125+B127+B129+B131+B133+B135+B137</f>
        <v>105066.44738915763</v>
      </c>
      <c r="C139" s="55">
        <f>C4+C16+C36+C46+C53+C69+C83+C93+C104+C113+C115+C117+C119+C121+C123+C125+C127+C129+C131+C133+C135+C137</f>
        <v>106387.98206130305</v>
      </c>
      <c r="D139" s="55">
        <f>D4+D16+D36+D46+D53+D69+D83+D93+D104+D113+D115+D117+D119+D121+D123+D125+D127+D129+D131+D133+D135+D137</f>
        <v>105751.44392507621</v>
      </c>
      <c r="E139" s="56">
        <f>E4+E16+E36+E46+E53+E69+E83+E93+E104+E113+E115+E117+E119+E121+E123+E125+E127+E129+E131+E133+E135+E137</f>
        <v>109143.81420217246</v>
      </c>
      <c r="F139" s="55">
        <v>111006.9700187656</v>
      </c>
      <c r="G139" s="55">
        <v>112633.48531363475</v>
      </c>
      <c r="H139" s="55">
        <f>116014.177660686+0.1</f>
        <v>116014.277660686</v>
      </c>
      <c r="I139" s="55">
        <v>115365.01556880238</v>
      </c>
      <c r="J139" s="55">
        <v>115374.80138122493</v>
      </c>
      <c r="K139" s="56">
        <v>115187.43252135989</v>
      </c>
      <c r="L139" s="55">
        <v>117809.48173978864</v>
      </c>
      <c r="M139" s="55">
        <v>118389.64262317181</v>
      </c>
      <c r="N139" s="55">
        <v>119471.44921010851</v>
      </c>
      <c r="O139" s="56">
        <v>122489.69981252497</v>
      </c>
      <c r="P139" s="55">
        <v>124473.72340609964</v>
      </c>
      <c r="Q139" s="55">
        <v>125528.91399626393</v>
      </c>
      <c r="R139" s="56">
        <v>127522.71225632911</v>
      </c>
      <c r="S139" s="55">
        <v>129013.04939609711</v>
      </c>
      <c r="T139" s="55">
        <v>131332.53047524224</v>
      </c>
      <c r="U139" s="57">
        <v>131417.67363209874</v>
      </c>
      <c r="V139" s="57">
        <v>130153.87655828777</v>
      </c>
      <c r="W139" s="57">
        <v>130240.43106546746</v>
      </c>
      <c r="X139" s="57">
        <v>130167.708</v>
      </c>
      <c r="Y139" s="57">
        <v>129289.92308643575</v>
      </c>
      <c r="Z139" s="57">
        <v>131381</v>
      </c>
      <c r="AA139" s="57">
        <v>131346.90959974233</v>
      </c>
      <c r="AB139" s="57">
        <v>134752.59892060608</v>
      </c>
      <c r="AC139" s="57">
        <v>135521.74101220103</v>
      </c>
      <c r="AD139" s="57">
        <v>138251.29535184326</v>
      </c>
      <c r="AE139" s="57">
        <v>140161.11722737836</v>
      </c>
      <c r="AF139" s="57">
        <v>145312.16251779645</v>
      </c>
      <c r="AG139" s="57">
        <v>147312.52759034661</v>
      </c>
      <c r="AH139" s="57">
        <v>147155.9</v>
      </c>
      <c r="AI139" s="57">
        <v>148058.6219404086</v>
      </c>
      <c r="AJ139" s="57">
        <v>150285.86448609616</v>
      </c>
      <c r="AK139" s="57">
        <v>152894.7702483997</v>
      </c>
      <c r="AL139" s="57">
        <v>155847.04161019632</v>
      </c>
      <c r="AM139" s="58">
        <v>159158.03487041316</v>
      </c>
      <c r="AN139" s="58">
        <v>159961.94220362703</v>
      </c>
      <c r="AO139" s="58">
        <v>166659.06347528775</v>
      </c>
      <c r="AP139" s="58">
        <v>169990.72098901286</v>
      </c>
      <c r="AQ139" s="22">
        <v>174227.13479766902</v>
      </c>
      <c r="AR139" s="54">
        <v>178924.55683905896</v>
      </c>
      <c r="AS139" s="54">
        <v>178413.0052715787</v>
      </c>
      <c r="AT139" s="54">
        <v>179015.02899586226</v>
      </c>
      <c r="AU139" s="54">
        <v>180230.98627791257</v>
      </c>
      <c r="AV139" s="54">
        <v>180559.19136943814</v>
      </c>
      <c r="AW139" s="59">
        <v>180922.88182509568</v>
      </c>
      <c r="AX139" s="59">
        <v>182681.42841028146</v>
      </c>
      <c r="AY139" s="59">
        <v>183340.94624707245</v>
      </c>
      <c r="AZ139" s="59">
        <v>183257.24700655282</v>
      </c>
      <c r="BA139" s="59">
        <v>181828.06830667562</v>
      </c>
      <c r="BB139" s="59">
        <v>181937.46630088161</v>
      </c>
      <c r="BC139" s="59">
        <v>182475.39384223995</v>
      </c>
      <c r="BD139" s="59">
        <v>184649.7119032123</v>
      </c>
      <c r="BE139" s="59">
        <v>184838.64385492675</v>
      </c>
      <c r="BF139" s="59">
        <v>185718.54753487738</v>
      </c>
      <c r="BG139" s="59">
        <v>188527.22214210039</v>
      </c>
      <c r="BH139" s="59">
        <v>188747.35259042089</v>
      </c>
      <c r="BI139" s="59">
        <v>192682.31333726743</v>
      </c>
      <c r="BJ139" s="59">
        <v>197816.45518417677</v>
      </c>
      <c r="BK139" s="59">
        <v>197245.32228771379</v>
      </c>
      <c r="BL139" s="23">
        <v>199695.79664051268</v>
      </c>
      <c r="BM139" s="23">
        <v>201328.75788357155</v>
      </c>
      <c r="BN139" s="23">
        <v>203273.25358399548</v>
      </c>
      <c r="BO139" s="23">
        <v>205107.19099190805</v>
      </c>
      <c r="BP139" s="23">
        <v>209569.52233308143</v>
      </c>
      <c r="BQ139" s="23">
        <v>207568.98456094388</v>
      </c>
      <c r="BR139" s="23">
        <v>209549.09140138922</v>
      </c>
      <c r="BS139" s="23">
        <v>209888.60986707319</v>
      </c>
      <c r="BT139" s="23">
        <v>211800.46138989946</v>
      </c>
      <c r="BU139" s="23">
        <v>212768.37474378379</v>
      </c>
      <c r="BV139" s="23">
        <v>216575.1715983022</v>
      </c>
      <c r="BW139" s="23">
        <v>218523.59266863906</v>
      </c>
      <c r="BX139" s="23">
        <v>220548.85725317549</v>
      </c>
      <c r="BY139" s="23">
        <v>222972.4538581646</v>
      </c>
      <c r="BZ139" s="23">
        <v>224812.79999999999</v>
      </c>
      <c r="CA139" s="23">
        <v>227091.29748322355</v>
      </c>
      <c r="CB139" s="23">
        <v>227043.85779236624</v>
      </c>
      <c r="CC139" s="23">
        <v>226985.83246727078</v>
      </c>
      <c r="CD139" s="23">
        <v>227198.93230258458</v>
      </c>
      <c r="CE139" s="23">
        <v>227801.3222094317</v>
      </c>
      <c r="CF139" s="23">
        <v>229270.21018310881</v>
      </c>
      <c r="CG139" s="23">
        <v>233658.74336860396</v>
      </c>
      <c r="CH139" s="23">
        <v>239760.28391368265</v>
      </c>
      <c r="CI139" s="23">
        <v>241238.13508193026</v>
      </c>
      <c r="CJ139" s="23">
        <v>243746.9147957883</v>
      </c>
      <c r="CK139" s="23">
        <v>245348.93434200805</v>
      </c>
      <c r="CL139" s="23">
        <v>248597.05051805204</v>
      </c>
      <c r="CM139" s="23">
        <v>251397.12366484999</v>
      </c>
      <c r="CN139" s="23">
        <v>256025.13014473565</v>
      </c>
      <c r="CO139" s="23">
        <v>255001.6336831318</v>
      </c>
      <c r="CP139" s="50">
        <v>257387.32143570355</v>
      </c>
      <c r="CQ139" s="23">
        <v>257643.67660763819</v>
      </c>
      <c r="CR139" s="23">
        <v>257670.66242184059</v>
      </c>
      <c r="CS139" s="23">
        <v>256179.44728160565</v>
      </c>
      <c r="CT139" s="23">
        <v>258852.45213714559</v>
      </c>
      <c r="CU139" s="23">
        <v>260128.75094780556</v>
      </c>
      <c r="CV139" s="23">
        <v>263783.04143004393</v>
      </c>
      <c r="CW139" s="23">
        <v>267359.17556932016</v>
      </c>
      <c r="CX139" s="23">
        <v>266006.03698277473</v>
      </c>
      <c r="CY139" s="23">
        <v>269219.67555346497</v>
      </c>
      <c r="CZ139" s="23">
        <v>271247.48784599046</v>
      </c>
      <c r="DA139" s="23">
        <v>269591.54167981009</v>
      </c>
      <c r="DB139" s="23">
        <v>270590.40538475133</v>
      </c>
      <c r="DC139" s="23">
        <v>271015.3508820681</v>
      </c>
      <c r="DD139" s="23">
        <v>270098.43101347232</v>
      </c>
      <c r="DE139" s="23">
        <v>267723.53365661314</v>
      </c>
      <c r="DF139" s="23">
        <v>268044.96930909943</v>
      </c>
      <c r="DG139" s="23">
        <v>266955.98553816153</v>
      </c>
      <c r="DH139" s="23">
        <v>265186.16516963299</v>
      </c>
    </row>
    <row r="140" spans="1:112" ht="18" customHeight="1" thickTop="1" thickBot="1">
      <c r="A140" s="53" t="s">
        <v>116</v>
      </c>
      <c r="B140" s="54">
        <v>7498</v>
      </c>
      <c r="C140" s="55">
        <v>7801.2</v>
      </c>
      <c r="D140" s="55">
        <v>7108.8</v>
      </c>
      <c r="E140" s="56">
        <v>6593</v>
      </c>
      <c r="F140" s="55">
        <v>6877.6435424908495</v>
      </c>
      <c r="G140" s="55">
        <v>7023.7998040963384</v>
      </c>
      <c r="H140" s="55">
        <v>6878.8</v>
      </c>
      <c r="I140" s="55">
        <v>6423.5</v>
      </c>
      <c r="J140" s="55">
        <v>7200.5</v>
      </c>
      <c r="K140" s="56">
        <v>6846</v>
      </c>
      <c r="L140" s="55">
        <v>7935.1</v>
      </c>
      <c r="M140" s="55">
        <v>8482.2999999999993</v>
      </c>
      <c r="N140" s="55">
        <v>8907.1</v>
      </c>
      <c r="O140" s="56">
        <v>7674.4</v>
      </c>
      <c r="P140" s="55">
        <v>7668.3</v>
      </c>
      <c r="Q140" s="55">
        <v>8508.2000000000007</v>
      </c>
      <c r="R140" s="56">
        <v>8648</v>
      </c>
      <c r="S140" s="55">
        <v>7537.1</v>
      </c>
      <c r="T140" s="55">
        <v>6819.8</v>
      </c>
      <c r="U140" s="57">
        <v>7363.5</v>
      </c>
      <c r="V140" s="57">
        <v>7094.1</v>
      </c>
      <c r="W140" s="57">
        <v>8165</v>
      </c>
      <c r="X140" s="57">
        <v>8660.9</v>
      </c>
      <c r="Y140" s="57">
        <v>10905.9</v>
      </c>
      <c r="Z140" s="57">
        <v>10158.200000000001</v>
      </c>
      <c r="AA140" s="57">
        <v>9810.4</v>
      </c>
      <c r="AB140" s="57">
        <v>9212.4</v>
      </c>
      <c r="AC140" s="57">
        <v>9457.2000000000007</v>
      </c>
      <c r="AD140" s="57">
        <v>10963.168</v>
      </c>
      <c r="AE140" s="57">
        <v>11087.178157012506</v>
      </c>
      <c r="AF140" s="57">
        <v>11746.8</v>
      </c>
      <c r="AG140" s="57">
        <v>12332.9</v>
      </c>
      <c r="AH140" s="57">
        <v>11070.7</v>
      </c>
      <c r="AI140" s="57">
        <v>10935.915015071438</v>
      </c>
      <c r="AJ140" s="57">
        <v>10116.96743827206</v>
      </c>
      <c r="AK140" s="57">
        <v>11784.059728036329</v>
      </c>
      <c r="AL140" s="57">
        <v>11264.009010570229</v>
      </c>
      <c r="AM140" s="57">
        <v>11573</v>
      </c>
      <c r="AN140" s="57">
        <v>12792.744410392674</v>
      </c>
      <c r="AO140" s="57">
        <v>14425.787912189246</v>
      </c>
      <c r="AP140" s="57">
        <v>12741</v>
      </c>
      <c r="AQ140" s="60">
        <v>16099.8</v>
      </c>
      <c r="AR140" s="54">
        <v>16653.7</v>
      </c>
      <c r="AS140" s="54">
        <v>17631.3</v>
      </c>
      <c r="AT140" s="54">
        <v>20040.5</v>
      </c>
      <c r="AU140" s="54">
        <v>19553.944</v>
      </c>
      <c r="AV140" s="54">
        <v>19389.5</v>
      </c>
      <c r="AW140" s="59">
        <v>19944.599999999999</v>
      </c>
      <c r="AX140" s="59">
        <v>18644.900000000001</v>
      </c>
      <c r="AY140" s="59">
        <v>17930.5</v>
      </c>
      <c r="AZ140" s="59">
        <v>17577.400000000001</v>
      </c>
      <c r="BA140" s="59">
        <v>17626.8</v>
      </c>
      <c r="BB140" s="59">
        <v>16983.099999999999</v>
      </c>
      <c r="BC140" s="59">
        <v>17191.099999999999</v>
      </c>
      <c r="BD140" s="59">
        <v>16984.090662227558</v>
      </c>
      <c r="BE140" s="59">
        <v>15314.8</v>
      </c>
      <c r="BF140" s="59">
        <v>16513.5</v>
      </c>
      <c r="BG140" s="59">
        <v>16240.2</v>
      </c>
      <c r="BH140" s="59">
        <v>15217.2</v>
      </c>
      <c r="BI140" s="59">
        <v>18727.099999999999</v>
      </c>
      <c r="BJ140" s="59">
        <v>19242.2</v>
      </c>
      <c r="BK140" s="59">
        <v>19176.599999999999</v>
      </c>
      <c r="BL140" s="60">
        <v>20414.599999999999</v>
      </c>
      <c r="BM140" s="60">
        <v>19903.400000000001</v>
      </c>
      <c r="BN140" s="60">
        <v>19536</v>
      </c>
      <c r="BO140" s="60">
        <v>19692.2</v>
      </c>
      <c r="BP140" s="60">
        <v>20427.7</v>
      </c>
      <c r="BQ140" s="60">
        <v>20451.3</v>
      </c>
      <c r="BR140" s="60">
        <v>20691.099999999999</v>
      </c>
      <c r="BS140" s="60">
        <v>21549.599999999999</v>
      </c>
      <c r="BT140" s="60">
        <v>20818.2</v>
      </c>
      <c r="BU140" s="60">
        <v>21804.3</v>
      </c>
      <c r="BV140" s="60">
        <v>21697.200000000001</v>
      </c>
      <c r="BW140" s="60">
        <v>22126</v>
      </c>
      <c r="BX140" s="60">
        <v>21644.799999999999</v>
      </c>
      <c r="BY140" s="60">
        <v>22114.799999999999</v>
      </c>
      <c r="BZ140" s="60">
        <v>23066</v>
      </c>
      <c r="CA140" s="60">
        <v>21712.1542625732</v>
      </c>
      <c r="CB140" s="60">
        <f>21696255110.8371/1000000</f>
        <v>21696.255110837101</v>
      </c>
      <c r="CC140" s="60">
        <v>21860.7</v>
      </c>
      <c r="CD140" s="60">
        <v>21590.5</v>
      </c>
      <c r="CE140" s="60">
        <v>24633.3</v>
      </c>
      <c r="CF140" s="60">
        <v>25617.1</v>
      </c>
      <c r="CG140" s="60">
        <v>25871.3</v>
      </c>
      <c r="CH140" s="60">
        <v>27463.1</v>
      </c>
      <c r="CI140" s="60">
        <v>25789.9</v>
      </c>
      <c r="CJ140" s="60">
        <v>26319.8</v>
      </c>
      <c r="CK140" s="60">
        <v>24825.5</v>
      </c>
      <c r="CL140" s="60">
        <v>24639.4</v>
      </c>
      <c r="CM140" s="60">
        <v>25261.9</v>
      </c>
      <c r="CN140" s="60">
        <v>24522.991999999998</v>
      </c>
      <c r="CO140" s="60">
        <v>24587.882000000001</v>
      </c>
      <c r="CP140" s="61">
        <v>24577.1</v>
      </c>
      <c r="CQ140" s="60">
        <v>25392</v>
      </c>
      <c r="CR140" s="60">
        <v>26377.200000000001</v>
      </c>
      <c r="CS140" s="60">
        <v>25009.374336639696</v>
      </c>
      <c r="CT140" s="60">
        <v>25578</v>
      </c>
      <c r="CU140" s="60">
        <v>28453.399479701216</v>
      </c>
      <c r="CV140" s="60">
        <v>29189.758735680382</v>
      </c>
      <c r="CW140" s="60">
        <v>29573.916580027872</v>
      </c>
      <c r="CX140" s="60">
        <v>30639.468371773848</v>
      </c>
      <c r="CY140" s="60">
        <v>30624.318209656696</v>
      </c>
      <c r="CZ140" s="60">
        <v>33709.939182923496</v>
      </c>
      <c r="DA140" s="60">
        <v>34534.598701656847</v>
      </c>
      <c r="DB140" s="60">
        <v>33295.519640815255</v>
      </c>
      <c r="DC140" s="60">
        <v>31751.160609195871</v>
      </c>
      <c r="DD140" s="60">
        <v>31689.688584023108</v>
      </c>
      <c r="DE140" s="60">
        <v>35159.629754696769</v>
      </c>
      <c r="DF140" s="60">
        <v>34493.732392353086</v>
      </c>
      <c r="DG140" s="60">
        <v>34558.313115591722</v>
      </c>
      <c r="DH140" s="60">
        <v>37320.369150139013</v>
      </c>
    </row>
    <row r="141" spans="1:112" ht="18.75" thickTop="1">
      <c r="A141" s="62" t="s">
        <v>117</v>
      </c>
      <c r="B141" s="5" t="s">
        <v>118</v>
      </c>
      <c r="F141" s="63"/>
      <c r="G141" s="63"/>
      <c r="N141" s="64" t="s">
        <v>118</v>
      </c>
      <c r="R141" s="65"/>
      <c r="AR141" s="5"/>
      <c r="AS141" s="5"/>
      <c r="AT141" s="5"/>
      <c r="BG141" s="65"/>
      <c r="BX141" s="5"/>
      <c r="BY141" s="5" t="s">
        <v>118</v>
      </c>
    </row>
    <row r="142" spans="1:112" ht="18">
      <c r="A142" s="62" t="s">
        <v>119</v>
      </c>
      <c r="H142" s="65"/>
      <c r="R142" s="65"/>
      <c r="AH142" s="65">
        <f>AH139-AH115</f>
        <v>139781.13098666747</v>
      </c>
      <c r="AI142" s="19">
        <v>167031.5</v>
      </c>
      <c r="AM142" s="2">
        <f>AL142/AH142*100</f>
        <v>0</v>
      </c>
      <c r="BG142" s="65"/>
    </row>
    <row r="143" spans="1:112" s="5" customFormat="1">
      <c r="A143" s="5" t="s">
        <v>120</v>
      </c>
      <c r="R143" s="66"/>
      <c r="AA143" s="66"/>
      <c r="AN143" s="66"/>
      <c r="AO143" s="66"/>
      <c r="BG143" s="65"/>
    </row>
    <row r="144" spans="1:112" s="5" customFormat="1">
      <c r="R144" s="66"/>
      <c r="AA144" s="66"/>
      <c r="AN144" s="66"/>
      <c r="AO144" s="66"/>
    </row>
    <row r="145" spans="18:105">
      <c r="R145" s="65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</row>
    <row r="146" spans="18:105">
      <c r="R146" s="65"/>
    </row>
    <row r="147" spans="18:105">
      <c r="R147" s="65"/>
    </row>
    <row r="148" spans="18:105">
      <c r="R148" s="65"/>
    </row>
    <row r="149" spans="18:105">
      <c r="R149" s="65"/>
    </row>
    <row r="150" spans="18:105">
      <c r="R150" s="65"/>
    </row>
    <row r="151" spans="18:105">
      <c r="R151" s="65"/>
    </row>
    <row r="152" spans="18:105">
      <c r="R152" s="65"/>
    </row>
    <row r="153" spans="18:105">
      <c r="R153" s="65"/>
    </row>
    <row r="154" spans="18:105">
      <c r="R154" s="65"/>
    </row>
    <row r="155" spans="18:105">
      <c r="R155" s="65"/>
    </row>
    <row r="156" spans="18:105">
      <c r="R156" s="65"/>
    </row>
    <row r="157" spans="18:105">
      <c r="R157" s="65"/>
    </row>
    <row r="158" spans="18:105">
      <c r="R158" s="65"/>
    </row>
    <row r="159" spans="18:105">
      <c r="R159" s="65"/>
    </row>
    <row r="160" spans="18:105">
      <c r="R160" s="65"/>
    </row>
    <row r="161" spans="18:18">
      <c r="R161" s="65"/>
    </row>
    <row r="162" spans="18:18">
      <c r="R162" s="65"/>
    </row>
    <row r="163" spans="18:18">
      <c r="R163" s="65"/>
    </row>
    <row r="164" spans="18:18">
      <c r="R164" s="65"/>
    </row>
    <row r="165" spans="18:18">
      <c r="R165" s="65"/>
    </row>
    <row r="166" spans="18:18">
      <c r="R166" s="65"/>
    </row>
    <row r="167" spans="18:18">
      <c r="R167" s="65"/>
    </row>
    <row r="168" spans="18:18">
      <c r="R168" s="65"/>
    </row>
    <row r="169" spans="18:18">
      <c r="R169" s="65"/>
    </row>
    <row r="170" spans="18:18">
      <c r="R170" s="65"/>
    </row>
    <row r="171" spans="18:18">
      <c r="R171" s="65"/>
    </row>
    <row r="172" spans="18:18">
      <c r="R172" s="65"/>
    </row>
    <row r="173" spans="18:18">
      <c r="R173" s="65"/>
    </row>
    <row r="174" spans="18:18">
      <c r="R174" s="65"/>
    </row>
    <row r="175" spans="18:18">
      <c r="R175" s="65"/>
    </row>
    <row r="176" spans="18:18">
      <c r="R176" s="65"/>
    </row>
    <row r="177" spans="18:18">
      <c r="R177" s="65"/>
    </row>
    <row r="178" spans="18:18">
      <c r="R178" s="65"/>
    </row>
    <row r="179" spans="18:18">
      <c r="R179" s="65"/>
    </row>
    <row r="180" spans="18:18">
      <c r="R180" s="65"/>
    </row>
    <row r="181" spans="18:18">
      <c r="R181" s="65"/>
    </row>
    <row r="182" spans="18:18">
      <c r="R182" s="65"/>
    </row>
    <row r="183" spans="18:18">
      <c r="R183" s="65"/>
    </row>
    <row r="184" spans="18:18">
      <c r="R184" s="65"/>
    </row>
    <row r="185" spans="18:18">
      <c r="R185" s="65"/>
    </row>
    <row r="186" spans="18:18">
      <c r="R186" s="65"/>
    </row>
    <row r="187" spans="18:18">
      <c r="R187" s="65"/>
    </row>
    <row r="188" spans="18:18">
      <c r="R188" s="65"/>
    </row>
    <row r="189" spans="18:18">
      <c r="R189" s="65"/>
    </row>
    <row r="190" spans="18:18">
      <c r="R190" s="65"/>
    </row>
    <row r="191" spans="18:18">
      <c r="R191" s="65"/>
    </row>
    <row r="192" spans="18:18">
      <c r="R192" s="65"/>
    </row>
    <row r="193" spans="18:18">
      <c r="R193" s="65"/>
    </row>
    <row r="194" spans="18:18">
      <c r="R194" s="65"/>
    </row>
    <row r="195" spans="18:18">
      <c r="R195" s="65"/>
    </row>
    <row r="196" spans="18:18">
      <c r="R196" s="65"/>
    </row>
    <row r="197" spans="18:18">
      <c r="R197" s="65"/>
    </row>
    <row r="198" spans="18:18">
      <c r="R198" s="65"/>
    </row>
    <row r="199" spans="18:18">
      <c r="R199" s="65"/>
    </row>
    <row r="200" spans="18:18">
      <c r="R200" s="65"/>
    </row>
    <row r="201" spans="18:18">
      <c r="R201" s="65"/>
    </row>
    <row r="202" spans="18:18">
      <c r="R202" s="65"/>
    </row>
    <row r="203" spans="18:18">
      <c r="R203" s="65"/>
    </row>
    <row r="204" spans="18:18">
      <c r="R204" s="65"/>
    </row>
    <row r="205" spans="18:18">
      <c r="R205" s="65"/>
    </row>
    <row r="206" spans="18:18">
      <c r="R206" s="65"/>
    </row>
    <row r="207" spans="18:18">
      <c r="R207" s="65"/>
    </row>
    <row r="208" spans="18:18">
      <c r="R208" s="65"/>
    </row>
    <row r="209" spans="18:18">
      <c r="R209" s="65"/>
    </row>
    <row r="210" spans="18:18">
      <c r="R210" s="65"/>
    </row>
    <row r="211" spans="18:18">
      <c r="R211" s="65"/>
    </row>
    <row r="212" spans="18:18">
      <c r="R212" s="65"/>
    </row>
    <row r="213" spans="18:18">
      <c r="R213" s="65"/>
    </row>
    <row r="214" spans="18:18">
      <c r="R214" s="65"/>
    </row>
    <row r="215" spans="18:18">
      <c r="R215" s="65"/>
    </row>
    <row r="216" spans="18:18">
      <c r="R216" s="65"/>
    </row>
    <row r="217" spans="18:18">
      <c r="R217" s="65"/>
    </row>
    <row r="218" spans="18:18">
      <c r="R218" s="65"/>
    </row>
    <row r="219" spans="18:18">
      <c r="R219" s="65"/>
    </row>
    <row r="220" spans="18:18">
      <c r="R220" s="65"/>
    </row>
    <row r="221" spans="18:18">
      <c r="R221" s="65"/>
    </row>
    <row r="222" spans="18:18">
      <c r="R222" s="65"/>
    </row>
    <row r="223" spans="18:18">
      <c r="R223" s="65"/>
    </row>
    <row r="224" spans="18:18">
      <c r="R224" s="65"/>
    </row>
    <row r="225" spans="18:18">
      <c r="R225" s="65"/>
    </row>
    <row r="226" spans="18:18">
      <c r="R226" s="65"/>
    </row>
    <row r="227" spans="18:18">
      <c r="R227" s="65"/>
    </row>
    <row r="228" spans="18:18">
      <c r="R228" s="65"/>
    </row>
    <row r="229" spans="18:18">
      <c r="R229" s="65"/>
    </row>
    <row r="230" spans="18:18">
      <c r="R230" s="65"/>
    </row>
    <row r="231" spans="18:18">
      <c r="R231" s="65"/>
    </row>
    <row r="232" spans="18:18">
      <c r="R232" s="65"/>
    </row>
    <row r="233" spans="18:18">
      <c r="R233" s="65"/>
    </row>
    <row r="234" spans="18:18">
      <c r="R234" s="65"/>
    </row>
    <row r="235" spans="18:18">
      <c r="R235" s="65"/>
    </row>
    <row r="236" spans="18:18">
      <c r="R236" s="65"/>
    </row>
    <row r="237" spans="18:18">
      <c r="R237" s="65"/>
    </row>
    <row r="238" spans="18:18">
      <c r="R238" s="65"/>
    </row>
    <row r="239" spans="18:18">
      <c r="R239" s="65"/>
    </row>
    <row r="240" spans="18:18">
      <c r="R240" s="65"/>
    </row>
    <row r="241" spans="18:18">
      <c r="R241" s="65"/>
    </row>
    <row r="242" spans="18:18">
      <c r="R242" s="65"/>
    </row>
    <row r="243" spans="18:18">
      <c r="R243" s="65"/>
    </row>
    <row r="244" spans="18:18">
      <c r="R244" s="65"/>
    </row>
    <row r="245" spans="18:18">
      <c r="R245" s="65"/>
    </row>
    <row r="246" spans="18:18">
      <c r="R246" s="65"/>
    </row>
    <row r="247" spans="18:18">
      <c r="R247" s="65"/>
    </row>
    <row r="248" spans="18:18">
      <c r="R248" s="65"/>
    </row>
    <row r="249" spans="18:18">
      <c r="R249" s="65"/>
    </row>
    <row r="250" spans="18:18">
      <c r="R250" s="65"/>
    </row>
    <row r="251" spans="18:18">
      <c r="R251" s="65"/>
    </row>
    <row r="252" spans="18:18">
      <c r="R252" s="65"/>
    </row>
    <row r="253" spans="18:18">
      <c r="R253" s="65"/>
    </row>
    <row r="254" spans="18:18">
      <c r="R254" s="65"/>
    </row>
    <row r="255" spans="18:18">
      <c r="R255" s="65"/>
    </row>
    <row r="256" spans="18:18">
      <c r="R256" s="65"/>
    </row>
    <row r="257" spans="18:18">
      <c r="R257" s="65"/>
    </row>
    <row r="258" spans="18:18">
      <c r="R258" s="65"/>
    </row>
    <row r="259" spans="18:18">
      <c r="R259" s="65"/>
    </row>
    <row r="260" spans="18:18">
      <c r="R260" s="65"/>
    </row>
    <row r="261" spans="18:18">
      <c r="R261" s="65"/>
    </row>
    <row r="262" spans="18:18">
      <c r="R262" s="65"/>
    </row>
    <row r="263" spans="18:18">
      <c r="R263" s="65"/>
    </row>
    <row r="264" spans="18:18">
      <c r="R264" s="65"/>
    </row>
    <row r="265" spans="18:18">
      <c r="R265" s="65"/>
    </row>
    <row r="266" spans="18:18">
      <c r="R266" s="65"/>
    </row>
    <row r="267" spans="18:18">
      <c r="R267" s="65"/>
    </row>
    <row r="268" spans="18:18">
      <c r="R268" s="65"/>
    </row>
    <row r="269" spans="18:18">
      <c r="R269" s="65"/>
    </row>
    <row r="270" spans="18:18">
      <c r="R270" s="65"/>
    </row>
    <row r="271" spans="18:18">
      <c r="R271" s="65"/>
    </row>
    <row r="272" spans="18:18">
      <c r="R272" s="65"/>
    </row>
    <row r="273" spans="18:18">
      <c r="R273" s="65"/>
    </row>
    <row r="274" spans="18:18">
      <c r="R274" s="65"/>
    </row>
    <row r="275" spans="18:18">
      <c r="R275" s="65"/>
    </row>
    <row r="276" spans="18:18">
      <c r="R276" s="65"/>
    </row>
    <row r="277" spans="18:18">
      <c r="R277" s="65"/>
    </row>
    <row r="278" spans="18:18">
      <c r="R278" s="65"/>
    </row>
    <row r="279" spans="18:18">
      <c r="R279" s="65"/>
    </row>
    <row r="280" spans="18:18">
      <c r="R280" s="65"/>
    </row>
    <row r="281" spans="18:18">
      <c r="R281" s="65"/>
    </row>
    <row r="282" spans="18:18">
      <c r="R282" s="65"/>
    </row>
    <row r="283" spans="18:18">
      <c r="R283" s="65"/>
    </row>
    <row r="284" spans="18:18">
      <c r="R284" s="65"/>
    </row>
    <row r="285" spans="18:18">
      <c r="R285" s="65"/>
    </row>
    <row r="286" spans="18:18">
      <c r="R286" s="65"/>
    </row>
    <row r="287" spans="18:18">
      <c r="R287" s="65"/>
    </row>
    <row r="288" spans="18:18">
      <c r="R288" s="65"/>
    </row>
    <row r="289" spans="18:18">
      <c r="R289" s="65"/>
    </row>
    <row r="290" spans="18:18">
      <c r="R290" s="65"/>
    </row>
    <row r="291" spans="18:18">
      <c r="R291" s="65"/>
    </row>
    <row r="292" spans="18:18">
      <c r="R292" s="65"/>
    </row>
    <row r="293" spans="18:18">
      <c r="R293" s="65"/>
    </row>
    <row r="294" spans="18:18">
      <c r="R294" s="65"/>
    </row>
    <row r="295" spans="18:18">
      <c r="R295" s="65"/>
    </row>
    <row r="296" spans="18:18">
      <c r="R296" s="65"/>
    </row>
    <row r="297" spans="18:18">
      <c r="R297" s="65"/>
    </row>
    <row r="298" spans="18:18">
      <c r="R298" s="65"/>
    </row>
    <row r="299" spans="18:18">
      <c r="R299" s="65"/>
    </row>
    <row r="300" spans="18:18">
      <c r="R300" s="65"/>
    </row>
    <row r="301" spans="18:18">
      <c r="R301" s="65"/>
    </row>
    <row r="302" spans="18:18">
      <c r="R302" s="65"/>
    </row>
    <row r="303" spans="18:18">
      <c r="R303" s="65"/>
    </row>
    <row r="304" spans="18:18">
      <c r="R304" s="65"/>
    </row>
    <row r="305" spans="18:18">
      <c r="R305" s="65"/>
    </row>
    <row r="306" spans="18:18">
      <c r="R306" s="65"/>
    </row>
    <row r="307" spans="18:18">
      <c r="R307" s="65"/>
    </row>
    <row r="308" spans="18:18">
      <c r="R308" s="65"/>
    </row>
    <row r="309" spans="18:18">
      <c r="R309" s="65"/>
    </row>
    <row r="310" spans="18:18">
      <c r="R310" s="65"/>
    </row>
    <row r="311" spans="18:18">
      <c r="R311" s="65"/>
    </row>
    <row r="312" spans="18:18">
      <c r="R312" s="65"/>
    </row>
    <row r="313" spans="18:18">
      <c r="R313" s="65"/>
    </row>
    <row r="314" spans="18:18">
      <c r="R314" s="65"/>
    </row>
    <row r="315" spans="18:18">
      <c r="R315" s="65"/>
    </row>
    <row r="316" spans="18:18">
      <c r="R316" s="65"/>
    </row>
    <row r="317" spans="18:18">
      <c r="R317" s="65"/>
    </row>
    <row r="318" spans="18:18">
      <c r="R318" s="65"/>
    </row>
    <row r="319" spans="18:18">
      <c r="R319" s="65"/>
    </row>
    <row r="320" spans="18:18">
      <c r="R320" s="65"/>
    </row>
    <row r="321" spans="18:18">
      <c r="R321" s="65"/>
    </row>
    <row r="322" spans="18:18">
      <c r="R322" s="65"/>
    </row>
    <row r="323" spans="18:18">
      <c r="R323" s="65"/>
    </row>
    <row r="324" spans="18:18">
      <c r="R324" s="65"/>
    </row>
    <row r="325" spans="18:18">
      <c r="R325" s="65"/>
    </row>
    <row r="326" spans="18:18">
      <c r="R326" s="65"/>
    </row>
    <row r="327" spans="18:18">
      <c r="R327" s="65"/>
    </row>
    <row r="328" spans="18:18">
      <c r="R328" s="65"/>
    </row>
    <row r="329" spans="18:18">
      <c r="R329" s="65"/>
    </row>
    <row r="330" spans="18:18">
      <c r="R330" s="65"/>
    </row>
    <row r="331" spans="18:18">
      <c r="R331" s="65"/>
    </row>
    <row r="332" spans="18:18">
      <c r="R332" s="65"/>
    </row>
    <row r="333" spans="18:18">
      <c r="R333" s="65"/>
    </row>
    <row r="334" spans="18:18">
      <c r="R334" s="65"/>
    </row>
    <row r="335" spans="18:18">
      <c r="R335" s="65"/>
    </row>
    <row r="336" spans="18:18">
      <c r="R336" s="65"/>
    </row>
    <row r="337" spans="18:18">
      <c r="R337" s="65"/>
    </row>
    <row r="338" spans="18:18">
      <c r="R338" s="65"/>
    </row>
    <row r="339" spans="18:18">
      <c r="R339" s="65"/>
    </row>
    <row r="340" spans="18:18">
      <c r="R340" s="65"/>
    </row>
    <row r="341" spans="18:18">
      <c r="R341" s="65"/>
    </row>
    <row r="342" spans="18:18">
      <c r="R342" s="65"/>
    </row>
    <row r="343" spans="18:18">
      <c r="R343" s="65"/>
    </row>
    <row r="344" spans="18:18">
      <c r="R344" s="65"/>
    </row>
    <row r="345" spans="18:18">
      <c r="R345" s="65"/>
    </row>
    <row r="346" spans="18:18">
      <c r="R346" s="65"/>
    </row>
    <row r="347" spans="18:18">
      <c r="R347" s="65"/>
    </row>
    <row r="348" spans="18:18">
      <c r="R348" s="65"/>
    </row>
    <row r="349" spans="18:18">
      <c r="R349" s="65"/>
    </row>
    <row r="350" spans="18:18">
      <c r="R350" s="65"/>
    </row>
    <row r="351" spans="18:18">
      <c r="R351" s="65"/>
    </row>
    <row r="352" spans="18:18">
      <c r="R352" s="65"/>
    </row>
    <row r="353" spans="18:18">
      <c r="R353" s="65"/>
    </row>
    <row r="354" spans="18:18">
      <c r="R354" s="65"/>
    </row>
    <row r="355" spans="18:18">
      <c r="R355" s="65"/>
    </row>
    <row r="356" spans="18:18">
      <c r="R356" s="65"/>
    </row>
    <row r="357" spans="18:18">
      <c r="R357" s="65"/>
    </row>
    <row r="358" spans="18:18">
      <c r="R358" s="65"/>
    </row>
    <row r="359" spans="18:18">
      <c r="R359" s="65"/>
    </row>
    <row r="360" spans="18:18">
      <c r="R360" s="65"/>
    </row>
    <row r="361" spans="18:18">
      <c r="R361" s="65"/>
    </row>
    <row r="362" spans="18:18">
      <c r="R362" s="65"/>
    </row>
    <row r="363" spans="18:18">
      <c r="R363" s="65"/>
    </row>
    <row r="364" spans="18:18">
      <c r="R364" s="65"/>
    </row>
    <row r="365" spans="18:18">
      <c r="R365" s="65"/>
    </row>
    <row r="366" spans="18:18">
      <c r="R366" s="65"/>
    </row>
    <row r="367" spans="18:18">
      <c r="R367" s="65"/>
    </row>
    <row r="368" spans="18:18">
      <c r="R368" s="65"/>
    </row>
    <row r="369" spans="18:18">
      <c r="R369" s="65"/>
    </row>
    <row r="370" spans="18:18">
      <c r="R370" s="65"/>
    </row>
    <row r="371" spans="18:18">
      <c r="R371" s="65"/>
    </row>
    <row r="372" spans="18:18">
      <c r="R372" s="65"/>
    </row>
    <row r="373" spans="18:18">
      <c r="R373" s="65"/>
    </row>
    <row r="374" spans="18:18">
      <c r="R374" s="65"/>
    </row>
    <row r="375" spans="18:18">
      <c r="R375" s="65"/>
    </row>
    <row r="376" spans="18:18">
      <c r="R376" s="65"/>
    </row>
    <row r="377" spans="18:18">
      <c r="R377" s="65"/>
    </row>
    <row r="378" spans="18:18">
      <c r="R378" s="65"/>
    </row>
    <row r="379" spans="18:18">
      <c r="R379" s="65"/>
    </row>
    <row r="380" spans="18:18">
      <c r="R380" s="65"/>
    </row>
    <row r="381" spans="18:18">
      <c r="R381" s="65"/>
    </row>
    <row r="382" spans="18:18">
      <c r="R382" s="65"/>
    </row>
    <row r="383" spans="18:18">
      <c r="R383" s="65"/>
    </row>
    <row r="384" spans="18:18">
      <c r="R384" s="65"/>
    </row>
    <row r="385" spans="18:18">
      <c r="R385" s="65"/>
    </row>
    <row r="386" spans="18:18">
      <c r="R386" s="65"/>
    </row>
    <row r="387" spans="18:18">
      <c r="R387" s="65"/>
    </row>
    <row r="388" spans="18:18">
      <c r="R388" s="65"/>
    </row>
    <row r="389" spans="18:18">
      <c r="R389" s="65"/>
    </row>
    <row r="390" spans="18:18">
      <c r="R390" s="65"/>
    </row>
    <row r="391" spans="18:18">
      <c r="R391" s="65"/>
    </row>
    <row r="392" spans="18:18">
      <c r="R392" s="65"/>
    </row>
    <row r="393" spans="18:18">
      <c r="R393" s="65"/>
    </row>
    <row r="394" spans="18:18">
      <c r="R394" s="65"/>
    </row>
    <row r="395" spans="18:18">
      <c r="R395" s="65"/>
    </row>
    <row r="396" spans="18:18">
      <c r="R396" s="65"/>
    </row>
    <row r="397" spans="18:18">
      <c r="R397" s="65"/>
    </row>
    <row r="398" spans="18:18">
      <c r="R398" s="65"/>
    </row>
    <row r="399" spans="18:18">
      <c r="R399" s="65"/>
    </row>
    <row r="400" spans="18:18">
      <c r="R400" s="65"/>
    </row>
    <row r="401" spans="18:18">
      <c r="R401" s="65"/>
    </row>
    <row r="402" spans="18:18">
      <c r="R402" s="65"/>
    </row>
    <row r="403" spans="18:18">
      <c r="R403" s="65"/>
    </row>
    <row r="404" spans="18:18">
      <c r="R404" s="65"/>
    </row>
    <row r="405" spans="18:18">
      <c r="R405" s="65"/>
    </row>
    <row r="406" spans="18:18">
      <c r="R406" s="65"/>
    </row>
    <row r="407" spans="18:18">
      <c r="R407" s="65"/>
    </row>
    <row r="408" spans="18:18">
      <c r="R408" s="65"/>
    </row>
    <row r="409" spans="18:18">
      <c r="R409" s="65"/>
    </row>
    <row r="410" spans="18:18">
      <c r="R410" s="65"/>
    </row>
    <row r="411" spans="18:18">
      <c r="R411" s="65"/>
    </row>
    <row r="412" spans="18:18">
      <c r="R412" s="65"/>
    </row>
    <row r="413" spans="18:18">
      <c r="R413" s="65"/>
    </row>
    <row r="414" spans="18:18">
      <c r="R414" s="65"/>
    </row>
    <row r="415" spans="18:18">
      <c r="R415" s="65"/>
    </row>
    <row r="416" spans="18:18">
      <c r="R416" s="65"/>
    </row>
    <row r="417" spans="18:18">
      <c r="R417" s="65"/>
    </row>
    <row r="418" spans="18:18">
      <c r="R418" s="65"/>
    </row>
    <row r="419" spans="18:18">
      <c r="R419" s="65"/>
    </row>
    <row r="420" spans="18:18">
      <c r="R420" s="65"/>
    </row>
    <row r="421" spans="18:18">
      <c r="R421" s="65"/>
    </row>
    <row r="422" spans="18:18">
      <c r="R422" s="65"/>
    </row>
    <row r="423" spans="18:18">
      <c r="R423" s="65"/>
    </row>
    <row r="424" spans="18:18">
      <c r="R424" s="65"/>
    </row>
    <row r="425" spans="18:18">
      <c r="R425" s="65"/>
    </row>
    <row r="426" spans="18:18">
      <c r="R426" s="65"/>
    </row>
    <row r="427" spans="18:18">
      <c r="R427" s="65"/>
    </row>
    <row r="428" spans="18:18">
      <c r="R428" s="65"/>
    </row>
    <row r="429" spans="18:18">
      <c r="R429" s="65"/>
    </row>
    <row r="430" spans="18:18">
      <c r="R430" s="65"/>
    </row>
    <row r="431" spans="18:18">
      <c r="R431" s="65"/>
    </row>
    <row r="432" spans="18:18">
      <c r="R432" s="65"/>
    </row>
    <row r="433" spans="18:18">
      <c r="R433" s="65"/>
    </row>
    <row r="434" spans="18:18">
      <c r="R434" s="65"/>
    </row>
    <row r="435" spans="18:18">
      <c r="R435" s="65"/>
    </row>
    <row r="436" spans="18:18">
      <c r="R436" s="65"/>
    </row>
    <row r="437" spans="18:18">
      <c r="R437" s="65"/>
    </row>
    <row r="438" spans="18:18">
      <c r="R438" s="65"/>
    </row>
    <row r="439" spans="18:18">
      <c r="R439" s="65"/>
    </row>
    <row r="440" spans="18:18">
      <c r="R440" s="65"/>
    </row>
    <row r="441" spans="18:18">
      <c r="R441" s="65"/>
    </row>
    <row r="442" spans="18:18">
      <c r="R442" s="65"/>
    </row>
    <row r="443" spans="18:18">
      <c r="R443" s="65"/>
    </row>
    <row r="444" spans="18:18">
      <c r="R444" s="65"/>
    </row>
    <row r="445" spans="18:18">
      <c r="R445" s="65"/>
    </row>
    <row r="446" spans="18:18">
      <c r="R446" s="65"/>
    </row>
    <row r="447" spans="18:18">
      <c r="R447" s="65"/>
    </row>
    <row r="448" spans="18:18">
      <c r="R448" s="65"/>
    </row>
    <row r="449" spans="18:18">
      <c r="R449" s="65"/>
    </row>
    <row r="450" spans="18:18">
      <c r="R450" s="65"/>
    </row>
    <row r="451" spans="18:18">
      <c r="R451" s="65"/>
    </row>
    <row r="452" spans="18:18">
      <c r="R452" s="65"/>
    </row>
    <row r="453" spans="18:18">
      <c r="R453" s="65"/>
    </row>
    <row r="454" spans="18:18">
      <c r="R454" s="65"/>
    </row>
    <row r="455" spans="18:18">
      <c r="R455" s="65"/>
    </row>
    <row r="456" spans="18:18">
      <c r="R456" s="65"/>
    </row>
    <row r="457" spans="18:18">
      <c r="R457" s="65"/>
    </row>
    <row r="458" spans="18:18">
      <c r="R458" s="65"/>
    </row>
    <row r="459" spans="18:18">
      <c r="R459" s="65"/>
    </row>
    <row r="460" spans="18:18">
      <c r="R460" s="65"/>
    </row>
    <row r="461" spans="18:18">
      <c r="R461" s="65"/>
    </row>
    <row r="462" spans="18:18">
      <c r="R462" s="65"/>
    </row>
    <row r="463" spans="18:18">
      <c r="R463" s="65"/>
    </row>
    <row r="464" spans="18:18">
      <c r="R464" s="65"/>
    </row>
    <row r="465" spans="18:18">
      <c r="R465" s="65"/>
    </row>
    <row r="466" spans="18:18">
      <c r="R466" s="65"/>
    </row>
    <row r="467" spans="18:18">
      <c r="R467" s="65"/>
    </row>
    <row r="468" spans="18:18">
      <c r="R468" s="65"/>
    </row>
    <row r="469" spans="18:18">
      <c r="R469" s="65"/>
    </row>
    <row r="470" spans="18:18">
      <c r="R470" s="65"/>
    </row>
    <row r="471" spans="18:18">
      <c r="R471" s="65"/>
    </row>
    <row r="472" spans="18:18">
      <c r="R472" s="65"/>
    </row>
    <row r="473" spans="18:18">
      <c r="R473" s="65"/>
    </row>
    <row r="474" spans="18:18">
      <c r="R474" s="65"/>
    </row>
    <row r="475" spans="18:18">
      <c r="R475" s="65"/>
    </row>
    <row r="476" spans="18:18">
      <c r="R476" s="65"/>
    </row>
    <row r="477" spans="18:18">
      <c r="R477" s="65"/>
    </row>
    <row r="478" spans="18:18">
      <c r="R478" s="65"/>
    </row>
    <row r="479" spans="18:18">
      <c r="R479" s="65"/>
    </row>
    <row r="480" spans="18:18">
      <c r="R480" s="65"/>
    </row>
    <row r="481" spans="18:18">
      <c r="R481" s="65"/>
    </row>
    <row r="482" spans="18:18">
      <c r="R482" s="65"/>
    </row>
    <row r="483" spans="18:18">
      <c r="R483" s="65"/>
    </row>
    <row r="484" spans="18:18">
      <c r="R484" s="65"/>
    </row>
    <row r="485" spans="18:18">
      <c r="R485" s="65"/>
    </row>
    <row r="486" spans="18:18">
      <c r="R486" s="65"/>
    </row>
    <row r="487" spans="18:18">
      <c r="R487" s="65"/>
    </row>
    <row r="488" spans="18:18">
      <c r="R488" s="65"/>
    </row>
    <row r="489" spans="18:18">
      <c r="R489" s="65"/>
    </row>
    <row r="490" spans="18:18">
      <c r="R490" s="65"/>
    </row>
    <row r="491" spans="18:18">
      <c r="R491" s="65"/>
    </row>
    <row r="492" spans="18:18">
      <c r="R492" s="65"/>
    </row>
    <row r="493" spans="18:18">
      <c r="R493" s="65"/>
    </row>
    <row r="494" spans="18:18">
      <c r="R494" s="65"/>
    </row>
    <row r="495" spans="18:18">
      <c r="R495" s="65"/>
    </row>
    <row r="496" spans="18:18">
      <c r="R496" s="65"/>
    </row>
    <row r="497" spans="18:18">
      <c r="R497" s="65"/>
    </row>
    <row r="498" spans="18:18">
      <c r="R498" s="65"/>
    </row>
    <row r="499" spans="18:18">
      <c r="R499" s="65"/>
    </row>
    <row r="500" spans="18:18">
      <c r="R500" s="65"/>
    </row>
    <row r="501" spans="18:18">
      <c r="R501" s="65"/>
    </row>
    <row r="502" spans="18:18">
      <c r="R502" s="65"/>
    </row>
    <row r="503" spans="18:18">
      <c r="R503" s="65"/>
    </row>
    <row r="504" spans="18:18">
      <c r="R504" s="65"/>
    </row>
    <row r="505" spans="18:18">
      <c r="R505" s="65"/>
    </row>
    <row r="506" spans="18:18">
      <c r="R506" s="65"/>
    </row>
    <row r="507" spans="18:18">
      <c r="R507" s="65"/>
    </row>
    <row r="508" spans="18:18">
      <c r="R508" s="65"/>
    </row>
    <row r="509" spans="18:18">
      <c r="R509" s="65"/>
    </row>
    <row r="510" spans="18:18">
      <c r="R510" s="65"/>
    </row>
    <row r="511" spans="18:18">
      <c r="R511" s="65"/>
    </row>
    <row r="512" spans="18:18">
      <c r="R512" s="65"/>
    </row>
    <row r="513" spans="18:18">
      <c r="R513" s="65"/>
    </row>
    <row r="514" spans="18:18">
      <c r="R514" s="65"/>
    </row>
    <row r="515" spans="18:18">
      <c r="R515" s="65"/>
    </row>
    <row r="516" spans="18:18">
      <c r="R516" s="65"/>
    </row>
    <row r="517" spans="18:18">
      <c r="R517" s="65"/>
    </row>
    <row r="518" spans="18:18">
      <c r="R518" s="65"/>
    </row>
    <row r="519" spans="18:18">
      <c r="R519" s="65"/>
    </row>
    <row r="520" spans="18:18">
      <c r="R520" s="65"/>
    </row>
    <row r="521" spans="18:18">
      <c r="R521" s="65"/>
    </row>
    <row r="522" spans="18:18">
      <c r="R522" s="65"/>
    </row>
    <row r="523" spans="18:18">
      <c r="R523" s="65"/>
    </row>
    <row r="524" spans="18:18">
      <c r="R524" s="65"/>
    </row>
    <row r="525" spans="18:18">
      <c r="R525" s="65"/>
    </row>
    <row r="526" spans="18:18">
      <c r="R526" s="65"/>
    </row>
    <row r="527" spans="18:18">
      <c r="R527" s="65"/>
    </row>
    <row r="528" spans="18:18">
      <c r="R528" s="65"/>
    </row>
    <row r="529" spans="18:18">
      <c r="R529" s="65"/>
    </row>
    <row r="530" spans="18:18">
      <c r="R530" s="65"/>
    </row>
    <row r="531" spans="18:18">
      <c r="R531" s="65"/>
    </row>
    <row r="532" spans="18:18">
      <c r="R532" s="65"/>
    </row>
    <row r="533" spans="18:18">
      <c r="R533" s="65"/>
    </row>
    <row r="534" spans="18:18">
      <c r="R534" s="65"/>
    </row>
    <row r="535" spans="18:18">
      <c r="R535" s="65"/>
    </row>
    <row r="536" spans="18:18">
      <c r="R536" s="65"/>
    </row>
    <row r="537" spans="18:18">
      <c r="R537" s="65"/>
    </row>
    <row r="538" spans="18:18">
      <c r="R538" s="65"/>
    </row>
    <row r="539" spans="18:18">
      <c r="R539" s="65"/>
    </row>
    <row r="540" spans="18:18">
      <c r="R540" s="65"/>
    </row>
    <row r="541" spans="18:18">
      <c r="R541" s="65"/>
    </row>
    <row r="542" spans="18:18">
      <c r="R542" s="65"/>
    </row>
    <row r="543" spans="18:18">
      <c r="R543" s="65"/>
    </row>
    <row r="544" spans="18:18">
      <c r="R544" s="65"/>
    </row>
    <row r="545" spans="18:18">
      <c r="R545" s="65"/>
    </row>
    <row r="546" spans="18:18">
      <c r="R546" s="65"/>
    </row>
    <row r="547" spans="18:18">
      <c r="R547" s="65"/>
    </row>
    <row r="548" spans="18:18">
      <c r="R548" s="65"/>
    </row>
    <row r="549" spans="18:18">
      <c r="R549" s="65"/>
    </row>
    <row r="550" spans="18:18">
      <c r="R550" s="65"/>
    </row>
    <row r="551" spans="18:18">
      <c r="R551" s="65"/>
    </row>
    <row r="552" spans="18:18">
      <c r="R552" s="65"/>
    </row>
    <row r="553" spans="18:18">
      <c r="R553" s="65"/>
    </row>
    <row r="554" spans="18:18">
      <c r="R554" s="65"/>
    </row>
    <row r="555" spans="18:18">
      <c r="R555" s="65"/>
    </row>
    <row r="556" spans="18:18">
      <c r="R556" s="65"/>
    </row>
    <row r="557" spans="18:18">
      <c r="R557" s="65"/>
    </row>
    <row r="558" spans="18:18">
      <c r="R558" s="65"/>
    </row>
    <row r="559" spans="18:18">
      <c r="R559" s="65"/>
    </row>
    <row r="560" spans="18:18">
      <c r="R560" s="65"/>
    </row>
    <row r="561" spans="18:18">
      <c r="R561" s="65"/>
    </row>
    <row r="562" spans="18:18">
      <c r="R562" s="65"/>
    </row>
    <row r="563" spans="18:18">
      <c r="R563" s="65"/>
    </row>
    <row r="564" spans="18:18">
      <c r="R564" s="65"/>
    </row>
    <row r="565" spans="18:18">
      <c r="R565" s="65"/>
    </row>
    <row r="566" spans="18:18">
      <c r="R566" s="65"/>
    </row>
    <row r="567" spans="18:18">
      <c r="R567" s="65"/>
    </row>
    <row r="568" spans="18:18">
      <c r="R568" s="65"/>
    </row>
    <row r="569" spans="18:18">
      <c r="R569" s="65"/>
    </row>
    <row r="570" spans="18:18">
      <c r="R570" s="65"/>
    </row>
    <row r="571" spans="18:18">
      <c r="R571" s="65"/>
    </row>
    <row r="572" spans="18:18">
      <c r="R572" s="65"/>
    </row>
    <row r="573" spans="18:18">
      <c r="R573" s="65"/>
    </row>
    <row r="574" spans="18:18">
      <c r="R574" s="65"/>
    </row>
    <row r="575" spans="18:18">
      <c r="R575" s="65"/>
    </row>
    <row r="576" spans="18:18">
      <c r="R576" s="65"/>
    </row>
    <row r="577" spans="18:18">
      <c r="R577" s="65"/>
    </row>
    <row r="578" spans="18:18">
      <c r="R578" s="65"/>
    </row>
    <row r="579" spans="18:18">
      <c r="R579" s="65"/>
    </row>
    <row r="580" spans="18:18">
      <c r="R580" s="65"/>
    </row>
    <row r="581" spans="18:18">
      <c r="R581" s="65"/>
    </row>
    <row r="582" spans="18:18">
      <c r="R582" s="65"/>
    </row>
    <row r="583" spans="18:18">
      <c r="R583" s="65"/>
    </row>
    <row r="584" spans="18:18">
      <c r="R584" s="65"/>
    </row>
    <row r="585" spans="18:18">
      <c r="R585" s="65"/>
    </row>
    <row r="586" spans="18:18">
      <c r="R586" s="65"/>
    </row>
    <row r="587" spans="18:18">
      <c r="R587" s="65"/>
    </row>
    <row r="588" spans="18:18">
      <c r="R588" s="65"/>
    </row>
    <row r="589" spans="18:18">
      <c r="R589" s="65"/>
    </row>
    <row r="590" spans="18:18">
      <c r="R590" s="65"/>
    </row>
    <row r="591" spans="18:18">
      <c r="R591" s="65"/>
    </row>
    <row r="592" spans="18:18">
      <c r="R592" s="65"/>
    </row>
    <row r="593" spans="18:18">
      <c r="R593" s="65"/>
    </row>
    <row r="594" spans="18:18">
      <c r="R594" s="65"/>
    </row>
    <row r="595" spans="18:18">
      <c r="R595" s="65"/>
    </row>
    <row r="596" spans="18:18">
      <c r="R596" s="65"/>
    </row>
    <row r="597" spans="18:18">
      <c r="R597" s="65"/>
    </row>
    <row r="598" spans="18:18">
      <c r="R598" s="65"/>
    </row>
    <row r="599" spans="18:18">
      <c r="R599" s="65"/>
    </row>
    <row r="600" spans="18:18">
      <c r="R600" s="65"/>
    </row>
    <row r="601" spans="18:18">
      <c r="R601" s="65"/>
    </row>
    <row r="602" spans="18:18">
      <c r="R602" s="65"/>
    </row>
    <row r="603" spans="18:18">
      <c r="R603" s="65"/>
    </row>
    <row r="604" spans="18:18">
      <c r="R604" s="65"/>
    </row>
    <row r="605" spans="18:18">
      <c r="R605" s="65"/>
    </row>
    <row r="606" spans="18:18">
      <c r="R606" s="65"/>
    </row>
    <row r="607" spans="18:18">
      <c r="R607" s="65"/>
    </row>
    <row r="608" spans="18:18">
      <c r="R608" s="65"/>
    </row>
    <row r="609" spans="18:18">
      <c r="R609" s="65"/>
    </row>
    <row r="610" spans="18:18">
      <c r="R610" s="65"/>
    </row>
    <row r="611" spans="18:18">
      <c r="R611" s="65"/>
    </row>
    <row r="612" spans="18:18">
      <c r="R612" s="65"/>
    </row>
    <row r="613" spans="18:18">
      <c r="R613" s="65"/>
    </row>
    <row r="614" spans="18:18">
      <c r="R614" s="65"/>
    </row>
    <row r="615" spans="18:18">
      <c r="R615" s="65"/>
    </row>
    <row r="616" spans="18:18">
      <c r="R616" s="65"/>
    </row>
    <row r="617" spans="18:18">
      <c r="R617" s="65"/>
    </row>
    <row r="618" spans="18:18">
      <c r="R618" s="65"/>
    </row>
    <row r="619" spans="18:18">
      <c r="R619" s="65"/>
    </row>
    <row r="620" spans="18:18">
      <c r="R620" s="65"/>
    </row>
    <row r="621" spans="18:18">
      <c r="R621" s="65"/>
    </row>
    <row r="622" spans="18:18">
      <c r="R622" s="65"/>
    </row>
    <row r="623" spans="18:18">
      <c r="R623" s="65"/>
    </row>
    <row r="624" spans="18:18">
      <c r="R624" s="65"/>
    </row>
    <row r="625" spans="18:18">
      <c r="R625" s="65"/>
    </row>
    <row r="626" spans="18:18">
      <c r="R626" s="65"/>
    </row>
    <row r="627" spans="18:18">
      <c r="R627" s="65"/>
    </row>
    <row r="628" spans="18:18">
      <c r="R628" s="65"/>
    </row>
    <row r="629" spans="18:18">
      <c r="R629" s="65"/>
    </row>
    <row r="630" spans="18:18">
      <c r="R630" s="65"/>
    </row>
    <row r="631" spans="18:18">
      <c r="R631" s="65"/>
    </row>
    <row r="632" spans="18:18">
      <c r="R632" s="65"/>
    </row>
    <row r="633" spans="18:18">
      <c r="R633" s="65"/>
    </row>
    <row r="634" spans="18:18">
      <c r="R634" s="65"/>
    </row>
    <row r="635" spans="18:18">
      <c r="R635" s="65"/>
    </row>
    <row r="636" spans="18:18">
      <c r="R636" s="65"/>
    </row>
    <row r="637" spans="18:18">
      <c r="R637" s="65"/>
    </row>
    <row r="638" spans="18:18">
      <c r="R638" s="65"/>
    </row>
    <row r="639" spans="18:18">
      <c r="R639" s="65"/>
    </row>
    <row r="640" spans="18:18">
      <c r="R640" s="65"/>
    </row>
    <row r="641" spans="18:18">
      <c r="R641" s="65"/>
    </row>
    <row r="642" spans="18:18">
      <c r="R642" s="65"/>
    </row>
    <row r="643" spans="18:18">
      <c r="R643" s="65"/>
    </row>
    <row r="644" spans="18:18">
      <c r="R644" s="65"/>
    </row>
    <row r="645" spans="18:18">
      <c r="R645" s="65"/>
    </row>
    <row r="646" spans="18:18">
      <c r="R646" s="65"/>
    </row>
    <row r="647" spans="18:18">
      <c r="R647" s="65"/>
    </row>
    <row r="648" spans="18:18">
      <c r="R648" s="65"/>
    </row>
    <row r="649" spans="18:18">
      <c r="R649" s="65"/>
    </row>
    <row r="650" spans="18:18">
      <c r="R650" s="65"/>
    </row>
    <row r="651" spans="18:18">
      <c r="R651" s="65"/>
    </row>
    <row r="652" spans="18:18">
      <c r="R652" s="65"/>
    </row>
    <row r="653" spans="18:18">
      <c r="R653" s="65"/>
    </row>
    <row r="654" spans="18:18">
      <c r="R654" s="65"/>
    </row>
    <row r="655" spans="18:18">
      <c r="R655" s="65"/>
    </row>
    <row r="656" spans="18:18">
      <c r="R656" s="65"/>
    </row>
    <row r="657" spans="18:18">
      <c r="R657" s="65"/>
    </row>
    <row r="658" spans="18:18">
      <c r="R658" s="65"/>
    </row>
    <row r="659" spans="18:18">
      <c r="R659" s="65"/>
    </row>
    <row r="660" spans="18:18">
      <c r="R660" s="65"/>
    </row>
    <row r="661" spans="18:18">
      <c r="R661" s="65"/>
    </row>
    <row r="662" spans="18:18">
      <c r="R662" s="65"/>
    </row>
    <row r="663" spans="18:18">
      <c r="R663" s="65"/>
    </row>
    <row r="664" spans="18:18">
      <c r="R664" s="65"/>
    </row>
    <row r="665" spans="18:18">
      <c r="R665" s="65"/>
    </row>
    <row r="666" spans="18:18">
      <c r="R666" s="65"/>
    </row>
    <row r="667" spans="18:18">
      <c r="R667" s="65"/>
    </row>
    <row r="668" spans="18:18">
      <c r="R668" s="65"/>
    </row>
    <row r="669" spans="18:18">
      <c r="R669" s="65"/>
    </row>
    <row r="670" spans="18:18">
      <c r="R670" s="65"/>
    </row>
    <row r="671" spans="18:18">
      <c r="R671" s="65"/>
    </row>
    <row r="672" spans="18:18">
      <c r="R672" s="65"/>
    </row>
    <row r="673" spans="18:18">
      <c r="R673" s="65"/>
    </row>
    <row r="674" spans="18:18">
      <c r="R674" s="65"/>
    </row>
    <row r="675" spans="18:18">
      <c r="R675" s="65"/>
    </row>
    <row r="676" spans="18:18">
      <c r="R676" s="65"/>
    </row>
    <row r="677" spans="18:18">
      <c r="R677" s="65"/>
    </row>
    <row r="678" spans="18:18">
      <c r="R678" s="65"/>
    </row>
    <row r="679" spans="18:18">
      <c r="R679" s="65"/>
    </row>
    <row r="680" spans="18:18">
      <c r="R680" s="65"/>
    </row>
    <row r="681" spans="18:18">
      <c r="R681" s="65"/>
    </row>
    <row r="682" spans="18:18">
      <c r="R682" s="65"/>
    </row>
    <row r="683" spans="18:18">
      <c r="R683" s="65"/>
    </row>
    <row r="684" spans="18:18">
      <c r="R684" s="65"/>
    </row>
    <row r="685" spans="18:18">
      <c r="R685" s="65"/>
    </row>
    <row r="686" spans="18:18">
      <c r="R686" s="65"/>
    </row>
    <row r="687" spans="18:18">
      <c r="R687" s="65"/>
    </row>
    <row r="688" spans="18:18">
      <c r="R688" s="65"/>
    </row>
    <row r="689" spans="18:18">
      <c r="R689" s="65"/>
    </row>
    <row r="690" spans="18:18">
      <c r="R690" s="65"/>
    </row>
    <row r="691" spans="18:18">
      <c r="R691" s="65"/>
    </row>
    <row r="692" spans="18:18">
      <c r="R692" s="65"/>
    </row>
    <row r="693" spans="18:18">
      <c r="R693" s="65"/>
    </row>
    <row r="694" spans="18:18">
      <c r="R694" s="65"/>
    </row>
    <row r="695" spans="18:18">
      <c r="R695" s="65"/>
    </row>
    <row r="696" spans="18:18">
      <c r="R696" s="65"/>
    </row>
    <row r="697" spans="18:18">
      <c r="R697" s="65"/>
    </row>
    <row r="698" spans="18:18">
      <c r="R698" s="65"/>
    </row>
    <row r="699" spans="18:18">
      <c r="R699" s="65"/>
    </row>
    <row r="700" spans="18:18">
      <c r="R700" s="65"/>
    </row>
    <row r="701" spans="18:18">
      <c r="R701" s="65"/>
    </row>
    <row r="702" spans="18:18">
      <c r="R702" s="65"/>
    </row>
    <row r="703" spans="18:18">
      <c r="R703" s="65"/>
    </row>
    <row r="704" spans="18:18">
      <c r="R704" s="65"/>
    </row>
    <row r="705" spans="18:18">
      <c r="R705" s="65"/>
    </row>
    <row r="706" spans="18:18">
      <c r="R706" s="65"/>
    </row>
    <row r="707" spans="18:18">
      <c r="R707" s="65"/>
    </row>
    <row r="708" spans="18:18">
      <c r="R708" s="65"/>
    </row>
    <row r="709" spans="18:18">
      <c r="R709" s="65"/>
    </row>
    <row r="710" spans="18:18">
      <c r="R710" s="65"/>
    </row>
    <row r="711" spans="18:18">
      <c r="R711" s="65"/>
    </row>
    <row r="712" spans="18:18">
      <c r="R712" s="65"/>
    </row>
    <row r="713" spans="18:18">
      <c r="R713" s="65"/>
    </row>
    <row r="714" spans="18:18">
      <c r="R714" s="65"/>
    </row>
    <row r="715" spans="18:18">
      <c r="R715" s="65"/>
    </row>
    <row r="716" spans="18:18">
      <c r="R716" s="65"/>
    </row>
    <row r="717" spans="18:18">
      <c r="R717" s="65"/>
    </row>
    <row r="718" spans="18:18">
      <c r="R718" s="65"/>
    </row>
    <row r="719" spans="18:18">
      <c r="R719" s="65"/>
    </row>
    <row r="720" spans="18:18">
      <c r="R720" s="65"/>
    </row>
    <row r="721" spans="18:18">
      <c r="R721" s="65"/>
    </row>
    <row r="722" spans="18:18">
      <c r="R722" s="65"/>
    </row>
    <row r="723" spans="18:18">
      <c r="R723" s="65"/>
    </row>
    <row r="724" spans="18:18">
      <c r="R724" s="65"/>
    </row>
    <row r="725" spans="18:18">
      <c r="R725" s="65"/>
    </row>
    <row r="726" spans="18:18">
      <c r="R726" s="65"/>
    </row>
    <row r="727" spans="18:18">
      <c r="R727" s="65"/>
    </row>
    <row r="728" spans="18:18">
      <c r="R728" s="65"/>
    </row>
    <row r="729" spans="18:18">
      <c r="R729" s="65"/>
    </row>
    <row r="730" spans="18:18">
      <c r="R730" s="65"/>
    </row>
    <row r="731" spans="18:18">
      <c r="R731" s="65"/>
    </row>
    <row r="732" spans="18:18">
      <c r="R732" s="65"/>
    </row>
    <row r="733" spans="18:18">
      <c r="R733" s="65"/>
    </row>
    <row r="734" spans="18:18">
      <c r="R734" s="65"/>
    </row>
    <row r="735" spans="18:18">
      <c r="R735" s="65"/>
    </row>
    <row r="736" spans="18:18">
      <c r="R736" s="65"/>
    </row>
    <row r="737" spans="18:18">
      <c r="R737" s="65"/>
    </row>
    <row r="738" spans="18:18">
      <c r="R738" s="65"/>
    </row>
    <row r="739" spans="18:18">
      <c r="R739" s="65"/>
    </row>
    <row r="740" spans="18:18">
      <c r="R740" s="65"/>
    </row>
    <row r="741" spans="18:18">
      <c r="R741" s="65"/>
    </row>
    <row r="742" spans="18:18">
      <c r="R742" s="65"/>
    </row>
    <row r="743" spans="18:18">
      <c r="R743" s="65"/>
    </row>
    <row r="744" spans="18:18">
      <c r="R744" s="65"/>
    </row>
    <row r="745" spans="18:18">
      <c r="R745" s="65"/>
    </row>
    <row r="746" spans="18:18">
      <c r="R746" s="65"/>
    </row>
    <row r="747" spans="18:18">
      <c r="R747" s="65"/>
    </row>
    <row r="748" spans="18:18">
      <c r="R748" s="65"/>
    </row>
    <row r="749" spans="18:18">
      <c r="R749" s="65"/>
    </row>
    <row r="750" spans="18:18">
      <c r="R750" s="65"/>
    </row>
    <row r="751" spans="18:18">
      <c r="R751" s="65"/>
    </row>
    <row r="752" spans="18:18">
      <c r="R752" s="65"/>
    </row>
    <row r="753" spans="18:18">
      <c r="R753" s="65"/>
    </row>
    <row r="754" spans="18:18">
      <c r="R754" s="65"/>
    </row>
    <row r="755" spans="18:18">
      <c r="R755" s="65"/>
    </row>
    <row r="756" spans="18:18">
      <c r="R756" s="65"/>
    </row>
    <row r="757" spans="18:18">
      <c r="R757" s="65"/>
    </row>
    <row r="758" spans="18:18">
      <c r="R758" s="65"/>
    </row>
    <row r="759" spans="18:18">
      <c r="R759" s="65"/>
    </row>
    <row r="760" spans="18:18">
      <c r="R760" s="65"/>
    </row>
    <row r="761" spans="18:18">
      <c r="R761" s="65"/>
    </row>
    <row r="762" spans="18:18">
      <c r="R762" s="65"/>
    </row>
    <row r="763" spans="18:18">
      <c r="R763" s="65"/>
    </row>
    <row r="764" spans="18:18">
      <c r="R764" s="65"/>
    </row>
    <row r="765" spans="18:18">
      <c r="R765" s="65"/>
    </row>
    <row r="766" spans="18:18">
      <c r="R766" s="65"/>
    </row>
    <row r="767" spans="18:18">
      <c r="R767" s="65"/>
    </row>
    <row r="768" spans="18:18">
      <c r="R768" s="65"/>
    </row>
    <row r="769" spans="18:18">
      <c r="R769" s="65"/>
    </row>
    <row r="770" spans="18:18">
      <c r="R770" s="65"/>
    </row>
    <row r="771" spans="18:18">
      <c r="R771" s="65"/>
    </row>
    <row r="772" spans="18:18">
      <c r="R772" s="65"/>
    </row>
    <row r="773" spans="18:18">
      <c r="R773" s="65"/>
    </row>
    <row r="774" spans="18:18">
      <c r="R774" s="65"/>
    </row>
    <row r="775" spans="18:18">
      <c r="R775" s="65"/>
    </row>
    <row r="776" spans="18:18">
      <c r="R776" s="65"/>
    </row>
    <row r="777" spans="18:18">
      <c r="R777" s="65"/>
    </row>
    <row r="778" spans="18:18">
      <c r="R778" s="65"/>
    </row>
    <row r="779" spans="18:18">
      <c r="R779" s="65"/>
    </row>
    <row r="780" spans="18:18">
      <c r="R780" s="65"/>
    </row>
    <row r="781" spans="18:18">
      <c r="R781" s="65"/>
    </row>
    <row r="782" spans="18:18">
      <c r="R782" s="65"/>
    </row>
    <row r="783" spans="18:18">
      <c r="R783" s="65"/>
    </row>
    <row r="784" spans="18:18">
      <c r="R784" s="65"/>
    </row>
    <row r="785" spans="18:18">
      <c r="R785" s="65"/>
    </row>
    <row r="786" spans="18:18">
      <c r="R786" s="65"/>
    </row>
    <row r="787" spans="18:18">
      <c r="R787" s="65"/>
    </row>
    <row r="788" spans="18:18">
      <c r="R788" s="65"/>
    </row>
    <row r="789" spans="18:18">
      <c r="R789" s="65"/>
    </row>
    <row r="790" spans="18:18">
      <c r="R790" s="65"/>
    </row>
    <row r="791" spans="18:18">
      <c r="R791" s="65"/>
    </row>
    <row r="792" spans="18:18">
      <c r="R792" s="65"/>
    </row>
    <row r="793" spans="18:18">
      <c r="R793" s="65"/>
    </row>
    <row r="794" spans="18:18">
      <c r="R794" s="65"/>
    </row>
    <row r="795" spans="18:18">
      <c r="R795" s="65"/>
    </row>
    <row r="796" spans="18:18">
      <c r="R796" s="65"/>
    </row>
    <row r="797" spans="18:18">
      <c r="R797" s="65"/>
    </row>
    <row r="798" spans="18:18">
      <c r="R798" s="65"/>
    </row>
    <row r="799" spans="18:18">
      <c r="R799" s="65"/>
    </row>
    <row r="800" spans="18:18">
      <c r="R800" s="65"/>
    </row>
    <row r="801" spans="18:18">
      <c r="R801" s="65"/>
    </row>
    <row r="802" spans="18:18">
      <c r="R802" s="65"/>
    </row>
    <row r="803" spans="18:18">
      <c r="R803" s="65"/>
    </row>
    <row r="804" spans="18:18">
      <c r="R804" s="65"/>
    </row>
    <row r="805" spans="18:18">
      <c r="R805" s="65"/>
    </row>
    <row r="806" spans="18:18">
      <c r="R806" s="65"/>
    </row>
    <row r="807" spans="18:18">
      <c r="R807" s="65"/>
    </row>
    <row r="808" spans="18:18">
      <c r="R808" s="65"/>
    </row>
    <row r="809" spans="18:18">
      <c r="R809" s="65"/>
    </row>
    <row r="810" spans="18:18">
      <c r="R810" s="65"/>
    </row>
    <row r="811" spans="18:18">
      <c r="R811" s="65"/>
    </row>
    <row r="812" spans="18:18">
      <c r="R812" s="65"/>
    </row>
    <row r="813" spans="18:18">
      <c r="R813" s="65"/>
    </row>
    <row r="814" spans="18:18">
      <c r="R814" s="65"/>
    </row>
    <row r="815" spans="18:18">
      <c r="R815" s="65"/>
    </row>
    <row r="816" spans="18:18">
      <c r="R816" s="65"/>
    </row>
    <row r="817" spans="18:18">
      <c r="R817" s="65"/>
    </row>
    <row r="818" spans="18:18">
      <c r="R818" s="65"/>
    </row>
    <row r="819" spans="18:18">
      <c r="R819" s="65"/>
    </row>
    <row r="820" spans="18:18">
      <c r="R820" s="65"/>
    </row>
    <row r="821" spans="18:18">
      <c r="R821" s="65"/>
    </row>
    <row r="822" spans="18:18">
      <c r="R822" s="65"/>
    </row>
    <row r="823" spans="18:18">
      <c r="R823" s="65"/>
    </row>
    <row r="824" spans="18:18">
      <c r="R824" s="65"/>
    </row>
    <row r="825" spans="18:18">
      <c r="R825" s="65"/>
    </row>
    <row r="826" spans="18:18">
      <c r="R826" s="65"/>
    </row>
    <row r="827" spans="18:18">
      <c r="R827" s="65"/>
    </row>
    <row r="828" spans="18:18">
      <c r="R828" s="65"/>
    </row>
    <row r="829" spans="18:18">
      <c r="R829" s="65"/>
    </row>
    <row r="830" spans="18:18">
      <c r="R830" s="65"/>
    </row>
    <row r="831" spans="18:18">
      <c r="R831" s="65"/>
    </row>
    <row r="832" spans="18:18">
      <c r="R832" s="65"/>
    </row>
    <row r="833" spans="18:18">
      <c r="R833" s="65"/>
    </row>
    <row r="834" spans="18:18">
      <c r="R834" s="65"/>
    </row>
    <row r="835" spans="18:18">
      <c r="R835" s="65"/>
    </row>
    <row r="836" spans="18:18">
      <c r="R836" s="65"/>
    </row>
    <row r="837" spans="18:18">
      <c r="R837" s="65"/>
    </row>
    <row r="838" spans="18:18">
      <c r="R838" s="65"/>
    </row>
    <row r="839" spans="18:18">
      <c r="R839" s="65"/>
    </row>
    <row r="840" spans="18:18">
      <c r="R840" s="65"/>
    </row>
    <row r="841" spans="18:18">
      <c r="R841" s="65"/>
    </row>
    <row r="842" spans="18:18">
      <c r="R842" s="65"/>
    </row>
    <row r="843" spans="18:18">
      <c r="R843" s="65"/>
    </row>
    <row r="844" spans="18:18">
      <c r="R844" s="65"/>
    </row>
    <row r="845" spans="18:18">
      <c r="R845" s="65"/>
    </row>
    <row r="846" spans="18:18">
      <c r="R846" s="65"/>
    </row>
    <row r="847" spans="18:18">
      <c r="R847" s="65"/>
    </row>
    <row r="848" spans="18:18">
      <c r="R848" s="65"/>
    </row>
    <row r="849" spans="18:18">
      <c r="R849" s="65"/>
    </row>
    <row r="850" spans="18:18">
      <c r="R850" s="65"/>
    </row>
    <row r="851" spans="18:18">
      <c r="R851" s="65"/>
    </row>
    <row r="852" spans="18:18">
      <c r="R852" s="65"/>
    </row>
    <row r="853" spans="18:18">
      <c r="R853" s="65"/>
    </row>
    <row r="854" spans="18:18">
      <c r="R854" s="65"/>
    </row>
    <row r="855" spans="18:18">
      <c r="R855" s="65"/>
    </row>
    <row r="856" spans="18:18">
      <c r="R856" s="65"/>
    </row>
    <row r="857" spans="18:18">
      <c r="R857" s="65"/>
    </row>
    <row r="858" spans="18:18">
      <c r="R858" s="65"/>
    </row>
    <row r="859" spans="18:18">
      <c r="R859" s="65"/>
    </row>
    <row r="860" spans="18:18">
      <c r="R860" s="65"/>
    </row>
    <row r="861" spans="18:18">
      <c r="R861" s="65"/>
    </row>
    <row r="862" spans="18:18">
      <c r="R862" s="65"/>
    </row>
    <row r="863" spans="18:18">
      <c r="R863" s="65"/>
    </row>
    <row r="864" spans="18:18">
      <c r="R864" s="65"/>
    </row>
    <row r="865" spans="18:18">
      <c r="R865" s="65"/>
    </row>
    <row r="866" spans="18:18">
      <c r="R866" s="65"/>
    </row>
    <row r="867" spans="18:18">
      <c r="R867" s="65"/>
    </row>
    <row r="868" spans="18:18">
      <c r="R868" s="65"/>
    </row>
    <row r="869" spans="18:18">
      <c r="R869" s="65"/>
    </row>
    <row r="870" spans="18:18">
      <c r="R870" s="65"/>
    </row>
    <row r="871" spans="18:18">
      <c r="R871" s="65"/>
    </row>
    <row r="872" spans="18:18">
      <c r="R872" s="65"/>
    </row>
    <row r="873" spans="18:18">
      <c r="R873" s="65"/>
    </row>
    <row r="874" spans="18:18">
      <c r="R874" s="65"/>
    </row>
    <row r="875" spans="18:18">
      <c r="R875" s="65"/>
    </row>
    <row r="876" spans="18:18">
      <c r="R876" s="65"/>
    </row>
    <row r="877" spans="18:18">
      <c r="R877" s="65"/>
    </row>
    <row r="878" spans="18:18">
      <c r="R878" s="65"/>
    </row>
    <row r="879" spans="18:18">
      <c r="R879" s="65"/>
    </row>
    <row r="880" spans="18:18">
      <c r="R880" s="65"/>
    </row>
    <row r="881" spans="18:18">
      <c r="R881" s="65"/>
    </row>
    <row r="882" spans="18:18">
      <c r="R882" s="65"/>
    </row>
    <row r="883" spans="18:18">
      <c r="R883" s="65"/>
    </row>
    <row r="884" spans="18:18">
      <c r="R884" s="65"/>
    </row>
    <row r="885" spans="18:18">
      <c r="R885" s="65"/>
    </row>
    <row r="886" spans="18:18">
      <c r="R886" s="65"/>
    </row>
    <row r="887" spans="18:18">
      <c r="R887" s="65"/>
    </row>
    <row r="888" spans="18:18">
      <c r="R888" s="65"/>
    </row>
    <row r="889" spans="18:18">
      <c r="R889" s="65"/>
    </row>
    <row r="890" spans="18:18">
      <c r="R890" s="65"/>
    </row>
    <row r="891" spans="18:18">
      <c r="R891" s="65"/>
    </row>
    <row r="892" spans="18:18">
      <c r="R892" s="65"/>
    </row>
    <row r="893" spans="18:18">
      <c r="R893" s="65"/>
    </row>
    <row r="894" spans="18:18">
      <c r="R894" s="65"/>
    </row>
    <row r="895" spans="18:18">
      <c r="R895" s="65"/>
    </row>
    <row r="896" spans="18:18">
      <c r="R896" s="65"/>
    </row>
    <row r="897" spans="18:18">
      <c r="R897" s="65"/>
    </row>
    <row r="898" spans="18:18">
      <c r="R898" s="65"/>
    </row>
    <row r="899" spans="18:18">
      <c r="R899" s="65"/>
    </row>
    <row r="900" spans="18:18">
      <c r="R900" s="65"/>
    </row>
    <row r="901" spans="18:18">
      <c r="R901" s="65"/>
    </row>
    <row r="902" spans="18:18">
      <c r="R902" s="65"/>
    </row>
    <row r="903" spans="18:18">
      <c r="R903" s="65"/>
    </row>
    <row r="904" spans="18:18">
      <c r="R904" s="65"/>
    </row>
    <row r="905" spans="18:18">
      <c r="R905" s="65"/>
    </row>
    <row r="906" spans="18:18">
      <c r="R906" s="65"/>
    </row>
    <row r="907" spans="18:18">
      <c r="R907" s="65"/>
    </row>
    <row r="908" spans="18:18">
      <c r="R908" s="65"/>
    </row>
    <row r="909" spans="18:18">
      <c r="R909" s="65"/>
    </row>
    <row r="910" spans="18:18">
      <c r="R910" s="65"/>
    </row>
    <row r="911" spans="18:18">
      <c r="R911" s="65"/>
    </row>
    <row r="912" spans="18:18">
      <c r="R912" s="65"/>
    </row>
    <row r="913" spans="18:18">
      <c r="R913" s="65"/>
    </row>
    <row r="914" spans="18:18">
      <c r="R914" s="65"/>
    </row>
    <row r="915" spans="18:18">
      <c r="R915" s="65"/>
    </row>
    <row r="916" spans="18:18">
      <c r="R916" s="65"/>
    </row>
    <row r="917" spans="18:18">
      <c r="R917" s="65"/>
    </row>
    <row r="918" spans="18:18">
      <c r="R918" s="65"/>
    </row>
    <row r="919" spans="18:18">
      <c r="R919" s="65"/>
    </row>
    <row r="920" spans="18:18">
      <c r="R920" s="65"/>
    </row>
    <row r="921" spans="18:18">
      <c r="R921" s="65"/>
    </row>
    <row r="922" spans="18:18">
      <c r="R922" s="65"/>
    </row>
    <row r="923" spans="18:18">
      <c r="R923" s="65"/>
    </row>
    <row r="924" spans="18:18">
      <c r="R924" s="65"/>
    </row>
    <row r="925" spans="18:18">
      <c r="R925" s="65"/>
    </row>
    <row r="926" spans="18:18">
      <c r="R926" s="65"/>
    </row>
    <row r="927" spans="18:18">
      <c r="R927" s="65"/>
    </row>
    <row r="928" spans="18:18">
      <c r="R928" s="65"/>
    </row>
    <row r="929" spans="18:18">
      <c r="R929" s="65"/>
    </row>
    <row r="930" spans="18:18">
      <c r="R930" s="65"/>
    </row>
    <row r="931" spans="18:18">
      <c r="R931" s="65"/>
    </row>
    <row r="932" spans="18:18">
      <c r="R932" s="65"/>
    </row>
    <row r="933" spans="18:18">
      <c r="R933" s="65"/>
    </row>
    <row r="934" spans="18:18">
      <c r="R934" s="65"/>
    </row>
    <row r="935" spans="18:18">
      <c r="R935" s="65"/>
    </row>
    <row r="936" spans="18:18">
      <c r="R936" s="65"/>
    </row>
    <row r="937" spans="18:18">
      <c r="R937" s="65"/>
    </row>
    <row r="938" spans="18:18">
      <c r="R938" s="65"/>
    </row>
    <row r="939" spans="18:18">
      <c r="R939" s="65"/>
    </row>
    <row r="940" spans="18:18">
      <c r="R940" s="65"/>
    </row>
    <row r="941" spans="18:18">
      <c r="R941" s="65"/>
    </row>
    <row r="942" spans="18:18">
      <c r="R942" s="65"/>
    </row>
    <row r="943" spans="18:18">
      <c r="R943" s="65"/>
    </row>
    <row r="944" spans="18:18">
      <c r="R944" s="65"/>
    </row>
    <row r="945" spans="18:18">
      <c r="R945" s="65"/>
    </row>
    <row r="946" spans="18:18">
      <c r="R946" s="65"/>
    </row>
    <row r="947" spans="18:18">
      <c r="R947" s="65"/>
    </row>
    <row r="948" spans="18:18">
      <c r="R948" s="65"/>
    </row>
    <row r="949" spans="18:18">
      <c r="R949" s="65"/>
    </row>
    <row r="950" spans="18:18">
      <c r="R950" s="65"/>
    </row>
    <row r="951" spans="18:18">
      <c r="R951" s="65"/>
    </row>
    <row r="952" spans="18:18">
      <c r="R952" s="65"/>
    </row>
    <row r="953" spans="18:18">
      <c r="R953" s="65"/>
    </row>
    <row r="954" spans="18:18">
      <c r="R954" s="65"/>
    </row>
    <row r="955" spans="18:18">
      <c r="R955" s="65"/>
    </row>
    <row r="956" spans="18:18">
      <c r="R956" s="65"/>
    </row>
    <row r="957" spans="18:18">
      <c r="R957" s="65"/>
    </row>
    <row r="958" spans="18:18">
      <c r="R958" s="65"/>
    </row>
    <row r="959" spans="18:18">
      <c r="R959" s="65"/>
    </row>
    <row r="960" spans="18:18">
      <c r="R960" s="65"/>
    </row>
    <row r="961" spans="18:18">
      <c r="R961" s="65"/>
    </row>
    <row r="962" spans="18:18">
      <c r="R962" s="65"/>
    </row>
    <row r="963" spans="18:18">
      <c r="R963" s="65"/>
    </row>
    <row r="964" spans="18:18">
      <c r="R964" s="65"/>
    </row>
    <row r="965" spans="18:18">
      <c r="R965" s="65"/>
    </row>
    <row r="966" spans="18:18">
      <c r="R966" s="65"/>
    </row>
    <row r="967" spans="18:18">
      <c r="R967" s="65"/>
    </row>
    <row r="968" spans="18:18">
      <c r="R968" s="65"/>
    </row>
    <row r="969" spans="18:18">
      <c r="R969" s="65"/>
    </row>
    <row r="970" spans="18:18">
      <c r="R970" s="65"/>
    </row>
    <row r="971" spans="18:18">
      <c r="R971" s="65"/>
    </row>
    <row r="972" spans="18:18">
      <c r="R972" s="65"/>
    </row>
    <row r="973" spans="18:18">
      <c r="R973" s="65"/>
    </row>
    <row r="974" spans="18:18">
      <c r="R974" s="65"/>
    </row>
    <row r="975" spans="18:18">
      <c r="R975" s="65"/>
    </row>
    <row r="976" spans="18:18">
      <c r="R976" s="65"/>
    </row>
    <row r="977" spans="18:18">
      <c r="R977" s="65"/>
    </row>
    <row r="978" spans="18:18">
      <c r="R978" s="65"/>
    </row>
    <row r="979" spans="18:18">
      <c r="R979" s="65"/>
    </row>
    <row r="980" spans="18:18">
      <c r="R980" s="65"/>
    </row>
    <row r="981" spans="18:18">
      <c r="R981" s="65"/>
    </row>
    <row r="982" spans="18:18">
      <c r="R982" s="65"/>
    </row>
    <row r="983" spans="18:18">
      <c r="R983" s="65"/>
    </row>
    <row r="984" spans="18:18">
      <c r="R984" s="65"/>
    </row>
    <row r="985" spans="18:18">
      <c r="R985" s="65"/>
    </row>
    <row r="986" spans="18:18">
      <c r="R986" s="65"/>
    </row>
    <row r="987" spans="18:18">
      <c r="R987" s="65"/>
    </row>
    <row r="988" spans="18:18">
      <c r="R988" s="65"/>
    </row>
    <row r="989" spans="18:18">
      <c r="R989" s="65"/>
    </row>
    <row r="990" spans="18:18">
      <c r="R990" s="65"/>
    </row>
    <row r="991" spans="18:18">
      <c r="R991" s="65"/>
    </row>
    <row r="992" spans="18:18">
      <c r="R992" s="65"/>
    </row>
    <row r="993" spans="18:18">
      <c r="R993" s="65"/>
    </row>
    <row r="994" spans="18:18">
      <c r="R994" s="65"/>
    </row>
    <row r="995" spans="18:18">
      <c r="R995" s="65"/>
    </row>
    <row r="996" spans="18:18">
      <c r="R996" s="65"/>
    </row>
    <row r="997" spans="18:18">
      <c r="R997" s="65"/>
    </row>
    <row r="998" spans="18:18">
      <c r="R998" s="65"/>
    </row>
    <row r="999" spans="18:18">
      <c r="R999" s="65"/>
    </row>
    <row r="1000" spans="18:18">
      <c r="R1000" s="65"/>
    </row>
    <row r="1001" spans="18:18">
      <c r="R1001" s="65"/>
    </row>
    <row r="1002" spans="18:18">
      <c r="R1002" s="65"/>
    </row>
    <row r="1003" spans="18:18">
      <c r="R1003" s="65"/>
    </row>
    <row r="1004" spans="18:18">
      <c r="R1004" s="65"/>
    </row>
    <row r="1005" spans="18:18">
      <c r="R1005" s="65"/>
    </row>
    <row r="1006" spans="18:18">
      <c r="R1006" s="65"/>
    </row>
    <row r="1007" spans="18:18">
      <c r="R1007" s="65"/>
    </row>
    <row r="1008" spans="18:18">
      <c r="R1008" s="65"/>
    </row>
    <row r="1009" spans="18:18">
      <c r="R1009" s="65"/>
    </row>
    <row r="1010" spans="18:18">
      <c r="R1010" s="65"/>
    </row>
    <row r="1011" spans="18:18">
      <c r="R1011" s="65"/>
    </row>
    <row r="1012" spans="18:18">
      <c r="R1012" s="65"/>
    </row>
    <row r="1013" spans="18:18">
      <c r="R1013" s="65"/>
    </row>
    <row r="1014" spans="18:18">
      <c r="R1014" s="65"/>
    </row>
    <row r="1015" spans="18:18">
      <c r="R1015" s="65"/>
    </row>
    <row r="1016" spans="18:18">
      <c r="R1016" s="65"/>
    </row>
    <row r="1017" spans="18:18">
      <c r="R1017" s="65"/>
    </row>
    <row r="1018" spans="18:18">
      <c r="R1018" s="65"/>
    </row>
    <row r="1019" spans="18:18">
      <c r="R1019" s="65"/>
    </row>
    <row r="1020" spans="18:18">
      <c r="R1020" s="65"/>
    </row>
    <row r="1021" spans="18:18">
      <c r="R1021" s="65"/>
    </row>
    <row r="1022" spans="18:18">
      <c r="R1022" s="65"/>
    </row>
    <row r="1023" spans="18:18">
      <c r="R1023" s="65"/>
    </row>
    <row r="1024" spans="18:18">
      <c r="R1024" s="65"/>
    </row>
    <row r="1025" spans="18:18">
      <c r="R1025" s="65"/>
    </row>
    <row r="1026" spans="18:18">
      <c r="R1026" s="65"/>
    </row>
    <row r="1027" spans="18:18">
      <c r="R1027" s="65"/>
    </row>
    <row r="1028" spans="18:18">
      <c r="R1028" s="65"/>
    </row>
    <row r="1029" spans="18:18">
      <c r="R1029" s="65"/>
    </row>
    <row r="1030" spans="18:18">
      <c r="R1030" s="65"/>
    </row>
    <row r="1031" spans="18:18">
      <c r="R1031" s="65"/>
    </row>
    <row r="1032" spans="18:18">
      <c r="R1032" s="65"/>
    </row>
    <row r="1033" spans="18:18">
      <c r="R1033" s="65"/>
    </row>
    <row r="1034" spans="18:18">
      <c r="R1034" s="65"/>
    </row>
    <row r="1035" spans="18:18">
      <c r="R1035" s="65"/>
    </row>
    <row r="1036" spans="18:18">
      <c r="R1036" s="65"/>
    </row>
    <row r="1037" spans="18:18">
      <c r="R1037" s="65"/>
    </row>
    <row r="1038" spans="18:18">
      <c r="R1038" s="65"/>
    </row>
    <row r="1039" spans="18:18">
      <c r="R1039" s="65"/>
    </row>
    <row r="1040" spans="18:18">
      <c r="R1040" s="65"/>
    </row>
    <row r="1041" spans="18:18">
      <c r="R1041" s="65"/>
    </row>
    <row r="1042" spans="18:18">
      <c r="R1042" s="65"/>
    </row>
    <row r="1043" spans="18:18">
      <c r="R1043" s="65"/>
    </row>
    <row r="1044" spans="18:18">
      <c r="R1044" s="65"/>
    </row>
    <row r="1045" spans="18:18">
      <c r="R1045" s="65"/>
    </row>
    <row r="1046" spans="18:18">
      <c r="R1046" s="65"/>
    </row>
    <row r="1047" spans="18:18">
      <c r="R1047" s="65"/>
    </row>
    <row r="1048" spans="18:18">
      <c r="R1048" s="65"/>
    </row>
    <row r="1049" spans="18:18">
      <c r="R1049" s="65"/>
    </row>
    <row r="1050" spans="18:18">
      <c r="R1050" s="65"/>
    </row>
    <row r="1051" spans="18:18">
      <c r="R1051" s="65"/>
    </row>
    <row r="1052" spans="18:18">
      <c r="R1052" s="65"/>
    </row>
    <row r="1053" spans="18:18">
      <c r="R1053" s="65"/>
    </row>
    <row r="1054" spans="18:18">
      <c r="R1054" s="65"/>
    </row>
    <row r="1055" spans="18:18">
      <c r="R1055" s="65"/>
    </row>
    <row r="1056" spans="18:18">
      <c r="R1056" s="65"/>
    </row>
    <row r="1057" spans="18:18">
      <c r="R1057" s="65"/>
    </row>
    <row r="1058" spans="18:18">
      <c r="R1058" s="65"/>
    </row>
    <row r="1059" spans="18:18">
      <c r="R1059" s="65"/>
    </row>
    <row r="1060" spans="18:18">
      <c r="R1060" s="65"/>
    </row>
    <row r="1061" spans="18:18">
      <c r="R1061" s="65"/>
    </row>
    <row r="1062" spans="18:18">
      <c r="R1062" s="65"/>
    </row>
    <row r="1063" spans="18:18">
      <c r="R1063" s="65"/>
    </row>
    <row r="1064" spans="18:18">
      <c r="R1064" s="65"/>
    </row>
    <row r="1065" spans="18:18">
      <c r="R1065" s="65"/>
    </row>
    <row r="1066" spans="18:18">
      <c r="R1066" s="65"/>
    </row>
    <row r="1067" spans="18:18">
      <c r="R1067" s="65"/>
    </row>
    <row r="1068" spans="18:18">
      <c r="R1068" s="65"/>
    </row>
    <row r="1069" spans="18:18">
      <c r="R1069" s="65"/>
    </row>
    <row r="1070" spans="18:18">
      <c r="R1070" s="65"/>
    </row>
    <row r="1071" spans="18:18">
      <c r="R1071" s="65"/>
    </row>
    <row r="1072" spans="18:18">
      <c r="R1072" s="65"/>
    </row>
    <row r="1073" spans="18:18">
      <c r="R1073" s="65"/>
    </row>
    <row r="1074" spans="18:18">
      <c r="R1074" s="65"/>
    </row>
    <row r="1075" spans="18:18">
      <c r="R1075" s="65"/>
    </row>
    <row r="1076" spans="18:18">
      <c r="R1076" s="65"/>
    </row>
    <row r="1077" spans="18:18">
      <c r="R1077" s="65"/>
    </row>
    <row r="1078" spans="18:18">
      <c r="R1078" s="65"/>
    </row>
    <row r="1079" spans="18:18">
      <c r="R1079" s="65"/>
    </row>
    <row r="1080" spans="18:18">
      <c r="R1080" s="65"/>
    </row>
    <row r="1081" spans="18:18">
      <c r="R1081" s="65"/>
    </row>
    <row r="1082" spans="18:18">
      <c r="R1082" s="65"/>
    </row>
    <row r="1083" spans="18:18">
      <c r="R1083" s="65"/>
    </row>
    <row r="1084" spans="18:18">
      <c r="R1084" s="65"/>
    </row>
    <row r="1085" spans="18:18">
      <c r="R1085" s="65"/>
    </row>
    <row r="1086" spans="18:18">
      <c r="R1086" s="65"/>
    </row>
    <row r="1087" spans="18:18">
      <c r="R1087" s="65"/>
    </row>
    <row r="1088" spans="18:18">
      <c r="R1088" s="65"/>
    </row>
    <row r="1089" spans="18:18">
      <c r="R1089" s="65"/>
    </row>
    <row r="1090" spans="18:18">
      <c r="R1090" s="65"/>
    </row>
    <row r="1091" spans="18:18">
      <c r="R1091" s="65"/>
    </row>
    <row r="1092" spans="18:18">
      <c r="R1092" s="65"/>
    </row>
    <row r="1093" spans="18:18">
      <c r="R1093" s="65"/>
    </row>
    <row r="1094" spans="18:18">
      <c r="R1094" s="65"/>
    </row>
    <row r="1095" spans="18:18">
      <c r="R1095" s="65"/>
    </row>
    <row r="1096" spans="18:18">
      <c r="R1096" s="65"/>
    </row>
    <row r="1097" spans="18:18">
      <c r="R1097" s="65"/>
    </row>
    <row r="1098" spans="18:18">
      <c r="R1098" s="65"/>
    </row>
    <row r="1099" spans="18:18">
      <c r="R1099" s="65"/>
    </row>
    <row r="1100" spans="18:18">
      <c r="R1100" s="65"/>
    </row>
    <row r="1101" spans="18:18">
      <c r="R1101" s="65"/>
    </row>
    <row r="1102" spans="18:18">
      <c r="R1102" s="65"/>
    </row>
    <row r="1103" spans="18:18">
      <c r="R1103" s="65"/>
    </row>
    <row r="1104" spans="18:18">
      <c r="R1104" s="65"/>
    </row>
    <row r="1105" spans="18:18">
      <c r="R1105" s="65"/>
    </row>
    <row r="1106" spans="18:18">
      <c r="R1106" s="65"/>
    </row>
    <row r="1107" spans="18:18">
      <c r="R1107" s="65"/>
    </row>
    <row r="1108" spans="18:18">
      <c r="R1108" s="65"/>
    </row>
    <row r="1109" spans="18:18">
      <c r="R1109" s="65"/>
    </row>
    <row r="1110" spans="18:18">
      <c r="R1110" s="65"/>
    </row>
    <row r="1111" spans="18:18">
      <c r="R1111" s="65"/>
    </row>
    <row r="1112" spans="18:18">
      <c r="R1112" s="65"/>
    </row>
    <row r="1113" spans="18:18">
      <c r="R1113" s="65"/>
    </row>
    <row r="1114" spans="18:18">
      <c r="R1114" s="65"/>
    </row>
    <row r="1115" spans="18:18">
      <c r="R1115" s="65"/>
    </row>
    <row r="1116" spans="18:18">
      <c r="R1116" s="65"/>
    </row>
    <row r="1117" spans="18:18">
      <c r="R1117" s="65"/>
    </row>
    <row r="1118" spans="18:18">
      <c r="R1118" s="65"/>
    </row>
    <row r="1119" spans="18:18">
      <c r="R1119" s="65"/>
    </row>
    <row r="1120" spans="18:18">
      <c r="R1120" s="65"/>
    </row>
    <row r="1121" spans="18:18">
      <c r="R1121" s="65"/>
    </row>
    <row r="1122" spans="18:18">
      <c r="R1122" s="65"/>
    </row>
    <row r="1123" spans="18:18">
      <c r="R1123" s="65"/>
    </row>
    <row r="1124" spans="18:18">
      <c r="R1124" s="65"/>
    </row>
    <row r="1125" spans="18:18">
      <c r="R1125" s="65"/>
    </row>
    <row r="1126" spans="18:18">
      <c r="R1126" s="65"/>
    </row>
    <row r="1127" spans="18:18">
      <c r="R1127" s="65"/>
    </row>
    <row r="1128" spans="18:18">
      <c r="R1128" s="65"/>
    </row>
    <row r="1129" spans="18:18">
      <c r="R1129" s="65"/>
    </row>
    <row r="1130" spans="18:18">
      <c r="R1130" s="65"/>
    </row>
    <row r="1131" spans="18:18">
      <c r="R1131" s="65"/>
    </row>
    <row r="1132" spans="18:18">
      <c r="R1132" s="65"/>
    </row>
    <row r="1133" spans="18:18">
      <c r="R1133" s="65"/>
    </row>
    <row r="1134" spans="18:18">
      <c r="R1134" s="65"/>
    </row>
    <row r="1135" spans="18:18">
      <c r="R1135" s="65"/>
    </row>
    <row r="1136" spans="18:18">
      <c r="R1136" s="65"/>
    </row>
    <row r="1137" spans="18:18">
      <c r="R1137" s="65"/>
    </row>
    <row r="1138" spans="18:18">
      <c r="R1138" s="65"/>
    </row>
    <row r="1139" spans="18:18">
      <c r="R1139" s="65"/>
    </row>
    <row r="1140" spans="18:18">
      <c r="R1140" s="65"/>
    </row>
    <row r="1141" spans="18:18">
      <c r="R1141" s="65"/>
    </row>
    <row r="1142" spans="18:18">
      <c r="R1142" s="65"/>
    </row>
    <row r="1143" spans="18:18">
      <c r="R1143" s="65"/>
    </row>
    <row r="1144" spans="18:18">
      <c r="R1144" s="65"/>
    </row>
    <row r="1145" spans="18:18">
      <c r="R1145" s="65"/>
    </row>
    <row r="1146" spans="18:18">
      <c r="R1146" s="65"/>
    </row>
    <row r="1147" spans="18:18">
      <c r="R1147" s="65"/>
    </row>
    <row r="1148" spans="18:18">
      <c r="R1148" s="65"/>
    </row>
    <row r="1149" spans="18:18">
      <c r="R1149" s="65"/>
    </row>
    <row r="1150" spans="18:18">
      <c r="R1150" s="65"/>
    </row>
    <row r="1151" spans="18:18">
      <c r="R1151" s="65"/>
    </row>
    <row r="1152" spans="18:18">
      <c r="R1152" s="65"/>
    </row>
    <row r="1153" spans="18:18">
      <c r="R1153" s="65"/>
    </row>
    <row r="1154" spans="18:18">
      <c r="R1154" s="65"/>
    </row>
    <row r="1155" spans="18:18">
      <c r="R1155" s="65"/>
    </row>
    <row r="1156" spans="18:18">
      <c r="R1156" s="65"/>
    </row>
    <row r="1157" spans="18:18">
      <c r="R1157" s="65"/>
    </row>
    <row r="1158" spans="18:18">
      <c r="R1158" s="65"/>
    </row>
    <row r="1159" spans="18:18">
      <c r="R1159" s="65"/>
    </row>
    <row r="1160" spans="18:18">
      <c r="R1160" s="65"/>
    </row>
    <row r="1161" spans="18:18">
      <c r="R1161" s="65"/>
    </row>
    <row r="1162" spans="18:18">
      <c r="R1162" s="65"/>
    </row>
    <row r="1163" spans="18:18">
      <c r="R1163" s="65"/>
    </row>
    <row r="1164" spans="18:18">
      <c r="R1164" s="65"/>
    </row>
    <row r="1165" spans="18:18">
      <c r="R1165" s="65"/>
    </row>
    <row r="1166" spans="18:18">
      <c r="R1166" s="65"/>
    </row>
    <row r="1167" spans="18:18">
      <c r="R1167" s="65"/>
    </row>
    <row r="1168" spans="18:18">
      <c r="R1168" s="65"/>
    </row>
    <row r="1169" spans="18:18">
      <c r="R1169" s="65"/>
    </row>
    <row r="1170" spans="18:18">
      <c r="R1170" s="65"/>
    </row>
    <row r="1171" spans="18:18">
      <c r="R1171" s="65"/>
    </row>
    <row r="1172" spans="18:18">
      <c r="R1172" s="65"/>
    </row>
    <row r="1173" spans="18:18">
      <c r="R1173" s="65"/>
    </row>
    <row r="1174" spans="18:18">
      <c r="R1174" s="65"/>
    </row>
    <row r="1175" spans="18:18">
      <c r="R1175" s="65"/>
    </row>
    <row r="1176" spans="18:18">
      <c r="R1176" s="65"/>
    </row>
    <row r="1177" spans="18:18">
      <c r="R1177" s="65"/>
    </row>
    <row r="1178" spans="18:18">
      <c r="R1178" s="65"/>
    </row>
    <row r="1179" spans="18:18">
      <c r="R1179" s="65"/>
    </row>
    <row r="1180" spans="18:18">
      <c r="R1180" s="65"/>
    </row>
    <row r="1181" spans="18:18">
      <c r="R1181" s="65"/>
    </row>
    <row r="1182" spans="18:18">
      <c r="R1182" s="65"/>
    </row>
    <row r="1183" spans="18:18">
      <c r="R1183" s="65"/>
    </row>
    <row r="1184" spans="18:18">
      <c r="R1184" s="65"/>
    </row>
    <row r="1185" spans="18:18">
      <c r="R1185" s="65"/>
    </row>
    <row r="1186" spans="18:18">
      <c r="R1186" s="65"/>
    </row>
    <row r="1187" spans="18:18">
      <c r="R1187" s="65"/>
    </row>
    <row r="1188" spans="18:18">
      <c r="R1188" s="65"/>
    </row>
    <row r="1189" spans="18:18">
      <c r="R1189" s="65"/>
    </row>
    <row r="1190" spans="18:18">
      <c r="R1190" s="65"/>
    </row>
    <row r="1191" spans="18:18">
      <c r="R1191" s="65"/>
    </row>
    <row r="1192" spans="18:18">
      <c r="R1192" s="65"/>
    </row>
    <row r="1193" spans="18:18">
      <c r="R1193" s="65"/>
    </row>
    <row r="1194" spans="18:18">
      <c r="R1194" s="65"/>
    </row>
    <row r="1195" spans="18:18">
      <c r="R1195" s="65"/>
    </row>
    <row r="1196" spans="18:18">
      <c r="R1196" s="65"/>
    </row>
    <row r="1197" spans="18:18">
      <c r="R1197" s="65"/>
    </row>
    <row r="1198" spans="18:18">
      <c r="R1198" s="65"/>
    </row>
    <row r="1199" spans="18:18">
      <c r="R1199" s="65"/>
    </row>
    <row r="1200" spans="18:18">
      <c r="R1200" s="65"/>
    </row>
    <row r="1201" spans="18:18">
      <c r="R1201" s="65"/>
    </row>
    <row r="1202" spans="18:18">
      <c r="R1202" s="65"/>
    </row>
    <row r="1203" spans="18:18">
      <c r="R1203" s="65"/>
    </row>
    <row r="1204" spans="18:18">
      <c r="R1204" s="65"/>
    </row>
    <row r="1205" spans="18:18">
      <c r="R1205" s="65"/>
    </row>
    <row r="1206" spans="18:18">
      <c r="R1206" s="65"/>
    </row>
    <row r="1207" spans="18:18">
      <c r="R1207" s="65"/>
    </row>
    <row r="1208" spans="18:18">
      <c r="R1208" s="65"/>
    </row>
    <row r="1209" spans="18:18">
      <c r="R1209" s="65"/>
    </row>
    <row r="1210" spans="18:18">
      <c r="R1210" s="65"/>
    </row>
    <row r="1211" spans="18:18">
      <c r="R1211" s="65"/>
    </row>
    <row r="1212" spans="18:18">
      <c r="R1212" s="65"/>
    </row>
    <row r="1213" spans="18:18">
      <c r="R1213" s="65"/>
    </row>
    <row r="1214" spans="18:18">
      <c r="R1214" s="65"/>
    </row>
    <row r="1215" spans="18:18">
      <c r="R1215" s="65"/>
    </row>
    <row r="1216" spans="18:18">
      <c r="R1216" s="65"/>
    </row>
    <row r="1217" spans="18:18">
      <c r="R1217" s="65"/>
    </row>
    <row r="1218" spans="18:18">
      <c r="R1218" s="65"/>
    </row>
    <row r="1219" spans="18:18">
      <c r="R1219" s="65"/>
    </row>
    <row r="1220" spans="18:18">
      <c r="R1220" s="65"/>
    </row>
    <row r="1221" spans="18:18">
      <c r="R1221" s="65"/>
    </row>
    <row r="1222" spans="18:18">
      <c r="R1222" s="65"/>
    </row>
    <row r="1223" spans="18:18">
      <c r="R1223" s="65"/>
    </row>
    <row r="1224" spans="18:18">
      <c r="R1224" s="65"/>
    </row>
    <row r="1225" spans="18:18">
      <c r="R1225" s="65"/>
    </row>
    <row r="1226" spans="18:18">
      <c r="R1226" s="65"/>
    </row>
    <row r="1227" spans="18:18">
      <c r="R1227" s="65"/>
    </row>
    <row r="1228" spans="18:18">
      <c r="R1228" s="65"/>
    </row>
    <row r="1229" spans="18:18">
      <c r="R1229" s="65"/>
    </row>
    <row r="1230" spans="18:18">
      <c r="R1230" s="65"/>
    </row>
    <row r="1231" spans="18:18">
      <c r="R1231" s="65"/>
    </row>
    <row r="1232" spans="18:18">
      <c r="R1232" s="65"/>
    </row>
    <row r="1233" spans="18:18">
      <c r="R1233" s="65"/>
    </row>
    <row r="1234" spans="18:18">
      <c r="R1234" s="65"/>
    </row>
    <row r="1235" spans="18:18">
      <c r="R1235" s="65"/>
    </row>
    <row r="1236" spans="18:18">
      <c r="R1236" s="65"/>
    </row>
    <row r="1237" spans="18:18">
      <c r="R1237" s="65"/>
    </row>
    <row r="1238" spans="18:18">
      <c r="R1238" s="65"/>
    </row>
    <row r="1239" spans="18:18">
      <c r="R1239" s="65"/>
    </row>
    <row r="1240" spans="18:18">
      <c r="R1240" s="65"/>
    </row>
    <row r="1241" spans="18:18">
      <c r="R1241" s="65"/>
    </row>
    <row r="1242" spans="18:18">
      <c r="R1242" s="65"/>
    </row>
    <row r="1243" spans="18:18">
      <c r="R1243" s="65"/>
    </row>
    <row r="1244" spans="18:18">
      <c r="R1244" s="65"/>
    </row>
    <row r="1245" spans="18:18">
      <c r="R1245" s="65"/>
    </row>
    <row r="1246" spans="18:18">
      <c r="R1246" s="65"/>
    </row>
    <row r="1247" spans="18:18">
      <c r="R1247" s="65"/>
    </row>
    <row r="1248" spans="18:18">
      <c r="R1248" s="65"/>
    </row>
    <row r="1249" spans="18:18">
      <c r="R1249" s="65"/>
    </row>
    <row r="1250" spans="18:18">
      <c r="R1250" s="65"/>
    </row>
    <row r="1251" spans="18:18">
      <c r="R1251" s="65"/>
    </row>
    <row r="1252" spans="18:18">
      <c r="R1252" s="65"/>
    </row>
    <row r="1253" spans="18:18">
      <c r="R1253" s="65"/>
    </row>
    <row r="1254" spans="18:18">
      <c r="R1254" s="65"/>
    </row>
    <row r="1255" spans="18:18">
      <c r="R1255" s="65"/>
    </row>
    <row r="1256" spans="18:18">
      <c r="R1256" s="65"/>
    </row>
    <row r="1257" spans="18:18">
      <c r="R1257" s="65"/>
    </row>
    <row r="1258" spans="18:18">
      <c r="R1258" s="65"/>
    </row>
    <row r="1259" spans="18:18">
      <c r="R1259" s="65"/>
    </row>
    <row r="1260" spans="18:18">
      <c r="R1260" s="65"/>
    </row>
    <row r="1261" spans="18:18">
      <c r="R1261" s="65"/>
    </row>
    <row r="1262" spans="18:18">
      <c r="R1262" s="65"/>
    </row>
    <row r="1263" spans="18:18">
      <c r="R1263" s="65"/>
    </row>
    <row r="1264" spans="18:18">
      <c r="R1264" s="65"/>
    </row>
    <row r="1265" spans="18:18">
      <c r="R1265" s="65"/>
    </row>
    <row r="1266" spans="18:18">
      <c r="R1266" s="65"/>
    </row>
    <row r="1267" spans="18:18">
      <c r="R1267" s="65"/>
    </row>
    <row r="1268" spans="18:18">
      <c r="R1268" s="65"/>
    </row>
    <row r="1269" spans="18:18">
      <c r="R1269" s="65"/>
    </row>
    <row r="1270" spans="18:18">
      <c r="R1270" s="65"/>
    </row>
    <row r="1271" spans="18:18">
      <c r="R1271" s="65"/>
    </row>
    <row r="1272" spans="18:18">
      <c r="R1272" s="65"/>
    </row>
    <row r="1273" spans="18:18">
      <c r="R1273" s="65"/>
    </row>
    <row r="1274" spans="18:18">
      <c r="R1274" s="65"/>
    </row>
    <row r="1275" spans="18:18">
      <c r="R1275" s="65"/>
    </row>
    <row r="1276" spans="18:18">
      <c r="R1276" s="65"/>
    </row>
    <row r="1277" spans="18:18">
      <c r="R1277" s="65"/>
    </row>
    <row r="1278" spans="18:18">
      <c r="R1278" s="65"/>
    </row>
    <row r="1279" spans="18:18">
      <c r="R1279" s="65"/>
    </row>
    <row r="1280" spans="18:18">
      <c r="R1280" s="65"/>
    </row>
    <row r="1281" spans="18:18">
      <c r="R1281" s="65"/>
    </row>
    <row r="1282" spans="18:18">
      <c r="R1282" s="65"/>
    </row>
    <row r="1283" spans="18:18">
      <c r="R1283" s="65"/>
    </row>
    <row r="1284" spans="18:18">
      <c r="R1284" s="65"/>
    </row>
    <row r="1285" spans="18:18">
      <c r="R1285" s="65"/>
    </row>
    <row r="1286" spans="18:18">
      <c r="R1286" s="65"/>
    </row>
    <row r="1287" spans="18:18">
      <c r="R1287" s="65"/>
    </row>
    <row r="1288" spans="18:18">
      <c r="R1288" s="65"/>
    </row>
    <row r="1289" spans="18:18">
      <c r="R1289" s="65"/>
    </row>
    <row r="1290" spans="18:18">
      <c r="R1290" s="65"/>
    </row>
    <row r="1291" spans="18:18">
      <c r="R1291" s="65"/>
    </row>
    <row r="1292" spans="18:18">
      <c r="R1292" s="65"/>
    </row>
    <row r="1293" spans="18:18">
      <c r="R1293" s="65"/>
    </row>
    <row r="1294" spans="18:18">
      <c r="R1294" s="65"/>
    </row>
    <row r="1295" spans="18:18">
      <c r="R1295" s="65"/>
    </row>
    <row r="1296" spans="18:18">
      <c r="R1296" s="65"/>
    </row>
    <row r="1297" spans="18:18">
      <c r="R1297" s="65"/>
    </row>
    <row r="1298" spans="18:18">
      <c r="R1298" s="65"/>
    </row>
    <row r="1299" spans="18:18">
      <c r="R1299" s="65"/>
    </row>
    <row r="1300" spans="18:18">
      <c r="R1300" s="65"/>
    </row>
    <row r="1301" spans="18:18">
      <c r="R1301" s="65"/>
    </row>
    <row r="1302" spans="18:18">
      <c r="R1302" s="65"/>
    </row>
    <row r="1303" spans="18:18">
      <c r="R1303" s="65"/>
    </row>
    <row r="1304" spans="18:18">
      <c r="R1304" s="65"/>
    </row>
    <row r="1305" spans="18:18">
      <c r="R1305" s="65"/>
    </row>
    <row r="1306" spans="18:18">
      <c r="R1306" s="65"/>
    </row>
    <row r="1307" spans="18:18">
      <c r="R1307" s="65"/>
    </row>
    <row r="1308" spans="18:18">
      <c r="R1308" s="65"/>
    </row>
    <row r="1309" spans="18:18">
      <c r="R1309" s="65"/>
    </row>
    <row r="1310" spans="18:18">
      <c r="R1310" s="65"/>
    </row>
    <row r="1311" spans="18:18">
      <c r="R1311" s="65"/>
    </row>
    <row r="1312" spans="18:18">
      <c r="R1312" s="65"/>
    </row>
    <row r="1313" spans="18:18">
      <c r="R1313" s="65"/>
    </row>
    <row r="1314" spans="18:18">
      <c r="R1314" s="65"/>
    </row>
    <row r="1315" spans="18:18">
      <c r="R1315" s="65"/>
    </row>
    <row r="1316" spans="18:18">
      <c r="R1316" s="65"/>
    </row>
    <row r="1317" spans="18:18">
      <c r="R1317" s="65"/>
    </row>
    <row r="1318" spans="18:18">
      <c r="R1318" s="65"/>
    </row>
    <row r="1319" spans="18:18">
      <c r="R1319" s="65"/>
    </row>
    <row r="1320" spans="18:18">
      <c r="R1320" s="65"/>
    </row>
    <row r="1321" spans="18:18">
      <c r="R1321" s="65"/>
    </row>
    <row r="1322" spans="18:18">
      <c r="R1322" s="65"/>
    </row>
    <row r="1323" spans="18:18">
      <c r="R1323" s="65"/>
    </row>
    <row r="1324" spans="18:18">
      <c r="R1324" s="65"/>
    </row>
    <row r="1325" spans="18:18">
      <c r="R1325" s="65"/>
    </row>
    <row r="1326" spans="18:18">
      <c r="R1326" s="65"/>
    </row>
    <row r="1327" spans="18:18">
      <c r="R1327" s="65"/>
    </row>
    <row r="1328" spans="18:18">
      <c r="R1328" s="65"/>
    </row>
    <row r="1329" spans="18:18">
      <c r="R1329" s="65"/>
    </row>
    <row r="1330" spans="18:18">
      <c r="R1330" s="65"/>
    </row>
    <row r="1331" spans="18:18">
      <c r="R1331" s="65"/>
    </row>
    <row r="1332" spans="18:18">
      <c r="R1332" s="65"/>
    </row>
    <row r="1333" spans="18:18">
      <c r="R1333" s="65"/>
    </row>
    <row r="1334" spans="18:18">
      <c r="R1334" s="65"/>
    </row>
    <row r="1335" spans="18:18">
      <c r="R1335" s="65"/>
    </row>
    <row r="1336" spans="18:18">
      <c r="R1336" s="65"/>
    </row>
    <row r="1337" spans="18:18">
      <c r="R1337" s="65"/>
    </row>
    <row r="1338" spans="18:18">
      <c r="R1338" s="65"/>
    </row>
    <row r="1339" spans="18:18">
      <c r="R1339" s="65"/>
    </row>
    <row r="1340" spans="18:18">
      <c r="R1340" s="65"/>
    </row>
    <row r="1341" spans="18:18">
      <c r="R1341" s="65"/>
    </row>
    <row r="1342" spans="18:18">
      <c r="R1342" s="65"/>
    </row>
    <row r="1343" spans="18:18">
      <c r="R1343" s="65"/>
    </row>
    <row r="1344" spans="18:18">
      <c r="R1344" s="65"/>
    </row>
    <row r="1345" spans="18:18">
      <c r="R1345" s="65"/>
    </row>
    <row r="1346" spans="18:18">
      <c r="R1346" s="65"/>
    </row>
    <row r="1347" spans="18:18">
      <c r="R1347" s="65"/>
    </row>
    <row r="1348" spans="18:18">
      <c r="R1348" s="65"/>
    </row>
    <row r="1349" spans="18:18">
      <c r="R1349" s="65"/>
    </row>
    <row r="1350" spans="18:18">
      <c r="R1350" s="65"/>
    </row>
    <row r="1351" spans="18:18">
      <c r="R1351" s="65"/>
    </row>
    <row r="1352" spans="18:18">
      <c r="R1352" s="65"/>
    </row>
    <row r="1353" spans="18:18">
      <c r="R1353" s="65"/>
    </row>
    <row r="1354" spans="18:18">
      <c r="R1354" s="65"/>
    </row>
    <row r="1355" spans="18:18">
      <c r="R1355" s="65"/>
    </row>
    <row r="1356" spans="18:18">
      <c r="R1356" s="65"/>
    </row>
    <row r="1357" spans="18:18">
      <c r="R1357" s="65"/>
    </row>
    <row r="1358" spans="18:18">
      <c r="R1358" s="65"/>
    </row>
    <row r="1359" spans="18:18">
      <c r="R1359" s="65"/>
    </row>
    <row r="1360" spans="18:18">
      <c r="R1360" s="65"/>
    </row>
    <row r="1361" spans="18:18">
      <c r="R1361" s="65"/>
    </row>
    <row r="1362" spans="18:18">
      <c r="R1362" s="65"/>
    </row>
    <row r="1363" spans="18:18">
      <c r="R1363" s="65"/>
    </row>
    <row r="1364" spans="18:18">
      <c r="R1364" s="65"/>
    </row>
    <row r="1365" spans="18:18">
      <c r="R1365" s="65"/>
    </row>
    <row r="1366" spans="18:18">
      <c r="R1366" s="65"/>
    </row>
    <row r="1367" spans="18:18">
      <c r="R1367" s="65"/>
    </row>
    <row r="1368" spans="18:18">
      <c r="R1368" s="65"/>
    </row>
    <row r="1369" spans="18:18">
      <c r="R1369" s="65"/>
    </row>
    <row r="1370" spans="18:18">
      <c r="R1370" s="65"/>
    </row>
    <row r="1371" spans="18:18">
      <c r="R1371" s="65"/>
    </row>
    <row r="1372" spans="18:18">
      <c r="R1372" s="65"/>
    </row>
    <row r="1373" spans="18:18">
      <c r="R1373" s="65"/>
    </row>
    <row r="1374" spans="18:18">
      <c r="R1374" s="65"/>
    </row>
    <row r="1375" spans="18:18">
      <c r="R1375" s="65"/>
    </row>
    <row r="1376" spans="18:18">
      <c r="R1376" s="65"/>
    </row>
    <row r="1377" spans="18:18">
      <c r="R1377" s="65"/>
    </row>
    <row r="1378" spans="18:18">
      <c r="R1378" s="65"/>
    </row>
    <row r="1379" spans="18:18">
      <c r="R1379" s="65"/>
    </row>
    <row r="1380" spans="18:18">
      <c r="R1380" s="65"/>
    </row>
    <row r="1381" spans="18:18">
      <c r="R1381" s="65"/>
    </row>
    <row r="1382" spans="18:18">
      <c r="R1382" s="65"/>
    </row>
    <row r="1383" spans="18:18">
      <c r="R1383" s="65"/>
    </row>
    <row r="1384" spans="18:18">
      <c r="R1384" s="65"/>
    </row>
    <row r="1385" spans="18:18">
      <c r="R1385" s="65"/>
    </row>
    <row r="1386" spans="18:18">
      <c r="R1386" s="65"/>
    </row>
    <row r="1387" spans="18:18">
      <c r="R1387" s="65"/>
    </row>
    <row r="1388" spans="18:18">
      <c r="R1388" s="65"/>
    </row>
    <row r="1389" spans="18:18">
      <c r="R1389" s="65"/>
    </row>
    <row r="1390" spans="18:18">
      <c r="R1390" s="65"/>
    </row>
    <row r="1391" spans="18:18">
      <c r="R1391" s="65"/>
    </row>
    <row r="1392" spans="18:18">
      <c r="R1392" s="65"/>
    </row>
    <row r="1393" spans="18:18">
      <c r="R1393" s="65"/>
    </row>
    <row r="1394" spans="18:18">
      <c r="R1394" s="65"/>
    </row>
    <row r="1395" spans="18:18">
      <c r="R1395" s="65"/>
    </row>
    <row r="1396" spans="18:18">
      <c r="R1396" s="65"/>
    </row>
    <row r="1397" spans="18:18">
      <c r="R1397" s="65"/>
    </row>
    <row r="1398" spans="18:18">
      <c r="R1398" s="65"/>
    </row>
    <row r="1399" spans="18:18">
      <c r="R1399" s="65"/>
    </row>
    <row r="1400" spans="18:18">
      <c r="R1400" s="65"/>
    </row>
    <row r="1401" spans="18:18">
      <c r="R1401" s="65"/>
    </row>
    <row r="1402" spans="18:18">
      <c r="R1402" s="65"/>
    </row>
    <row r="1403" spans="18:18">
      <c r="R1403" s="65"/>
    </row>
    <row r="1404" spans="18:18">
      <c r="R1404" s="65"/>
    </row>
    <row r="1405" spans="18:18">
      <c r="R1405" s="65"/>
    </row>
    <row r="1406" spans="18:18">
      <c r="R1406" s="65"/>
    </row>
    <row r="1407" spans="18:18">
      <c r="R1407" s="65"/>
    </row>
    <row r="1408" spans="18:18">
      <c r="R1408" s="65"/>
    </row>
    <row r="1409" spans="18:18">
      <c r="R1409" s="65"/>
    </row>
    <row r="1410" spans="18:18">
      <c r="R1410" s="65"/>
    </row>
    <row r="1411" spans="18:18">
      <c r="R1411" s="65"/>
    </row>
    <row r="1412" spans="18:18">
      <c r="R1412" s="65"/>
    </row>
    <row r="1413" spans="18:18">
      <c r="R1413" s="65"/>
    </row>
    <row r="1414" spans="18:18">
      <c r="R1414" s="65"/>
    </row>
    <row r="1415" spans="18:18">
      <c r="R1415" s="65"/>
    </row>
    <row r="1416" spans="18:18">
      <c r="R1416" s="65"/>
    </row>
    <row r="1417" spans="18:18">
      <c r="R1417" s="65"/>
    </row>
    <row r="1418" spans="18:18">
      <c r="R1418" s="65"/>
    </row>
    <row r="1419" spans="18:18">
      <c r="R1419" s="65"/>
    </row>
    <row r="1420" spans="18:18">
      <c r="R1420" s="65"/>
    </row>
    <row r="1421" spans="18:18">
      <c r="R1421" s="65"/>
    </row>
    <row r="1422" spans="18:18">
      <c r="R1422" s="65"/>
    </row>
    <row r="1423" spans="18:18">
      <c r="R1423" s="65"/>
    </row>
    <row r="1424" spans="18:18">
      <c r="R1424" s="65"/>
    </row>
    <row r="1425" spans="18:18">
      <c r="R1425" s="65"/>
    </row>
    <row r="1426" spans="18:18">
      <c r="R1426" s="65"/>
    </row>
    <row r="1427" spans="18:18">
      <c r="R1427" s="65"/>
    </row>
    <row r="1428" spans="18:18">
      <c r="R1428" s="65"/>
    </row>
    <row r="1429" spans="18:18">
      <c r="R1429" s="65"/>
    </row>
    <row r="1430" spans="18:18">
      <c r="R1430" s="65"/>
    </row>
    <row r="1431" spans="18:18">
      <c r="R1431" s="65"/>
    </row>
    <row r="1432" spans="18:18">
      <c r="R1432" s="65"/>
    </row>
    <row r="1433" spans="18:18">
      <c r="R1433" s="65"/>
    </row>
    <row r="1434" spans="18:18">
      <c r="R1434" s="65"/>
    </row>
    <row r="1435" spans="18:18">
      <c r="R1435" s="65"/>
    </row>
    <row r="1436" spans="18:18">
      <c r="R1436" s="65"/>
    </row>
    <row r="1437" spans="18:18">
      <c r="R1437" s="65"/>
    </row>
    <row r="1438" spans="18:18">
      <c r="R1438" s="65"/>
    </row>
    <row r="1439" spans="18:18">
      <c r="R1439" s="65"/>
    </row>
    <row r="1440" spans="18:18">
      <c r="R1440" s="65"/>
    </row>
    <row r="1441" spans="18:18">
      <c r="R1441" s="65"/>
    </row>
    <row r="1442" spans="18:18">
      <c r="R1442" s="65"/>
    </row>
    <row r="1443" spans="18:18">
      <c r="R1443" s="65"/>
    </row>
    <row r="1444" spans="18:18">
      <c r="R1444" s="65"/>
    </row>
    <row r="1445" spans="18:18">
      <c r="R1445" s="65"/>
    </row>
    <row r="1446" spans="18:18">
      <c r="R1446" s="65"/>
    </row>
    <row r="1447" spans="18:18">
      <c r="R1447" s="65"/>
    </row>
    <row r="1448" spans="18:18">
      <c r="R1448" s="65"/>
    </row>
    <row r="1449" spans="18:18">
      <c r="R1449" s="65"/>
    </row>
    <row r="1450" spans="18:18">
      <c r="R1450" s="65"/>
    </row>
    <row r="1451" spans="18:18">
      <c r="R1451" s="65"/>
    </row>
    <row r="1452" spans="18:18">
      <c r="R1452" s="65"/>
    </row>
    <row r="1453" spans="18:18">
      <c r="R1453" s="65"/>
    </row>
    <row r="1454" spans="18:18">
      <c r="R1454" s="65"/>
    </row>
    <row r="1455" spans="18:18">
      <c r="R1455" s="65"/>
    </row>
    <row r="1456" spans="18:18">
      <c r="R1456" s="65"/>
    </row>
    <row r="1457" spans="18:18">
      <c r="R1457" s="65"/>
    </row>
    <row r="1458" spans="18:18">
      <c r="R1458" s="65"/>
    </row>
    <row r="1459" spans="18:18">
      <c r="R1459" s="65"/>
    </row>
    <row r="1460" spans="18:18">
      <c r="R1460" s="65"/>
    </row>
    <row r="1461" spans="18:18">
      <c r="R1461" s="65"/>
    </row>
    <row r="1462" spans="18:18">
      <c r="R1462" s="65"/>
    </row>
    <row r="1463" spans="18:18">
      <c r="R1463" s="65"/>
    </row>
    <row r="1464" spans="18:18">
      <c r="R1464" s="65"/>
    </row>
    <row r="1465" spans="18:18">
      <c r="R1465" s="65"/>
    </row>
    <row r="1466" spans="18:18">
      <c r="R1466" s="65"/>
    </row>
    <row r="1467" spans="18:18">
      <c r="R1467" s="65"/>
    </row>
    <row r="1468" spans="18:18">
      <c r="R1468" s="65"/>
    </row>
    <row r="1469" spans="18:18">
      <c r="R1469" s="65"/>
    </row>
    <row r="1470" spans="18:18">
      <c r="R1470" s="65"/>
    </row>
    <row r="1471" spans="18:18">
      <c r="R1471" s="65"/>
    </row>
    <row r="1472" spans="18:18">
      <c r="R1472" s="65"/>
    </row>
    <row r="1473" spans="18:18">
      <c r="R1473" s="65"/>
    </row>
    <row r="1474" spans="18:18">
      <c r="R1474" s="65"/>
    </row>
    <row r="1475" spans="18:18">
      <c r="R1475" s="65"/>
    </row>
    <row r="1476" spans="18:18">
      <c r="R1476" s="65"/>
    </row>
    <row r="1477" spans="18:18">
      <c r="R1477" s="65"/>
    </row>
    <row r="1478" spans="18:18">
      <c r="R1478" s="65"/>
    </row>
    <row r="1479" spans="18:18">
      <c r="R1479" s="65"/>
    </row>
    <row r="1480" spans="18:18">
      <c r="R1480" s="65"/>
    </row>
    <row r="1481" spans="18:18">
      <c r="R1481" s="65"/>
    </row>
    <row r="1482" spans="18:18">
      <c r="R1482" s="65"/>
    </row>
    <row r="1483" spans="18:18">
      <c r="R1483" s="65"/>
    </row>
    <row r="1484" spans="18:18">
      <c r="R1484" s="65"/>
    </row>
    <row r="1485" spans="18:18">
      <c r="R1485" s="65"/>
    </row>
    <row r="1486" spans="18:18">
      <c r="R1486" s="65"/>
    </row>
    <row r="1487" spans="18:18">
      <c r="R1487" s="65"/>
    </row>
    <row r="1488" spans="18:18">
      <c r="R1488" s="65"/>
    </row>
    <row r="1489" spans="18:18">
      <c r="R1489" s="65"/>
    </row>
    <row r="1490" spans="18:18">
      <c r="R1490" s="65"/>
    </row>
    <row r="1491" spans="18:18">
      <c r="R1491" s="65"/>
    </row>
    <row r="1492" spans="18:18">
      <c r="R1492" s="65"/>
    </row>
    <row r="1493" spans="18:18">
      <c r="R1493" s="65"/>
    </row>
    <row r="1494" spans="18:18">
      <c r="R1494" s="65"/>
    </row>
    <row r="1495" spans="18:18">
      <c r="R1495" s="65"/>
    </row>
    <row r="1496" spans="18:18">
      <c r="R1496" s="65"/>
    </row>
    <row r="1497" spans="18:18">
      <c r="R1497" s="65"/>
    </row>
    <row r="1498" spans="18:18">
      <c r="R1498" s="65"/>
    </row>
    <row r="1499" spans="18:18">
      <c r="R1499" s="65"/>
    </row>
    <row r="1500" spans="18:18">
      <c r="R1500" s="65"/>
    </row>
    <row r="1501" spans="18:18">
      <c r="R1501" s="65"/>
    </row>
    <row r="1502" spans="18:18">
      <c r="R1502" s="65"/>
    </row>
    <row r="1503" spans="18:18">
      <c r="R1503" s="65"/>
    </row>
    <row r="1504" spans="18:18">
      <c r="R1504" s="65"/>
    </row>
    <row r="1505" spans="18:18">
      <c r="R1505" s="65"/>
    </row>
    <row r="1506" spans="18:18">
      <c r="R1506" s="65"/>
    </row>
    <row r="1507" spans="18:18">
      <c r="R1507" s="65"/>
    </row>
    <row r="1508" spans="18:18">
      <c r="R1508" s="65"/>
    </row>
    <row r="1509" spans="18:18">
      <c r="R1509" s="65"/>
    </row>
    <row r="1510" spans="18:18">
      <c r="R1510" s="65"/>
    </row>
    <row r="1511" spans="18:18">
      <c r="R1511" s="65"/>
    </row>
    <row r="1512" spans="18:18">
      <c r="R1512" s="65"/>
    </row>
    <row r="1513" spans="18:18">
      <c r="R1513" s="65"/>
    </row>
    <row r="1514" spans="18:18">
      <c r="R1514" s="65"/>
    </row>
    <row r="1515" spans="18:18">
      <c r="R1515" s="65"/>
    </row>
    <row r="1516" spans="18:18">
      <c r="R1516" s="65"/>
    </row>
    <row r="1517" spans="18:18">
      <c r="R1517" s="65"/>
    </row>
    <row r="1518" spans="18:18">
      <c r="R1518" s="65"/>
    </row>
    <row r="1519" spans="18:18">
      <c r="R1519" s="65"/>
    </row>
    <row r="1520" spans="18:18">
      <c r="R1520" s="65"/>
    </row>
    <row r="1521" spans="18:18">
      <c r="R1521" s="65"/>
    </row>
    <row r="1522" spans="18:18">
      <c r="R1522" s="65"/>
    </row>
    <row r="1523" spans="18:18">
      <c r="R1523" s="65"/>
    </row>
    <row r="1524" spans="18:18">
      <c r="R1524" s="65"/>
    </row>
    <row r="1525" spans="18:18">
      <c r="R1525" s="65"/>
    </row>
    <row r="1526" spans="18:18">
      <c r="R1526" s="65"/>
    </row>
    <row r="1527" spans="18:18">
      <c r="R1527" s="65"/>
    </row>
    <row r="1528" spans="18:18">
      <c r="R1528" s="65"/>
    </row>
    <row r="1529" spans="18:18">
      <c r="R1529" s="65"/>
    </row>
    <row r="1530" spans="18:18">
      <c r="R1530" s="65"/>
    </row>
    <row r="1531" spans="18:18">
      <c r="R1531" s="65"/>
    </row>
    <row r="1532" spans="18:18">
      <c r="R1532" s="65"/>
    </row>
    <row r="1533" spans="18:18">
      <c r="R1533" s="65"/>
    </row>
    <row r="1534" spans="18:18">
      <c r="R1534" s="65"/>
    </row>
    <row r="1535" spans="18:18">
      <c r="R1535" s="65"/>
    </row>
    <row r="1536" spans="18:18">
      <c r="R1536" s="65"/>
    </row>
    <row r="1537" spans="18:18">
      <c r="R1537" s="65"/>
    </row>
    <row r="1538" spans="18:18">
      <c r="R1538" s="65"/>
    </row>
    <row r="1539" spans="18:18">
      <c r="R1539" s="65"/>
    </row>
    <row r="1540" spans="18:18">
      <c r="R1540" s="65"/>
    </row>
    <row r="1541" spans="18:18">
      <c r="R1541" s="65"/>
    </row>
    <row r="1542" spans="18:18">
      <c r="R1542" s="65"/>
    </row>
    <row r="1543" spans="18:18">
      <c r="R1543" s="65"/>
    </row>
    <row r="1544" spans="18:18">
      <c r="R1544" s="65"/>
    </row>
    <row r="1545" spans="18:18">
      <c r="R1545" s="65"/>
    </row>
    <row r="1546" spans="18:18">
      <c r="R1546" s="65"/>
    </row>
    <row r="1547" spans="18:18">
      <c r="R1547" s="65"/>
    </row>
    <row r="1548" spans="18:18">
      <c r="R1548" s="65"/>
    </row>
    <row r="1549" spans="18:18">
      <c r="R1549" s="65"/>
    </row>
    <row r="1550" spans="18:18">
      <c r="R1550" s="65"/>
    </row>
    <row r="1551" spans="18:18">
      <c r="R1551" s="65"/>
    </row>
    <row r="1552" spans="18:18">
      <c r="R1552" s="65"/>
    </row>
    <row r="1553" spans="18:18">
      <c r="R1553" s="65"/>
    </row>
    <row r="1554" spans="18:18">
      <c r="R1554" s="65"/>
    </row>
    <row r="1555" spans="18:18">
      <c r="R1555" s="65"/>
    </row>
    <row r="1556" spans="18:18">
      <c r="R1556" s="65"/>
    </row>
    <row r="1557" spans="18:18">
      <c r="R1557" s="65"/>
    </row>
    <row r="1558" spans="18:18">
      <c r="R1558" s="65"/>
    </row>
    <row r="1559" spans="18:18">
      <c r="R1559" s="65"/>
    </row>
    <row r="1560" spans="18:18">
      <c r="R1560" s="65"/>
    </row>
    <row r="1561" spans="18:18">
      <c r="R1561" s="65"/>
    </row>
    <row r="1562" spans="18:18">
      <c r="R1562" s="65"/>
    </row>
    <row r="1563" spans="18:18">
      <c r="R1563" s="65"/>
    </row>
    <row r="1564" spans="18:18">
      <c r="R1564" s="65"/>
    </row>
    <row r="1565" spans="18:18">
      <c r="R1565" s="65"/>
    </row>
    <row r="1566" spans="18:18">
      <c r="R1566" s="65"/>
    </row>
    <row r="1567" spans="18:18">
      <c r="R1567" s="65"/>
    </row>
    <row r="1568" spans="18:18">
      <c r="R1568" s="65"/>
    </row>
    <row r="1569" spans="18:18">
      <c r="R1569" s="65"/>
    </row>
    <row r="1570" spans="18:18">
      <c r="R1570" s="65"/>
    </row>
    <row r="1571" spans="18:18">
      <c r="R1571" s="65"/>
    </row>
    <row r="1572" spans="18:18">
      <c r="R1572" s="65"/>
    </row>
    <row r="1573" spans="18:18">
      <c r="R1573" s="65"/>
    </row>
    <row r="1574" spans="18:18">
      <c r="R1574" s="65"/>
    </row>
    <row r="1575" spans="18:18">
      <c r="R1575" s="65"/>
    </row>
    <row r="1576" spans="18:18">
      <c r="R1576" s="65"/>
    </row>
    <row r="1577" spans="18:18">
      <c r="R1577" s="65"/>
    </row>
    <row r="1578" spans="18:18">
      <c r="R1578" s="65"/>
    </row>
    <row r="1579" spans="18:18">
      <c r="R1579" s="65"/>
    </row>
    <row r="1580" spans="18:18">
      <c r="R1580" s="65"/>
    </row>
    <row r="1581" spans="18:18">
      <c r="R1581" s="65"/>
    </row>
    <row r="1582" spans="18:18">
      <c r="R1582" s="65"/>
    </row>
    <row r="1583" spans="18:18">
      <c r="R1583" s="65"/>
    </row>
    <row r="1584" spans="18:18">
      <c r="R1584" s="65"/>
    </row>
    <row r="1585" spans="18:18">
      <c r="R1585" s="65"/>
    </row>
    <row r="1586" spans="18:18">
      <c r="R1586" s="65"/>
    </row>
    <row r="1587" spans="18:18">
      <c r="R1587" s="65"/>
    </row>
    <row r="1588" spans="18:18">
      <c r="R1588" s="65"/>
    </row>
    <row r="1589" spans="18:18">
      <c r="R1589" s="65"/>
    </row>
    <row r="1590" spans="18:18">
      <c r="R1590" s="65"/>
    </row>
    <row r="1591" spans="18:18">
      <c r="R1591" s="65"/>
    </row>
    <row r="1592" spans="18:18">
      <c r="R1592" s="65"/>
    </row>
    <row r="1593" spans="18:18">
      <c r="R1593" s="65"/>
    </row>
    <row r="1594" spans="18:18">
      <c r="R1594" s="65"/>
    </row>
    <row r="1595" spans="18:18">
      <c r="R1595" s="65"/>
    </row>
    <row r="1596" spans="18:18">
      <c r="R1596" s="65"/>
    </row>
    <row r="1597" spans="18:18">
      <c r="R1597" s="65"/>
    </row>
    <row r="1598" spans="18:18">
      <c r="R1598" s="65"/>
    </row>
    <row r="1599" spans="18:18">
      <c r="R1599" s="65"/>
    </row>
    <row r="1600" spans="18:18">
      <c r="R1600" s="65"/>
    </row>
    <row r="1601" spans="18:18">
      <c r="R1601" s="65"/>
    </row>
    <row r="1602" spans="18:18">
      <c r="R1602" s="65"/>
    </row>
    <row r="1603" spans="18:18">
      <c r="R1603" s="65"/>
    </row>
    <row r="1604" spans="18:18">
      <c r="R1604" s="65"/>
    </row>
    <row r="1605" spans="18:18">
      <c r="R1605" s="65"/>
    </row>
    <row r="1606" spans="18:18">
      <c r="R1606" s="65"/>
    </row>
    <row r="1607" spans="18:18">
      <c r="R1607" s="65"/>
    </row>
    <row r="1608" spans="18:18">
      <c r="R1608" s="65"/>
    </row>
    <row r="1609" spans="18:18">
      <c r="R1609" s="65"/>
    </row>
    <row r="1610" spans="18:18">
      <c r="R1610" s="65"/>
    </row>
    <row r="1611" spans="18:18">
      <c r="R1611" s="65"/>
    </row>
    <row r="1612" spans="18:18">
      <c r="R1612" s="65"/>
    </row>
    <row r="1613" spans="18:18">
      <c r="R1613" s="65"/>
    </row>
    <row r="1614" spans="18:18">
      <c r="R1614" s="65"/>
    </row>
    <row r="1615" spans="18:18">
      <c r="R1615" s="65"/>
    </row>
    <row r="1616" spans="18:18">
      <c r="R1616" s="65"/>
    </row>
    <row r="1617" spans="18:18">
      <c r="R1617" s="65"/>
    </row>
    <row r="1618" spans="18:18">
      <c r="R1618" s="65"/>
    </row>
    <row r="1619" spans="18:18">
      <c r="R1619" s="65"/>
    </row>
    <row r="1620" spans="18:18">
      <c r="R1620" s="65"/>
    </row>
    <row r="1621" spans="18:18">
      <c r="R1621" s="65"/>
    </row>
    <row r="1622" spans="18:18">
      <c r="R1622" s="65"/>
    </row>
    <row r="1623" spans="18:18">
      <c r="R1623" s="65"/>
    </row>
    <row r="1624" spans="18:18">
      <c r="R1624" s="65"/>
    </row>
    <row r="1625" spans="18:18">
      <c r="R1625" s="65"/>
    </row>
    <row r="1626" spans="18:18">
      <c r="R1626" s="65"/>
    </row>
    <row r="1627" spans="18:18">
      <c r="R1627" s="65"/>
    </row>
    <row r="1628" spans="18:18">
      <c r="R1628" s="65"/>
    </row>
    <row r="1629" spans="18:18">
      <c r="R1629" s="65"/>
    </row>
    <row r="1630" spans="18:18">
      <c r="R1630" s="65"/>
    </row>
    <row r="1631" spans="18:18">
      <c r="R1631" s="65"/>
    </row>
    <row r="1632" spans="18:18">
      <c r="R1632" s="65"/>
    </row>
    <row r="1633" spans="18:18">
      <c r="R1633" s="65"/>
    </row>
    <row r="1634" spans="18:18">
      <c r="R1634" s="65"/>
    </row>
    <row r="1635" spans="18:18">
      <c r="R1635" s="65"/>
    </row>
    <row r="1636" spans="18:18">
      <c r="R1636" s="65"/>
    </row>
    <row r="1637" spans="18:18">
      <c r="R1637" s="65"/>
    </row>
    <row r="1638" spans="18:18">
      <c r="R1638" s="65"/>
    </row>
    <row r="1639" spans="18:18">
      <c r="R1639" s="65"/>
    </row>
    <row r="1640" spans="18:18">
      <c r="R1640" s="65"/>
    </row>
    <row r="1641" spans="18:18">
      <c r="R1641" s="65"/>
    </row>
    <row r="1642" spans="18:18">
      <c r="R1642" s="65"/>
    </row>
    <row r="1643" spans="18:18">
      <c r="R1643" s="65"/>
    </row>
    <row r="1644" spans="18:18">
      <c r="R1644" s="65"/>
    </row>
    <row r="1645" spans="18:18">
      <c r="R1645" s="65"/>
    </row>
    <row r="1646" spans="18:18">
      <c r="R1646" s="65"/>
    </row>
    <row r="1647" spans="18:18">
      <c r="R1647" s="65"/>
    </row>
    <row r="1648" spans="18:18">
      <c r="R1648" s="65"/>
    </row>
    <row r="1649" spans="18:18">
      <c r="R1649" s="65"/>
    </row>
    <row r="1650" spans="18:18">
      <c r="R1650" s="65"/>
    </row>
    <row r="1651" spans="18:18">
      <c r="R1651" s="65"/>
    </row>
    <row r="1652" spans="18:18">
      <c r="R1652" s="65"/>
    </row>
    <row r="1653" spans="18:18">
      <c r="R1653" s="65"/>
    </row>
    <row r="1654" spans="18:18">
      <c r="R1654" s="65"/>
    </row>
    <row r="1655" spans="18:18">
      <c r="R1655" s="65"/>
    </row>
    <row r="1656" spans="18:18">
      <c r="R1656" s="65"/>
    </row>
    <row r="1657" spans="18:18">
      <c r="R1657" s="65"/>
    </row>
    <row r="1658" spans="18:18">
      <c r="R1658" s="65"/>
    </row>
    <row r="1659" spans="18:18">
      <c r="R1659" s="65"/>
    </row>
    <row r="1660" spans="18:18">
      <c r="R1660" s="65"/>
    </row>
    <row r="1661" spans="18:18">
      <c r="R1661" s="65"/>
    </row>
    <row r="1662" spans="18:18">
      <c r="R1662" s="65"/>
    </row>
    <row r="1663" spans="18:18">
      <c r="R1663" s="65"/>
    </row>
    <row r="1664" spans="18:18">
      <c r="R1664" s="65"/>
    </row>
    <row r="1665" spans="18:18">
      <c r="R1665" s="65"/>
    </row>
    <row r="1666" spans="18:18">
      <c r="R1666" s="65"/>
    </row>
    <row r="1667" spans="18:18">
      <c r="R1667" s="65"/>
    </row>
    <row r="1668" spans="18:18">
      <c r="R1668" s="65"/>
    </row>
    <row r="1669" spans="18:18">
      <c r="R1669" s="65"/>
    </row>
    <row r="1670" spans="18:18">
      <c r="R1670" s="65"/>
    </row>
    <row r="1671" spans="18:18">
      <c r="R1671" s="65"/>
    </row>
    <row r="1672" spans="18:18">
      <c r="R1672" s="65"/>
    </row>
    <row r="1673" spans="18:18">
      <c r="R1673" s="65"/>
    </row>
    <row r="1674" spans="18:18">
      <c r="R1674" s="65"/>
    </row>
    <row r="1675" spans="18:18">
      <c r="R1675" s="65"/>
    </row>
    <row r="1676" spans="18:18">
      <c r="R1676" s="65"/>
    </row>
    <row r="1677" spans="18:18">
      <c r="R1677" s="65"/>
    </row>
    <row r="1678" spans="18:18">
      <c r="R1678" s="65"/>
    </row>
    <row r="1679" spans="18:18">
      <c r="R1679" s="65"/>
    </row>
    <row r="1680" spans="18:18">
      <c r="R1680" s="65"/>
    </row>
    <row r="1681" spans="18:18">
      <c r="R1681" s="65"/>
    </row>
    <row r="1682" spans="18:18">
      <c r="R1682" s="65"/>
    </row>
    <row r="1683" spans="18:18">
      <c r="R1683" s="65"/>
    </row>
    <row r="1684" spans="18:18">
      <c r="R1684" s="65"/>
    </row>
    <row r="1685" spans="18:18">
      <c r="R1685" s="65"/>
    </row>
    <row r="1686" spans="18:18">
      <c r="R1686" s="65"/>
    </row>
    <row r="1687" spans="18:18">
      <c r="R1687" s="65"/>
    </row>
    <row r="1688" spans="18:18">
      <c r="R1688" s="65"/>
    </row>
    <row r="1689" spans="18:18">
      <c r="R1689" s="65"/>
    </row>
    <row r="1690" spans="18:18">
      <c r="R1690" s="65"/>
    </row>
    <row r="1691" spans="18:18">
      <c r="R1691" s="65"/>
    </row>
    <row r="1692" spans="18:18">
      <c r="R1692" s="65"/>
    </row>
    <row r="1693" spans="18:18">
      <c r="R1693" s="65"/>
    </row>
    <row r="1694" spans="18:18">
      <c r="R1694" s="65"/>
    </row>
    <row r="1695" spans="18:18">
      <c r="R1695" s="65"/>
    </row>
    <row r="1696" spans="18:18">
      <c r="R1696" s="65"/>
    </row>
    <row r="1697" spans="18:18">
      <c r="R1697" s="65"/>
    </row>
    <row r="1698" spans="18:18">
      <c r="R1698" s="65"/>
    </row>
    <row r="1699" spans="18:18">
      <c r="R1699" s="65"/>
    </row>
    <row r="1700" spans="18:18">
      <c r="R1700" s="65"/>
    </row>
    <row r="1701" spans="18:18">
      <c r="R1701" s="65"/>
    </row>
    <row r="1702" spans="18:18">
      <c r="R1702" s="65"/>
    </row>
    <row r="1703" spans="18:18">
      <c r="R1703" s="65"/>
    </row>
    <row r="1704" spans="18:18">
      <c r="R1704" s="65"/>
    </row>
    <row r="1705" spans="18:18">
      <c r="R1705" s="65"/>
    </row>
    <row r="1706" spans="18:18">
      <c r="R1706" s="65"/>
    </row>
    <row r="1707" spans="18:18">
      <c r="R1707" s="65"/>
    </row>
    <row r="1708" spans="18:18">
      <c r="R1708" s="65"/>
    </row>
    <row r="1709" spans="18:18">
      <c r="R1709" s="65"/>
    </row>
    <row r="1710" spans="18:18">
      <c r="R1710" s="65"/>
    </row>
    <row r="1711" spans="18:18">
      <c r="R1711" s="65"/>
    </row>
    <row r="1712" spans="18:18">
      <c r="R1712" s="65"/>
    </row>
    <row r="1713" spans="18:18">
      <c r="R1713" s="65"/>
    </row>
    <row r="1714" spans="18:18">
      <c r="R1714" s="65"/>
    </row>
    <row r="1715" spans="18:18">
      <c r="R1715" s="65"/>
    </row>
    <row r="1716" spans="18:18">
      <c r="R1716" s="65"/>
    </row>
    <row r="1717" spans="18:18">
      <c r="R1717" s="65"/>
    </row>
    <row r="1718" spans="18:18">
      <c r="R1718" s="65"/>
    </row>
    <row r="1719" spans="18:18">
      <c r="R1719" s="65"/>
    </row>
    <row r="1720" spans="18:18">
      <c r="R1720" s="65"/>
    </row>
    <row r="1721" spans="18:18">
      <c r="R1721" s="65"/>
    </row>
    <row r="1722" spans="18:18">
      <c r="R1722" s="65"/>
    </row>
    <row r="1723" spans="18:18">
      <c r="R1723" s="65"/>
    </row>
    <row r="1724" spans="18:18">
      <c r="R1724" s="65"/>
    </row>
    <row r="1725" spans="18:18">
      <c r="R1725" s="65"/>
    </row>
    <row r="1726" spans="18:18">
      <c r="R1726" s="65"/>
    </row>
    <row r="1727" spans="18:18">
      <c r="R1727" s="65"/>
    </row>
    <row r="1728" spans="18:18">
      <c r="R1728" s="65"/>
    </row>
    <row r="1729" spans="18:18">
      <c r="R1729" s="65"/>
    </row>
    <row r="1730" spans="18:18">
      <c r="R1730" s="65"/>
    </row>
    <row r="1731" spans="18:18">
      <c r="R1731" s="65"/>
    </row>
    <row r="1732" spans="18:18">
      <c r="R1732" s="65"/>
    </row>
    <row r="1733" spans="18:18">
      <c r="R1733" s="65"/>
    </row>
    <row r="1734" spans="18:18">
      <c r="R1734" s="65"/>
    </row>
    <row r="1735" spans="18:18">
      <c r="R1735" s="65"/>
    </row>
    <row r="1736" spans="18:18">
      <c r="R1736" s="65"/>
    </row>
    <row r="1737" spans="18:18">
      <c r="R1737" s="65"/>
    </row>
    <row r="1738" spans="18:18">
      <c r="R1738" s="65"/>
    </row>
    <row r="1739" spans="18:18">
      <c r="R1739" s="65"/>
    </row>
    <row r="1740" spans="18:18">
      <c r="R1740" s="65"/>
    </row>
    <row r="1741" spans="18:18">
      <c r="R1741" s="65"/>
    </row>
    <row r="1742" spans="18:18">
      <c r="R1742" s="65"/>
    </row>
    <row r="1743" spans="18:18">
      <c r="R1743" s="65"/>
    </row>
    <row r="1744" spans="18:18">
      <c r="R1744" s="65"/>
    </row>
    <row r="1745" spans="18:18">
      <c r="R1745" s="65"/>
    </row>
    <row r="1746" spans="18:18">
      <c r="R1746" s="65"/>
    </row>
    <row r="1747" spans="18:18">
      <c r="R1747" s="65"/>
    </row>
    <row r="1748" spans="18:18">
      <c r="R1748" s="65"/>
    </row>
    <row r="1749" spans="18:18">
      <c r="R1749" s="65"/>
    </row>
    <row r="1750" spans="18:18">
      <c r="R1750" s="65"/>
    </row>
    <row r="1751" spans="18:18">
      <c r="R1751" s="65"/>
    </row>
    <row r="1752" spans="18:18">
      <c r="R1752" s="65"/>
    </row>
    <row r="1753" spans="18:18">
      <c r="R1753" s="65"/>
    </row>
    <row r="1754" spans="18:18">
      <c r="R1754" s="65"/>
    </row>
    <row r="1755" spans="18:18">
      <c r="R1755" s="65"/>
    </row>
    <row r="1756" spans="18:18">
      <c r="R1756" s="65"/>
    </row>
    <row r="1757" spans="18:18">
      <c r="R1757" s="65"/>
    </row>
    <row r="1758" spans="18:18">
      <c r="R1758" s="65"/>
    </row>
    <row r="1759" spans="18:18">
      <c r="R1759" s="65"/>
    </row>
    <row r="1760" spans="18:18">
      <c r="R1760" s="65"/>
    </row>
    <row r="1761" spans="18:18">
      <c r="R1761" s="65"/>
    </row>
    <row r="1762" spans="18:18">
      <c r="R1762" s="65"/>
    </row>
    <row r="1763" spans="18:18">
      <c r="R1763" s="65"/>
    </row>
    <row r="1764" spans="18:18">
      <c r="R1764" s="65"/>
    </row>
    <row r="1765" spans="18:18">
      <c r="R1765" s="65"/>
    </row>
    <row r="1766" spans="18:18">
      <c r="R1766" s="65"/>
    </row>
    <row r="1767" spans="18:18">
      <c r="R1767" s="65"/>
    </row>
    <row r="1768" spans="18:18">
      <c r="R1768" s="65"/>
    </row>
    <row r="1769" spans="18:18">
      <c r="R1769" s="65"/>
    </row>
    <row r="1770" spans="18:18">
      <c r="R1770" s="65"/>
    </row>
    <row r="1771" spans="18:18">
      <c r="R1771" s="65"/>
    </row>
    <row r="1772" spans="18:18">
      <c r="R1772" s="65"/>
    </row>
    <row r="1773" spans="18:18">
      <c r="R1773" s="65"/>
    </row>
    <row r="1774" spans="18:18">
      <c r="R1774" s="65"/>
    </row>
    <row r="1775" spans="18:18">
      <c r="R1775" s="65"/>
    </row>
    <row r="1776" spans="18:18">
      <c r="R1776" s="65"/>
    </row>
    <row r="1777" spans="18:18">
      <c r="R1777" s="65"/>
    </row>
    <row r="1778" spans="18:18">
      <c r="R1778" s="65"/>
    </row>
    <row r="1779" spans="18:18">
      <c r="R1779" s="65"/>
    </row>
    <row r="1780" spans="18:18">
      <c r="R1780" s="65"/>
    </row>
    <row r="1781" spans="18:18">
      <c r="R1781" s="65"/>
    </row>
    <row r="1782" spans="18:18">
      <c r="R1782" s="65"/>
    </row>
    <row r="1783" spans="18:18">
      <c r="R1783" s="65"/>
    </row>
    <row r="1784" spans="18:18">
      <c r="R1784" s="65"/>
    </row>
    <row r="1785" spans="18:18">
      <c r="R1785" s="65"/>
    </row>
    <row r="1786" spans="18:18">
      <c r="R1786" s="65"/>
    </row>
    <row r="1787" spans="18:18">
      <c r="R1787" s="65"/>
    </row>
    <row r="1788" spans="18:18">
      <c r="R1788" s="65"/>
    </row>
    <row r="1789" spans="18:18">
      <c r="R1789" s="65"/>
    </row>
    <row r="1790" spans="18:18">
      <c r="R1790" s="65"/>
    </row>
    <row r="1791" spans="18:18">
      <c r="R1791" s="65"/>
    </row>
    <row r="1792" spans="18:18">
      <c r="R1792" s="65"/>
    </row>
    <row r="1793" spans="18:18">
      <c r="R1793" s="65"/>
    </row>
    <row r="1794" spans="18:18">
      <c r="R1794" s="65"/>
    </row>
    <row r="1795" spans="18:18">
      <c r="R1795" s="65"/>
    </row>
    <row r="1796" spans="18:18">
      <c r="R1796" s="65"/>
    </row>
    <row r="1797" spans="18:18">
      <c r="R1797" s="65"/>
    </row>
    <row r="1798" spans="18:18">
      <c r="R1798" s="65"/>
    </row>
    <row r="1799" spans="18:18">
      <c r="R1799" s="65"/>
    </row>
    <row r="1800" spans="18:18">
      <c r="R1800" s="65"/>
    </row>
    <row r="1801" spans="18:18">
      <c r="R1801" s="65"/>
    </row>
    <row r="1802" spans="18:18">
      <c r="R1802" s="65"/>
    </row>
    <row r="1803" spans="18:18">
      <c r="R1803" s="65"/>
    </row>
    <row r="1804" spans="18:18">
      <c r="R1804" s="65"/>
    </row>
    <row r="1805" spans="18:18">
      <c r="R1805" s="65"/>
    </row>
    <row r="1806" spans="18:18">
      <c r="R1806" s="65"/>
    </row>
    <row r="1807" spans="18:18">
      <c r="R1807" s="65"/>
    </row>
    <row r="1808" spans="18:18">
      <c r="R1808" s="65"/>
    </row>
    <row r="1809" spans="18:18">
      <c r="R1809" s="65"/>
    </row>
    <row r="1810" spans="18:18">
      <c r="R1810" s="65"/>
    </row>
    <row r="1811" spans="18:18">
      <c r="R1811" s="65"/>
    </row>
    <row r="1812" spans="18:18">
      <c r="R1812" s="65"/>
    </row>
    <row r="1813" spans="18:18">
      <c r="R1813" s="65"/>
    </row>
    <row r="1814" spans="18:18">
      <c r="R1814" s="65"/>
    </row>
    <row r="1815" spans="18:18">
      <c r="R1815" s="65"/>
    </row>
    <row r="1816" spans="18:18">
      <c r="R1816" s="65"/>
    </row>
    <row r="1817" spans="18:18">
      <c r="R1817" s="65"/>
    </row>
    <row r="1818" spans="18:18">
      <c r="R1818" s="65"/>
    </row>
    <row r="1819" spans="18:18">
      <c r="R1819" s="65"/>
    </row>
    <row r="1820" spans="18:18">
      <c r="R1820" s="65"/>
    </row>
    <row r="1821" spans="18:18">
      <c r="R1821" s="65"/>
    </row>
    <row r="1822" spans="18:18">
      <c r="R1822" s="65"/>
    </row>
    <row r="1823" spans="18:18">
      <c r="R1823" s="65"/>
    </row>
    <row r="1824" spans="18:18">
      <c r="R1824" s="65"/>
    </row>
    <row r="1825" spans="18:18">
      <c r="R1825" s="65"/>
    </row>
    <row r="1826" spans="18:18">
      <c r="R1826" s="65"/>
    </row>
    <row r="1827" spans="18:18">
      <c r="R1827" s="65"/>
    </row>
    <row r="1828" spans="18:18">
      <c r="R1828" s="65"/>
    </row>
    <row r="1829" spans="18:18">
      <c r="R1829" s="65"/>
    </row>
    <row r="1830" spans="18:18">
      <c r="R1830" s="65"/>
    </row>
    <row r="1831" spans="18:18">
      <c r="R1831" s="65"/>
    </row>
    <row r="1832" spans="18:18">
      <c r="R1832" s="65"/>
    </row>
    <row r="1833" spans="18:18">
      <c r="R1833" s="65"/>
    </row>
    <row r="1834" spans="18:18">
      <c r="R1834" s="65"/>
    </row>
    <row r="1835" spans="18:18">
      <c r="R1835" s="65"/>
    </row>
    <row r="1836" spans="18:18">
      <c r="R1836" s="65"/>
    </row>
    <row r="1837" spans="18:18">
      <c r="R1837" s="65"/>
    </row>
    <row r="1838" spans="18:18">
      <c r="R1838" s="65"/>
    </row>
    <row r="1839" spans="18:18">
      <c r="R1839" s="65"/>
    </row>
    <row r="1840" spans="18:18">
      <c r="R1840" s="65"/>
    </row>
    <row r="1841" spans="18:18">
      <c r="R1841" s="65"/>
    </row>
    <row r="1842" spans="18:18">
      <c r="R1842" s="65"/>
    </row>
    <row r="1843" spans="18:18">
      <c r="R1843" s="65"/>
    </row>
    <row r="1844" spans="18:18">
      <c r="R1844" s="65"/>
    </row>
    <row r="1845" spans="18:18">
      <c r="R1845" s="65"/>
    </row>
    <row r="1846" spans="18:18">
      <c r="R1846" s="65"/>
    </row>
    <row r="1847" spans="18:18">
      <c r="R1847" s="65"/>
    </row>
    <row r="1848" spans="18:18">
      <c r="R1848" s="65"/>
    </row>
    <row r="1849" spans="18:18">
      <c r="R1849" s="65"/>
    </row>
    <row r="1850" spans="18:18">
      <c r="R1850" s="65"/>
    </row>
    <row r="1851" spans="18:18">
      <c r="R1851" s="65"/>
    </row>
    <row r="1852" spans="18:18">
      <c r="R1852" s="65"/>
    </row>
    <row r="1853" spans="18:18">
      <c r="R1853" s="65"/>
    </row>
    <row r="1854" spans="18:18">
      <c r="R1854" s="65"/>
    </row>
    <row r="1855" spans="18:18">
      <c r="R1855" s="65"/>
    </row>
    <row r="1856" spans="18:18">
      <c r="R1856" s="65"/>
    </row>
    <row r="1857" spans="18:18">
      <c r="R1857" s="65"/>
    </row>
    <row r="1858" spans="18:18">
      <c r="R1858" s="65"/>
    </row>
    <row r="1859" spans="18:18">
      <c r="R1859" s="65"/>
    </row>
    <row r="1860" spans="18:18">
      <c r="R1860" s="65"/>
    </row>
    <row r="1861" spans="18:18">
      <c r="R1861" s="65"/>
    </row>
    <row r="1862" spans="18:18">
      <c r="R1862" s="65"/>
    </row>
    <row r="1863" spans="18:18">
      <c r="R1863" s="65"/>
    </row>
    <row r="1864" spans="18:18">
      <c r="R1864" s="65"/>
    </row>
    <row r="1865" spans="18:18">
      <c r="R1865" s="65"/>
    </row>
    <row r="1866" spans="18:18">
      <c r="R1866" s="65"/>
    </row>
    <row r="1867" spans="18:18">
      <c r="R1867" s="65"/>
    </row>
    <row r="1868" spans="18:18">
      <c r="R1868" s="65"/>
    </row>
    <row r="1869" spans="18:18">
      <c r="R1869" s="65"/>
    </row>
    <row r="1870" spans="18:18">
      <c r="R1870" s="65"/>
    </row>
    <row r="1871" spans="18:18">
      <c r="R1871" s="65"/>
    </row>
    <row r="1872" spans="18:18">
      <c r="R1872" s="65"/>
    </row>
    <row r="1873" spans="18:18">
      <c r="R1873" s="65"/>
    </row>
    <row r="1874" spans="18:18">
      <c r="R1874" s="65"/>
    </row>
    <row r="1875" spans="18:18">
      <c r="R1875" s="65"/>
    </row>
    <row r="1876" spans="18:18">
      <c r="R1876" s="65"/>
    </row>
    <row r="1877" spans="18:18">
      <c r="R1877" s="65"/>
    </row>
    <row r="1878" spans="18:18">
      <c r="R1878" s="65"/>
    </row>
    <row r="1879" spans="18:18">
      <c r="R1879" s="65"/>
    </row>
    <row r="1880" spans="18:18">
      <c r="R1880" s="65"/>
    </row>
    <row r="1881" spans="18:18">
      <c r="R1881" s="65"/>
    </row>
    <row r="1882" spans="18:18">
      <c r="R1882" s="65"/>
    </row>
    <row r="1883" spans="18:18">
      <c r="R1883" s="65"/>
    </row>
    <row r="1884" spans="18:18">
      <c r="R1884" s="65"/>
    </row>
    <row r="1885" spans="18:18">
      <c r="R1885" s="65"/>
    </row>
    <row r="1886" spans="18:18">
      <c r="R1886" s="65"/>
    </row>
    <row r="1887" spans="18:18">
      <c r="R1887" s="65"/>
    </row>
    <row r="1888" spans="18:18">
      <c r="R1888" s="65"/>
    </row>
    <row r="1889" spans="18:18">
      <c r="R1889" s="65"/>
    </row>
    <row r="1890" spans="18:18">
      <c r="R1890" s="65"/>
    </row>
    <row r="1891" spans="18:18">
      <c r="R1891" s="65"/>
    </row>
    <row r="1892" spans="18:18">
      <c r="R1892" s="65"/>
    </row>
    <row r="1893" spans="18:18">
      <c r="R1893" s="65"/>
    </row>
    <row r="1894" spans="18:18">
      <c r="R1894" s="65"/>
    </row>
    <row r="1895" spans="18:18">
      <c r="R1895" s="65"/>
    </row>
    <row r="1896" spans="18:18">
      <c r="R1896" s="65"/>
    </row>
    <row r="1897" spans="18:18">
      <c r="R1897" s="65"/>
    </row>
    <row r="1898" spans="18:18">
      <c r="R1898" s="65"/>
    </row>
    <row r="1899" spans="18:18">
      <c r="R1899" s="65"/>
    </row>
    <row r="1900" spans="18:18">
      <c r="R1900" s="65"/>
    </row>
    <row r="1901" spans="18:18">
      <c r="R1901" s="65"/>
    </row>
    <row r="1902" spans="18:18">
      <c r="R1902" s="65"/>
    </row>
    <row r="1903" spans="18:18">
      <c r="R1903" s="65"/>
    </row>
    <row r="1904" spans="18:18">
      <c r="R1904" s="65"/>
    </row>
    <row r="1905" spans="18:18">
      <c r="R1905" s="65"/>
    </row>
    <row r="1906" spans="18:18">
      <c r="R1906" s="65"/>
    </row>
    <row r="1907" spans="18:18">
      <c r="R1907" s="65"/>
    </row>
    <row r="1908" spans="18:18">
      <c r="R1908" s="65"/>
    </row>
    <row r="1909" spans="18:18">
      <c r="R1909" s="65"/>
    </row>
    <row r="1910" spans="18:18">
      <c r="R1910" s="65"/>
    </row>
    <row r="1911" spans="18:18">
      <c r="R1911" s="65"/>
    </row>
    <row r="1912" spans="18:18">
      <c r="R1912" s="65"/>
    </row>
    <row r="1913" spans="18:18">
      <c r="R1913" s="65"/>
    </row>
    <row r="1914" spans="18:18">
      <c r="R1914" s="65"/>
    </row>
    <row r="1915" spans="18:18">
      <c r="R1915" s="65"/>
    </row>
    <row r="1916" spans="18:18">
      <c r="R1916" s="65"/>
    </row>
    <row r="1917" spans="18:18">
      <c r="R1917" s="65"/>
    </row>
    <row r="1918" spans="18:18">
      <c r="R1918" s="65"/>
    </row>
    <row r="1919" spans="18:18">
      <c r="R1919" s="65"/>
    </row>
    <row r="1920" spans="18:18">
      <c r="R1920" s="65"/>
    </row>
    <row r="1921" spans="18:18">
      <c r="R1921" s="65"/>
    </row>
    <row r="1922" spans="18:18">
      <c r="R1922" s="65"/>
    </row>
    <row r="1923" spans="18:18">
      <c r="R1923" s="65"/>
    </row>
    <row r="1924" spans="18:18">
      <c r="R1924" s="65"/>
    </row>
    <row r="1925" spans="18:18">
      <c r="R1925" s="65"/>
    </row>
    <row r="1926" spans="18:18">
      <c r="R1926" s="65"/>
    </row>
    <row r="1927" spans="18:18">
      <c r="R1927" s="65"/>
    </row>
    <row r="1928" spans="18:18">
      <c r="R1928" s="65"/>
    </row>
    <row r="1929" spans="18:18">
      <c r="R1929" s="65"/>
    </row>
    <row r="1930" spans="18:18">
      <c r="R1930" s="65"/>
    </row>
    <row r="1931" spans="18:18">
      <c r="R1931" s="65"/>
    </row>
    <row r="1932" spans="18:18">
      <c r="R1932" s="65"/>
    </row>
    <row r="1933" spans="18:18">
      <c r="R1933" s="65"/>
    </row>
    <row r="1934" spans="18:18">
      <c r="R1934" s="65"/>
    </row>
    <row r="1935" spans="18:18">
      <c r="R1935" s="65"/>
    </row>
    <row r="1936" spans="18:18">
      <c r="R1936" s="65"/>
    </row>
    <row r="1937" spans="18:18">
      <c r="R1937" s="65"/>
    </row>
    <row r="1938" spans="18:18">
      <c r="R1938" s="65"/>
    </row>
    <row r="1939" spans="18:18">
      <c r="R1939" s="65"/>
    </row>
    <row r="1940" spans="18:18">
      <c r="R1940" s="65"/>
    </row>
    <row r="1941" spans="18:18">
      <c r="R1941" s="65"/>
    </row>
    <row r="1942" spans="18:18">
      <c r="R1942" s="65"/>
    </row>
    <row r="1943" spans="18:18">
      <c r="R1943" s="65"/>
    </row>
    <row r="1944" spans="18:18">
      <c r="R1944" s="65"/>
    </row>
    <row r="1945" spans="18:18">
      <c r="R1945" s="65"/>
    </row>
    <row r="1946" spans="18:18">
      <c r="R1946" s="65"/>
    </row>
    <row r="1947" spans="18:18">
      <c r="R1947" s="65"/>
    </row>
    <row r="1948" spans="18:18">
      <c r="R1948" s="65"/>
    </row>
    <row r="1949" spans="18:18">
      <c r="R1949" s="65"/>
    </row>
    <row r="1950" spans="18:18">
      <c r="R1950" s="65"/>
    </row>
    <row r="1951" spans="18:18">
      <c r="R1951" s="65"/>
    </row>
    <row r="1952" spans="18:18">
      <c r="R1952" s="65"/>
    </row>
    <row r="1953" spans="18:18">
      <c r="R1953" s="65"/>
    </row>
    <row r="1954" spans="18:18">
      <c r="R1954" s="65"/>
    </row>
    <row r="1955" spans="18:18">
      <c r="R1955" s="65"/>
    </row>
    <row r="1956" spans="18:18">
      <c r="R1956" s="65"/>
    </row>
    <row r="1957" spans="18:18">
      <c r="R1957" s="65"/>
    </row>
    <row r="1958" spans="18:18">
      <c r="R1958" s="65"/>
    </row>
    <row r="1959" spans="18:18">
      <c r="R1959" s="65"/>
    </row>
    <row r="1960" spans="18:18">
      <c r="R1960" s="65"/>
    </row>
    <row r="1961" spans="18:18">
      <c r="R1961" s="65"/>
    </row>
    <row r="1962" spans="18:18">
      <c r="R1962" s="65"/>
    </row>
    <row r="1963" spans="18:18">
      <c r="R1963" s="65"/>
    </row>
    <row r="1964" spans="18:18">
      <c r="R1964" s="65"/>
    </row>
    <row r="1965" spans="18:18">
      <c r="R1965" s="65"/>
    </row>
    <row r="1966" spans="18:18">
      <c r="R1966" s="65"/>
    </row>
    <row r="1967" spans="18:18">
      <c r="R1967" s="65"/>
    </row>
    <row r="1968" spans="18:18">
      <c r="R1968" s="65"/>
    </row>
    <row r="1969" spans="18:18">
      <c r="R1969" s="65"/>
    </row>
    <row r="1970" spans="18:18">
      <c r="R1970" s="65"/>
    </row>
    <row r="1971" spans="18:18">
      <c r="R1971" s="65"/>
    </row>
    <row r="1972" spans="18:18">
      <c r="R1972" s="65"/>
    </row>
    <row r="1973" spans="18:18">
      <c r="R1973" s="65"/>
    </row>
    <row r="1974" spans="18:18">
      <c r="R1974" s="65"/>
    </row>
    <row r="1975" spans="18:18">
      <c r="R1975" s="65"/>
    </row>
    <row r="1976" spans="18:18">
      <c r="R1976" s="65"/>
    </row>
    <row r="1977" spans="18:18">
      <c r="R1977" s="65"/>
    </row>
    <row r="1978" spans="18:18">
      <c r="R1978" s="65"/>
    </row>
    <row r="1979" spans="18:18">
      <c r="R1979" s="65"/>
    </row>
    <row r="1980" spans="18:18">
      <c r="R1980" s="65"/>
    </row>
    <row r="1981" spans="18:18">
      <c r="R1981" s="65"/>
    </row>
    <row r="1982" spans="18:18">
      <c r="R1982" s="65"/>
    </row>
    <row r="1983" spans="18:18">
      <c r="R1983" s="65"/>
    </row>
    <row r="1984" spans="18:18">
      <c r="R1984" s="65"/>
    </row>
    <row r="1985" spans="18:18">
      <c r="R1985" s="65"/>
    </row>
    <row r="1986" spans="18:18">
      <c r="R1986" s="65"/>
    </row>
    <row r="1987" spans="18:18">
      <c r="R1987" s="65"/>
    </row>
    <row r="1988" spans="18:18">
      <c r="R1988" s="65"/>
    </row>
    <row r="1989" spans="18:18">
      <c r="R1989" s="65"/>
    </row>
    <row r="1990" spans="18:18">
      <c r="R1990" s="65"/>
    </row>
    <row r="1991" spans="18:18">
      <c r="R1991" s="65"/>
    </row>
    <row r="1992" spans="18:18">
      <c r="R1992" s="65"/>
    </row>
    <row r="1993" spans="18:18">
      <c r="R1993" s="65"/>
    </row>
    <row r="1994" spans="18:18">
      <c r="R1994" s="65"/>
    </row>
    <row r="1995" spans="18:18">
      <c r="R1995" s="65"/>
    </row>
    <row r="1996" spans="18:18">
      <c r="R1996" s="65"/>
    </row>
    <row r="1997" spans="18:18">
      <c r="R1997" s="65"/>
    </row>
    <row r="1998" spans="18:18">
      <c r="R1998" s="65"/>
    </row>
    <row r="1999" spans="18:18">
      <c r="R1999" s="65"/>
    </row>
    <row r="2000" spans="18:18">
      <c r="R2000" s="65"/>
    </row>
    <row r="2001" spans="18:18">
      <c r="R2001" s="65"/>
    </row>
    <row r="2002" spans="18:18">
      <c r="R2002" s="65"/>
    </row>
    <row r="2003" spans="18:18">
      <c r="R2003" s="65"/>
    </row>
    <row r="2004" spans="18:18">
      <c r="R2004" s="65"/>
    </row>
    <row r="2005" spans="18:18">
      <c r="R2005" s="65"/>
    </row>
    <row r="2006" spans="18:18">
      <c r="R2006" s="65"/>
    </row>
    <row r="2007" spans="18:18">
      <c r="R2007" s="65"/>
    </row>
    <row r="2008" spans="18:18">
      <c r="R2008" s="65"/>
    </row>
    <row r="2009" spans="18:18">
      <c r="R2009" s="65"/>
    </row>
    <row r="2010" spans="18:18">
      <c r="R2010" s="65"/>
    </row>
    <row r="2011" spans="18:18">
      <c r="R2011" s="65"/>
    </row>
    <row r="2012" spans="18:18">
      <c r="R2012" s="65"/>
    </row>
    <row r="2013" spans="18:18">
      <c r="R2013" s="65"/>
    </row>
    <row r="2014" spans="18:18">
      <c r="R2014" s="65"/>
    </row>
    <row r="2015" spans="18:18">
      <c r="R2015" s="65"/>
    </row>
    <row r="2016" spans="18:18">
      <c r="R2016" s="65"/>
    </row>
    <row r="2017" spans="18:18">
      <c r="R2017" s="65"/>
    </row>
    <row r="2018" spans="18:18">
      <c r="R2018" s="65"/>
    </row>
    <row r="2019" spans="18:18">
      <c r="R2019" s="65"/>
    </row>
    <row r="2020" spans="18:18">
      <c r="R2020" s="65"/>
    </row>
    <row r="2021" spans="18:18">
      <c r="R2021" s="65"/>
    </row>
    <row r="2022" spans="18:18">
      <c r="R2022" s="65"/>
    </row>
    <row r="2023" spans="18:18">
      <c r="R2023" s="65"/>
    </row>
    <row r="2024" spans="18:18">
      <c r="R2024" s="65"/>
    </row>
    <row r="2025" spans="18:18">
      <c r="R2025" s="65"/>
    </row>
    <row r="2026" spans="18:18">
      <c r="R2026" s="65"/>
    </row>
    <row r="2027" spans="18:18">
      <c r="R2027" s="65"/>
    </row>
    <row r="2028" spans="18:18">
      <c r="R2028" s="65"/>
    </row>
    <row r="2029" spans="18:18">
      <c r="R2029" s="65"/>
    </row>
    <row r="2030" spans="18:18">
      <c r="R2030" s="65"/>
    </row>
    <row r="2031" spans="18:18">
      <c r="R2031" s="65"/>
    </row>
    <row r="2032" spans="18:18">
      <c r="R2032" s="65"/>
    </row>
    <row r="2033" spans="18:18">
      <c r="R2033" s="65"/>
    </row>
    <row r="2034" spans="18:18">
      <c r="R2034" s="65"/>
    </row>
    <row r="2035" spans="18:18">
      <c r="R2035" s="65"/>
    </row>
    <row r="2036" spans="18:18">
      <c r="R2036" s="65"/>
    </row>
    <row r="2037" spans="18:18">
      <c r="R2037" s="65"/>
    </row>
    <row r="2038" spans="18:18">
      <c r="R2038" s="65"/>
    </row>
    <row r="2039" spans="18:18">
      <c r="R2039" s="65"/>
    </row>
    <row r="2040" spans="18:18">
      <c r="R2040" s="65"/>
    </row>
    <row r="2041" spans="18:18">
      <c r="R2041" s="65"/>
    </row>
    <row r="2042" spans="18:18">
      <c r="R2042" s="65"/>
    </row>
    <row r="2043" spans="18:18">
      <c r="R2043" s="65"/>
    </row>
    <row r="2044" spans="18:18">
      <c r="R2044" s="65"/>
    </row>
    <row r="2045" spans="18:18">
      <c r="R2045" s="65"/>
    </row>
    <row r="2046" spans="18:18">
      <c r="R2046" s="65"/>
    </row>
    <row r="2047" spans="18:18">
      <c r="R2047" s="65"/>
    </row>
    <row r="2048" spans="18:18">
      <c r="R2048" s="65"/>
    </row>
    <row r="2049" spans="18:18">
      <c r="R2049" s="65"/>
    </row>
    <row r="2050" spans="18:18">
      <c r="R2050" s="65"/>
    </row>
    <row r="2051" spans="18:18">
      <c r="R2051" s="65"/>
    </row>
    <row r="2052" spans="18:18">
      <c r="R2052" s="65"/>
    </row>
    <row r="2053" spans="18:18">
      <c r="R2053" s="65"/>
    </row>
    <row r="2054" spans="18:18">
      <c r="R2054" s="65"/>
    </row>
    <row r="2055" spans="18:18">
      <c r="R2055" s="65"/>
    </row>
    <row r="2056" spans="18:18">
      <c r="R2056" s="65"/>
    </row>
    <row r="2057" spans="18:18">
      <c r="R2057" s="65"/>
    </row>
    <row r="2058" spans="18:18">
      <c r="R2058" s="65"/>
    </row>
    <row r="2059" spans="18:18">
      <c r="R2059" s="65"/>
    </row>
    <row r="2060" spans="18:18">
      <c r="R2060" s="65"/>
    </row>
    <row r="2061" spans="18:18">
      <c r="R2061" s="65"/>
    </row>
    <row r="2062" spans="18:18">
      <c r="R2062" s="65"/>
    </row>
    <row r="2063" spans="18:18">
      <c r="R2063" s="65"/>
    </row>
    <row r="2064" spans="18:18">
      <c r="R2064" s="65"/>
    </row>
    <row r="2065" spans="18:18">
      <c r="R2065" s="65"/>
    </row>
    <row r="2066" spans="18:18">
      <c r="R2066" s="65"/>
    </row>
    <row r="2067" spans="18:18">
      <c r="R2067" s="65"/>
    </row>
    <row r="2068" spans="18:18">
      <c r="R2068" s="65"/>
    </row>
    <row r="2069" spans="18:18">
      <c r="R2069" s="65"/>
    </row>
    <row r="2070" spans="18:18">
      <c r="R2070" s="65"/>
    </row>
    <row r="2071" spans="18:18">
      <c r="R2071" s="65"/>
    </row>
    <row r="2072" spans="18:18">
      <c r="R2072" s="65"/>
    </row>
    <row r="2073" spans="18:18">
      <c r="R2073" s="65"/>
    </row>
    <row r="2074" spans="18:18">
      <c r="R2074" s="65"/>
    </row>
    <row r="2075" spans="18:18">
      <c r="R2075" s="65"/>
    </row>
    <row r="2076" spans="18:18">
      <c r="R2076" s="65"/>
    </row>
    <row r="2077" spans="18:18">
      <c r="R2077" s="65"/>
    </row>
    <row r="2078" spans="18:18">
      <c r="R2078" s="65"/>
    </row>
    <row r="2079" spans="18:18">
      <c r="R2079" s="65"/>
    </row>
    <row r="2080" spans="18:18">
      <c r="R2080" s="65"/>
    </row>
    <row r="2081" spans="18:18">
      <c r="R2081" s="65"/>
    </row>
    <row r="2082" spans="18:18">
      <c r="R2082" s="65"/>
    </row>
    <row r="2083" spans="18:18">
      <c r="R2083" s="65"/>
    </row>
    <row r="2084" spans="18:18">
      <c r="R2084" s="65"/>
    </row>
    <row r="2085" spans="18:18">
      <c r="R2085" s="65"/>
    </row>
    <row r="2086" spans="18:18">
      <c r="R2086" s="65"/>
    </row>
    <row r="2087" spans="18:18">
      <c r="R2087" s="65"/>
    </row>
    <row r="2088" spans="18:18">
      <c r="R2088" s="65"/>
    </row>
    <row r="2089" spans="18:18">
      <c r="R2089" s="65"/>
    </row>
    <row r="2090" spans="18:18">
      <c r="R2090" s="65"/>
    </row>
    <row r="2091" spans="18:18">
      <c r="R2091" s="65"/>
    </row>
    <row r="2092" spans="18:18">
      <c r="R2092" s="65"/>
    </row>
    <row r="2093" spans="18:18">
      <c r="R2093" s="65"/>
    </row>
    <row r="2094" spans="18:18">
      <c r="R2094" s="65"/>
    </row>
    <row r="2095" spans="18:18">
      <c r="R2095" s="65"/>
    </row>
    <row r="2096" spans="18:18">
      <c r="R2096" s="65"/>
    </row>
    <row r="2097" spans="18:18">
      <c r="R2097" s="65"/>
    </row>
    <row r="2098" spans="18:18">
      <c r="R2098" s="65"/>
    </row>
    <row r="2099" spans="18:18">
      <c r="R2099" s="65"/>
    </row>
    <row r="2100" spans="18:18">
      <c r="R2100" s="65"/>
    </row>
    <row r="2101" spans="18:18">
      <c r="R2101" s="65"/>
    </row>
    <row r="2102" spans="18:18">
      <c r="R2102" s="65"/>
    </row>
    <row r="2103" spans="18:18">
      <c r="R2103" s="65"/>
    </row>
    <row r="2104" spans="18:18">
      <c r="R2104" s="65"/>
    </row>
    <row r="2105" spans="18:18">
      <c r="R2105" s="65"/>
    </row>
    <row r="2106" spans="18:18">
      <c r="R2106" s="65"/>
    </row>
    <row r="2107" spans="18:18">
      <c r="R2107" s="65"/>
    </row>
    <row r="2108" spans="18:18">
      <c r="R2108" s="65"/>
    </row>
    <row r="2109" spans="18:18">
      <c r="R2109" s="65"/>
    </row>
    <row r="2110" spans="18:18">
      <c r="R2110" s="65"/>
    </row>
    <row r="2111" spans="18:18">
      <c r="R2111" s="65"/>
    </row>
    <row r="2112" spans="18:18">
      <c r="R2112" s="65"/>
    </row>
    <row r="2113" spans="18:18">
      <c r="R2113" s="65"/>
    </row>
    <row r="2114" spans="18:18">
      <c r="R2114" s="65"/>
    </row>
    <row r="2115" spans="18:18">
      <c r="R2115" s="65"/>
    </row>
    <row r="2116" spans="18:18">
      <c r="R2116" s="65"/>
    </row>
    <row r="2117" spans="18:18">
      <c r="R2117" s="65"/>
    </row>
    <row r="2118" spans="18:18">
      <c r="R2118" s="65"/>
    </row>
    <row r="2119" spans="18:18">
      <c r="R2119" s="65"/>
    </row>
    <row r="2120" spans="18:18">
      <c r="R2120" s="65"/>
    </row>
    <row r="2121" spans="18:18">
      <c r="R2121" s="65"/>
    </row>
    <row r="2122" spans="18:18">
      <c r="R2122" s="65"/>
    </row>
    <row r="2123" spans="18:18">
      <c r="R2123" s="65"/>
    </row>
    <row r="2124" spans="18:18">
      <c r="R2124" s="65"/>
    </row>
    <row r="2125" spans="18:18">
      <c r="R2125" s="65"/>
    </row>
    <row r="2126" spans="18:18">
      <c r="R2126" s="65"/>
    </row>
    <row r="2127" spans="18:18">
      <c r="R2127" s="65"/>
    </row>
    <row r="2128" spans="18:18">
      <c r="R2128" s="65"/>
    </row>
    <row r="2129" spans="18:18">
      <c r="R2129" s="65"/>
    </row>
    <row r="2130" spans="18:18">
      <c r="R2130" s="65"/>
    </row>
    <row r="2131" spans="18:18">
      <c r="R2131" s="65"/>
    </row>
    <row r="2132" spans="18:18">
      <c r="R2132" s="65"/>
    </row>
    <row r="2133" spans="18:18">
      <c r="R2133" s="65"/>
    </row>
    <row r="2134" spans="18:18">
      <c r="R2134" s="65"/>
    </row>
    <row r="2135" spans="18:18">
      <c r="R2135" s="65"/>
    </row>
    <row r="2136" spans="18:18">
      <c r="R2136" s="65"/>
    </row>
    <row r="2137" spans="18:18">
      <c r="R2137" s="65"/>
    </row>
    <row r="2138" spans="18:18">
      <c r="R2138" s="65"/>
    </row>
    <row r="2139" spans="18:18">
      <c r="R2139" s="65"/>
    </row>
    <row r="2140" spans="18:18">
      <c r="R2140" s="65"/>
    </row>
    <row r="2141" spans="18:18">
      <c r="R2141" s="65"/>
    </row>
    <row r="2142" spans="18:18">
      <c r="R2142" s="65"/>
    </row>
    <row r="2143" spans="18:18">
      <c r="R2143" s="65"/>
    </row>
    <row r="2144" spans="18:18">
      <c r="R2144" s="65"/>
    </row>
    <row r="2145" spans="18:18">
      <c r="R2145" s="65"/>
    </row>
    <row r="2146" spans="18:18">
      <c r="R2146" s="65"/>
    </row>
    <row r="2147" spans="18:18">
      <c r="R2147" s="65"/>
    </row>
    <row r="2148" spans="18:18">
      <c r="R2148" s="65"/>
    </row>
    <row r="2149" spans="18:18">
      <c r="R2149" s="65"/>
    </row>
    <row r="2150" spans="18:18">
      <c r="R2150" s="65"/>
    </row>
    <row r="2151" spans="18:18">
      <c r="R2151" s="65"/>
    </row>
    <row r="2152" spans="18:18">
      <c r="R2152" s="65"/>
    </row>
    <row r="2153" spans="18:18">
      <c r="R2153" s="65"/>
    </row>
    <row r="2154" spans="18:18">
      <c r="R2154" s="65"/>
    </row>
    <row r="2155" spans="18:18">
      <c r="R2155" s="65"/>
    </row>
    <row r="2156" spans="18:18">
      <c r="R2156" s="65"/>
    </row>
    <row r="2157" spans="18:18">
      <c r="R2157" s="65"/>
    </row>
    <row r="2158" spans="18:18">
      <c r="R2158" s="65"/>
    </row>
    <row r="2159" spans="18:18">
      <c r="R2159" s="65"/>
    </row>
    <row r="2160" spans="18:18">
      <c r="R2160" s="65"/>
    </row>
    <row r="2161" spans="18:18">
      <c r="R2161" s="65"/>
    </row>
    <row r="2162" spans="18:18">
      <c r="R2162" s="65"/>
    </row>
    <row r="2163" spans="18:18">
      <c r="R2163" s="65"/>
    </row>
    <row r="2164" spans="18:18">
      <c r="R2164" s="65"/>
    </row>
    <row r="2165" spans="18:18">
      <c r="R2165" s="65"/>
    </row>
    <row r="2166" spans="18:18">
      <c r="R2166" s="65"/>
    </row>
    <row r="2167" spans="18:18">
      <c r="R2167" s="65"/>
    </row>
    <row r="2168" spans="18:18">
      <c r="R2168" s="65"/>
    </row>
    <row r="2169" spans="18:18">
      <c r="R2169" s="65"/>
    </row>
    <row r="2170" spans="18:18">
      <c r="R2170" s="65"/>
    </row>
    <row r="2171" spans="18:18">
      <c r="R2171" s="65"/>
    </row>
    <row r="2172" spans="18:18">
      <c r="R2172" s="65"/>
    </row>
    <row r="2173" spans="18:18">
      <c r="R2173" s="65"/>
    </row>
    <row r="2174" spans="18:18">
      <c r="R2174" s="65"/>
    </row>
    <row r="2175" spans="18:18">
      <c r="R2175" s="65"/>
    </row>
    <row r="2176" spans="18:18">
      <c r="R2176" s="65"/>
    </row>
    <row r="2177" spans="18:18">
      <c r="R2177" s="65"/>
    </row>
    <row r="2178" spans="18:18">
      <c r="R2178" s="65"/>
    </row>
    <row r="2179" spans="18:18">
      <c r="R2179" s="65"/>
    </row>
    <row r="2180" spans="18:18">
      <c r="R2180" s="65"/>
    </row>
    <row r="2181" spans="18:18">
      <c r="R2181" s="65"/>
    </row>
    <row r="2182" spans="18:18">
      <c r="R2182" s="65"/>
    </row>
    <row r="2183" spans="18:18">
      <c r="R2183" s="65"/>
    </row>
    <row r="2184" spans="18:18">
      <c r="R2184" s="65"/>
    </row>
    <row r="2185" spans="18:18">
      <c r="R2185" s="65"/>
    </row>
    <row r="2186" spans="18:18">
      <c r="R2186" s="65"/>
    </row>
    <row r="2187" spans="18:18">
      <c r="R2187" s="65"/>
    </row>
    <row r="2188" spans="18:18">
      <c r="R2188" s="65"/>
    </row>
    <row r="2189" spans="18:18">
      <c r="R2189" s="65"/>
    </row>
    <row r="2190" spans="18:18">
      <c r="R2190" s="65"/>
    </row>
    <row r="2191" spans="18:18">
      <c r="R2191" s="65"/>
    </row>
    <row r="2192" spans="18:18">
      <c r="R2192" s="65"/>
    </row>
    <row r="2193" spans="18:18">
      <c r="R2193" s="65"/>
    </row>
    <row r="2194" spans="18:18">
      <c r="R2194" s="65"/>
    </row>
    <row r="2195" spans="18:18">
      <c r="R2195" s="65"/>
    </row>
    <row r="2196" spans="18:18">
      <c r="R2196" s="65"/>
    </row>
    <row r="2197" spans="18:18">
      <c r="R2197" s="65"/>
    </row>
    <row r="2198" spans="18:18">
      <c r="R2198" s="65"/>
    </row>
    <row r="2199" spans="18:18">
      <c r="R2199" s="65"/>
    </row>
    <row r="2200" spans="18:18">
      <c r="R2200" s="65"/>
    </row>
    <row r="2201" spans="18:18">
      <c r="R2201" s="65"/>
    </row>
    <row r="2202" spans="18:18">
      <c r="R2202" s="65"/>
    </row>
    <row r="2203" spans="18:18">
      <c r="R2203" s="65"/>
    </row>
    <row r="2204" spans="18:18">
      <c r="R2204" s="65"/>
    </row>
    <row r="2205" spans="18:18">
      <c r="R2205" s="65"/>
    </row>
    <row r="2206" spans="18:18">
      <c r="R2206" s="65"/>
    </row>
    <row r="2207" spans="18:18">
      <c r="R2207" s="65"/>
    </row>
    <row r="2208" spans="18:18">
      <c r="R2208" s="65"/>
    </row>
    <row r="2209" spans="18:18">
      <c r="R2209" s="65"/>
    </row>
    <row r="2210" spans="18:18">
      <c r="R2210" s="65"/>
    </row>
    <row r="2211" spans="18:18">
      <c r="R2211" s="65"/>
    </row>
    <row r="2212" spans="18:18">
      <c r="R2212" s="65"/>
    </row>
    <row r="2213" spans="18:18">
      <c r="R2213" s="65"/>
    </row>
    <row r="2214" spans="18:18">
      <c r="R2214" s="65"/>
    </row>
    <row r="2215" spans="18:18">
      <c r="R2215" s="65"/>
    </row>
    <row r="2216" spans="18:18">
      <c r="R2216" s="65"/>
    </row>
    <row r="2217" spans="18:18">
      <c r="R2217" s="65"/>
    </row>
    <row r="2218" spans="18:18">
      <c r="R2218" s="65"/>
    </row>
    <row r="2219" spans="18:18">
      <c r="R2219" s="65"/>
    </row>
    <row r="2220" spans="18:18">
      <c r="R2220" s="65"/>
    </row>
    <row r="2221" spans="18:18">
      <c r="R2221" s="65"/>
    </row>
    <row r="2222" spans="18:18">
      <c r="R2222" s="65"/>
    </row>
    <row r="2223" spans="18:18">
      <c r="R2223" s="65"/>
    </row>
    <row r="2224" spans="18:18">
      <c r="R2224" s="65"/>
    </row>
    <row r="2225" spans="18:18">
      <c r="R2225" s="65"/>
    </row>
    <row r="2226" spans="18:18">
      <c r="R2226" s="65"/>
    </row>
    <row r="2227" spans="18:18">
      <c r="R2227" s="65"/>
    </row>
    <row r="2228" spans="18:18">
      <c r="R2228" s="65"/>
    </row>
    <row r="2229" spans="18:18">
      <c r="R2229" s="65"/>
    </row>
    <row r="2230" spans="18:18">
      <c r="R2230" s="65"/>
    </row>
    <row r="2231" spans="18:18">
      <c r="R2231" s="65"/>
    </row>
    <row r="2232" spans="18:18">
      <c r="R2232" s="65"/>
    </row>
    <row r="2233" spans="18:18">
      <c r="R2233" s="65"/>
    </row>
    <row r="2234" spans="18:18">
      <c r="R2234" s="65"/>
    </row>
    <row r="2235" spans="18:18">
      <c r="R2235" s="65"/>
    </row>
    <row r="2236" spans="18:18">
      <c r="R2236" s="65"/>
    </row>
    <row r="2237" spans="18:18">
      <c r="R2237" s="65"/>
    </row>
    <row r="2238" spans="18:18">
      <c r="R2238" s="65"/>
    </row>
    <row r="2239" spans="18:18">
      <c r="R2239" s="65"/>
    </row>
    <row r="2240" spans="18:18">
      <c r="R2240" s="65"/>
    </row>
    <row r="2241" spans="18:18">
      <c r="R2241" s="65"/>
    </row>
    <row r="2242" spans="18:18">
      <c r="R2242" s="65"/>
    </row>
    <row r="2243" spans="18:18">
      <c r="R2243" s="65"/>
    </row>
    <row r="2244" spans="18:18">
      <c r="R2244" s="65"/>
    </row>
    <row r="2245" spans="18:18">
      <c r="R2245" s="65"/>
    </row>
    <row r="2246" spans="18:18">
      <c r="R2246" s="65"/>
    </row>
    <row r="2247" spans="18:18">
      <c r="R2247" s="65"/>
    </row>
    <row r="2248" spans="18:18">
      <c r="R2248" s="65"/>
    </row>
    <row r="2249" spans="18:18">
      <c r="R2249" s="65"/>
    </row>
    <row r="2250" spans="18:18">
      <c r="R2250" s="65"/>
    </row>
    <row r="2251" spans="18:18">
      <c r="R2251" s="65"/>
    </row>
    <row r="2252" spans="18:18">
      <c r="R2252" s="65"/>
    </row>
    <row r="2253" spans="18:18">
      <c r="R2253" s="65"/>
    </row>
    <row r="2254" spans="18:18">
      <c r="R2254" s="65"/>
    </row>
    <row r="2255" spans="18:18">
      <c r="R2255" s="65"/>
    </row>
    <row r="2256" spans="18:18">
      <c r="R2256" s="65"/>
    </row>
    <row r="2257" spans="18:18">
      <c r="R2257" s="65"/>
    </row>
    <row r="2258" spans="18:18">
      <c r="R2258" s="65"/>
    </row>
    <row r="2259" spans="18:18">
      <c r="R2259" s="65"/>
    </row>
    <row r="2260" spans="18:18">
      <c r="R2260" s="65"/>
    </row>
    <row r="2261" spans="18:18">
      <c r="R2261" s="65"/>
    </row>
    <row r="2262" spans="18:18">
      <c r="R2262" s="65"/>
    </row>
    <row r="2263" spans="18:18">
      <c r="R2263" s="65"/>
    </row>
    <row r="2264" spans="18:18">
      <c r="R2264" s="65"/>
    </row>
    <row r="2265" spans="18:18">
      <c r="R2265" s="65"/>
    </row>
    <row r="2266" spans="18:18">
      <c r="R2266" s="65"/>
    </row>
    <row r="2267" spans="18:18">
      <c r="R2267" s="65"/>
    </row>
    <row r="2268" spans="18:18">
      <c r="R2268" s="65"/>
    </row>
    <row r="2269" spans="18:18">
      <c r="R2269" s="65"/>
    </row>
    <row r="2270" spans="18:18">
      <c r="R2270" s="65"/>
    </row>
    <row r="2271" spans="18:18">
      <c r="R2271" s="65"/>
    </row>
    <row r="2272" spans="18:18">
      <c r="R2272" s="65"/>
    </row>
    <row r="2273" spans="18:18">
      <c r="R2273" s="65"/>
    </row>
    <row r="2274" spans="18:18">
      <c r="R2274" s="65"/>
    </row>
    <row r="2275" spans="18:18">
      <c r="R2275" s="65"/>
    </row>
    <row r="2276" spans="18:18">
      <c r="R2276" s="65"/>
    </row>
    <row r="2277" spans="18:18">
      <c r="R2277" s="65"/>
    </row>
    <row r="2278" spans="18:18">
      <c r="R2278" s="65"/>
    </row>
    <row r="2279" spans="18:18">
      <c r="R2279" s="65"/>
    </row>
    <row r="2280" spans="18:18">
      <c r="R2280" s="65"/>
    </row>
    <row r="2281" spans="18:18">
      <c r="R2281" s="65"/>
    </row>
    <row r="2282" spans="18:18">
      <c r="R2282" s="65"/>
    </row>
    <row r="2283" spans="18:18">
      <c r="R2283" s="65"/>
    </row>
    <row r="2284" spans="18:18">
      <c r="R2284" s="65"/>
    </row>
    <row r="2285" spans="18:18">
      <c r="R2285" s="65"/>
    </row>
    <row r="2286" spans="18:18">
      <c r="R2286" s="65"/>
    </row>
    <row r="2287" spans="18:18">
      <c r="R2287" s="65"/>
    </row>
    <row r="2288" spans="18:18">
      <c r="R2288" s="65"/>
    </row>
    <row r="2289" spans="18:18">
      <c r="R2289" s="65"/>
    </row>
    <row r="2290" spans="18:18">
      <c r="R2290" s="65"/>
    </row>
    <row r="2291" spans="18:18">
      <c r="R2291" s="65"/>
    </row>
    <row r="2292" spans="18:18">
      <c r="R2292" s="65"/>
    </row>
    <row r="2293" spans="18:18">
      <c r="R2293" s="65"/>
    </row>
    <row r="2294" spans="18:18">
      <c r="R2294" s="65"/>
    </row>
    <row r="2295" spans="18:18">
      <c r="R2295" s="65"/>
    </row>
    <row r="2296" spans="18:18">
      <c r="R2296" s="65"/>
    </row>
    <row r="2297" spans="18:18">
      <c r="R2297" s="65"/>
    </row>
    <row r="2298" spans="18:18">
      <c r="R2298" s="65"/>
    </row>
    <row r="2299" spans="18:18">
      <c r="R2299" s="65"/>
    </row>
    <row r="2300" spans="18:18">
      <c r="R2300" s="65"/>
    </row>
    <row r="2301" spans="18:18">
      <c r="R2301" s="65"/>
    </row>
    <row r="2302" spans="18:18">
      <c r="R2302" s="65"/>
    </row>
    <row r="2303" spans="18:18">
      <c r="R2303" s="65"/>
    </row>
    <row r="2304" spans="18:18">
      <c r="R2304" s="65"/>
    </row>
    <row r="2305" spans="18:18">
      <c r="R2305" s="65"/>
    </row>
    <row r="2306" spans="18:18">
      <c r="R2306" s="65"/>
    </row>
    <row r="2307" spans="18:18">
      <c r="R2307" s="65"/>
    </row>
    <row r="2308" spans="18:18">
      <c r="R2308" s="65"/>
    </row>
    <row r="2309" spans="18:18">
      <c r="R2309" s="65"/>
    </row>
    <row r="2310" spans="18:18">
      <c r="R2310" s="65"/>
    </row>
    <row r="2311" spans="18:18">
      <c r="R2311" s="65"/>
    </row>
    <row r="2312" spans="18:18">
      <c r="R2312" s="65"/>
    </row>
    <row r="2313" spans="18:18">
      <c r="R2313" s="65"/>
    </row>
    <row r="2314" spans="18:18">
      <c r="R2314" s="65"/>
    </row>
    <row r="2315" spans="18:18">
      <c r="R2315" s="65"/>
    </row>
    <row r="2316" spans="18:18">
      <c r="R2316" s="65"/>
    </row>
    <row r="2317" spans="18:18">
      <c r="R2317" s="65"/>
    </row>
    <row r="2318" spans="18:18">
      <c r="R2318" s="65"/>
    </row>
    <row r="2319" spans="18:18">
      <c r="R2319" s="65"/>
    </row>
    <row r="2320" spans="18:18">
      <c r="R2320" s="65"/>
    </row>
    <row r="2321" spans="18:18">
      <c r="R2321" s="65"/>
    </row>
    <row r="2322" spans="18:18">
      <c r="R2322" s="65"/>
    </row>
    <row r="2323" spans="18:18">
      <c r="R2323" s="65"/>
    </row>
    <row r="2324" spans="18:18">
      <c r="R2324" s="65"/>
    </row>
    <row r="2325" spans="18:18">
      <c r="R2325" s="65"/>
    </row>
    <row r="2326" spans="18:18">
      <c r="R2326" s="65"/>
    </row>
    <row r="2327" spans="18:18">
      <c r="R2327" s="65"/>
    </row>
    <row r="2328" spans="18:18">
      <c r="R2328" s="65"/>
    </row>
    <row r="2329" spans="18:18">
      <c r="R2329" s="65"/>
    </row>
    <row r="2330" spans="18:18">
      <c r="R2330" s="65"/>
    </row>
    <row r="2331" spans="18:18">
      <c r="R2331" s="65"/>
    </row>
    <row r="2332" spans="18:18">
      <c r="R2332" s="65"/>
    </row>
    <row r="2333" spans="18:18">
      <c r="R2333" s="65"/>
    </row>
    <row r="2334" spans="18:18">
      <c r="R2334" s="65"/>
    </row>
    <row r="2335" spans="18:18">
      <c r="R2335" s="65"/>
    </row>
    <row r="2336" spans="18:18">
      <c r="R2336" s="65"/>
    </row>
    <row r="2337" spans="18:18">
      <c r="R2337" s="65"/>
    </row>
    <row r="2338" spans="18:18">
      <c r="R2338" s="65"/>
    </row>
    <row r="2339" spans="18:18">
      <c r="R2339" s="65"/>
    </row>
    <row r="2340" spans="18:18">
      <c r="R2340" s="65"/>
    </row>
    <row r="2341" spans="18:18">
      <c r="R2341" s="65"/>
    </row>
    <row r="2342" spans="18:18">
      <c r="R2342" s="65"/>
    </row>
    <row r="2343" spans="18:18">
      <c r="R2343" s="65"/>
    </row>
    <row r="2344" spans="18:18">
      <c r="R2344" s="65"/>
    </row>
    <row r="2345" spans="18:18">
      <c r="R2345" s="65"/>
    </row>
    <row r="2346" spans="18:18">
      <c r="R2346" s="65"/>
    </row>
    <row r="2347" spans="18:18">
      <c r="R2347" s="65"/>
    </row>
    <row r="2348" spans="18:18">
      <c r="R2348" s="65"/>
    </row>
    <row r="2349" spans="18:18">
      <c r="R2349" s="65"/>
    </row>
    <row r="2350" spans="18:18">
      <c r="R2350" s="65"/>
    </row>
    <row r="2351" spans="18:18">
      <c r="R2351" s="65"/>
    </row>
    <row r="2352" spans="18:18">
      <c r="R2352" s="65"/>
    </row>
    <row r="2353" spans="18:18">
      <c r="R2353" s="65"/>
    </row>
    <row r="2354" spans="18:18">
      <c r="R2354" s="65"/>
    </row>
    <row r="2355" spans="18:18">
      <c r="R2355" s="65"/>
    </row>
    <row r="2356" spans="18:18">
      <c r="R2356" s="65"/>
    </row>
    <row r="2357" spans="18:18">
      <c r="R2357" s="65"/>
    </row>
    <row r="2358" spans="18:18">
      <c r="R2358" s="65"/>
    </row>
    <row r="2359" spans="18:18">
      <c r="R2359" s="65"/>
    </row>
    <row r="2360" spans="18:18">
      <c r="R2360" s="65"/>
    </row>
    <row r="2361" spans="18:18">
      <c r="R2361" s="65"/>
    </row>
    <row r="2362" spans="18:18">
      <c r="R2362" s="65"/>
    </row>
    <row r="2363" spans="18:18">
      <c r="R2363" s="65"/>
    </row>
    <row r="2364" spans="18:18">
      <c r="R2364" s="65"/>
    </row>
    <row r="2365" spans="18:18">
      <c r="R2365" s="65"/>
    </row>
    <row r="2366" spans="18:18">
      <c r="R2366" s="65"/>
    </row>
    <row r="2367" spans="18:18">
      <c r="R2367" s="65"/>
    </row>
    <row r="2368" spans="18:18">
      <c r="R2368" s="65"/>
    </row>
    <row r="2369" spans="18:18">
      <c r="R2369" s="65"/>
    </row>
    <row r="2370" spans="18:18">
      <c r="R2370" s="65"/>
    </row>
    <row r="2371" spans="18:18">
      <c r="R2371" s="65"/>
    </row>
    <row r="2372" spans="18:18">
      <c r="R2372" s="65"/>
    </row>
    <row r="2373" spans="18:18">
      <c r="R2373" s="65"/>
    </row>
    <row r="2374" spans="18:18">
      <c r="R2374" s="65"/>
    </row>
    <row r="2375" spans="18:18">
      <c r="R2375" s="65"/>
    </row>
    <row r="2376" spans="18:18">
      <c r="R2376" s="65"/>
    </row>
    <row r="2377" spans="18:18">
      <c r="R2377" s="65"/>
    </row>
    <row r="2378" spans="18:18">
      <c r="R2378" s="65"/>
    </row>
    <row r="2379" spans="18:18">
      <c r="R2379" s="65"/>
    </row>
    <row r="2380" spans="18:18">
      <c r="R2380" s="65"/>
    </row>
    <row r="2381" spans="18:18">
      <c r="R2381" s="65"/>
    </row>
    <row r="2382" spans="18:18">
      <c r="R2382" s="65"/>
    </row>
    <row r="2383" spans="18:18">
      <c r="R2383" s="65"/>
    </row>
    <row r="2384" spans="18:18">
      <c r="R2384" s="65"/>
    </row>
    <row r="2385" spans="18:18">
      <c r="R2385" s="65"/>
    </row>
    <row r="2386" spans="18:18">
      <c r="R2386" s="65"/>
    </row>
    <row r="2387" spans="18:18">
      <c r="R2387" s="65"/>
    </row>
    <row r="2388" spans="18:18">
      <c r="R2388" s="65"/>
    </row>
    <row r="2389" spans="18:18">
      <c r="R2389" s="65"/>
    </row>
    <row r="2390" spans="18:18">
      <c r="R2390" s="65"/>
    </row>
    <row r="2391" spans="18:18">
      <c r="R2391" s="65"/>
    </row>
    <row r="2392" spans="18:18">
      <c r="R2392" s="65"/>
    </row>
    <row r="2393" spans="18:18">
      <c r="R2393" s="65"/>
    </row>
    <row r="2394" spans="18:18">
      <c r="R2394" s="65"/>
    </row>
    <row r="2395" spans="18:18">
      <c r="R2395" s="65"/>
    </row>
    <row r="2396" spans="18:18">
      <c r="R2396" s="65"/>
    </row>
    <row r="2397" spans="18:18">
      <c r="R2397" s="65"/>
    </row>
    <row r="2398" spans="18:18">
      <c r="R2398" s="65"/>
    </row>
    <row r="2399" spans="18:18">
      <c r="R2399" s="65"/>
    </row>
    <row r="2400" spans="18:18">
      <c r="R2400" s="65"/>
    </row>
    <row r="2401" spans="18:18">
      <c r="R2401" s="65"/>
    </row>
    <row r="2402" spans="18:18">
      <c r="R2402" s="65"/>
    </row>
    <row r="2403" spans="18:18">
      <c r="R2403" s="65"/>
    </row>
    <row r="2404" spans="18:18">
      <c r="R2404" s="65"/>
    </row>
    <row r="2405" spans="18:18">
      <c r="R2405" s="65"/>
    </row>
    <row r="2406" spans="18:18">
      <c r="R2406" s="65"/>
    </row>
    <row r="2407" spans="18:18">
      <c r="R2407" s="65"/>
    </row>
    <row r="2408" spans="18:18">
      <c r="R2408" s="65"/>
    </row>
    <row r="2409" spans="18:18">
      <c r="R2409" s="65"/>
    </row>
    <row r="2410" spans="18:18">
      <c r="R2410" s="65"/>
    </row>
    <row r="2411" spans="18:18">
      <c r="R2411" s="65"/>
    </row>
    <row r="2412" spans="18:18">
      <c r="R2412" s="65"/>
    </row>
    <row r="2413" spans="18:18">
      <c r="R2413" s="65"/>
    </row>
    <row r="2414" spans="18:18">
      <c r="R2414" s="65"/>
    </row>
    <row r="2415" spans="18:18">
      <c r="R2415" s="65"/>
    </row>
    <row r="2416" spans="18:18">
      <c r="R2416" s="65"/>
    </row>
    <row r="2417" spans="18:18">
      <c r="R2417" s="65"/>
    </row>
    <row r="2418" spans="18:18">
      <c r="R2418" s="65"/>
    </row>
    <row r="2419" spans="18:18">
      <c r="R2419" s="65"/>
    </row>
    <row r="2420" spans="18:18">
      <c r="R2420" s="65"/>
    </row>
    <row r="2421" spans="18:18">
      <c r="R2421" s="65"/>
    </row>
    <row r="2422" spans="18:18">
      <c r="R2422" s="65"/>
    </row>
    <row r="2423" spans="18:18">
      <c r="R2423" s="65"/>
    </row>
    <row r="2424" spans="18:18">
      <c r="R2424" s="65"/>
    </row>
    <row r="2425" spans="18:18">
      <c r="R2425" s="65"/>
    </row>
    <row r="2426" spans="18:18">
      <c r="R2426" s="65"/>
    </row>
    <row r="2427" spans="18:18">
      <c r="R2427" s="65"/>
    </row>
    <row r="2428" spans="18:18">
      <c r="R2428" s="65"/>
    </row>
    <row r="2429" spans="18:18">
      <c r="R2429" s="65"/>
    </row>
    <row r="2430" spans="18:18">
      <c r="R2430" s="65"/>
    </row>
    <row r="2431" spans="18:18">
      <c r="R2431" s="65"/>
    </row>
    <row r="2432" spans="18:18">
      <c r="R2432" s="65"/>
    </row>
    <row r="2433" spans="18:18">
      <c r="R2433" s="65"/>
    </row>
    <row r="2434" spans="18:18">
      <c r="R2434" s="65"/>
    </row>
    <row r="2435" spans="18:18">
      <c r="R2435" s="65"/>
    </row>
    <row r="2436" spans="18:18">
      <c r="R2436" s="65"/>
    </row>
    <row r="2437" spans="18:18">
      <c r="R2437" s="65"/>
    </row>
    <row r="2438" spans="18:18">
      <c r="R2438" s="65"/>
    </row>
    <row r="2439" spans="18:18">
      <c r="R2439" s="65"/>
    </row>
    <row r="2440" spans="18:18">
      <c r="R2440" s="65"/>
    </row>
    <row r="2441" spans="18:18">
      <c r="R2441" s="65"/>
    </row>
    <row r="2442" spans="18:18">
      <c r="R2442" s="65"/>
    </row>
    <row r="2443" spans="18:18">
      <c r="R2443" s="65"/>
    </row>
    <row r="2444" spans="18:18">
      <c r="R2444" s="65"/>
    </row>
    <row r="2445" spans="18:18">
      <c r="R2445" s="65"/>
    </row>
    <row r="2446" spans="18:18">
      <c r="R2446" s="65"/>
    </row>
    <row r="2447" spans="18:18">
      <c r="R2447" s="65"/>
    </row>
    <row r="2448" spans="18:18">
      <c r="R2448" s="65"/>
    </row>
    <row r="2449" spans="18:18">
      <c r="R2449" s="65"/>
    </row>
    <row r="2450" spans="18:18">
      <c r="R2450" s="65"/>
    </row>
    <row r="2451" spans="18:18">
      <c r="R2451" s="65"/>
    </row>
    <row r="2452" spans="18:18">
      <c r="R2452" s="65"/>
    </row>
    <row r="2453" spans="18:18">
      <c r="R2453" s="65"/>
    </row>
    <row r="2454" spans="18:18">
      <c r="R2454" s="65"/>
    </row>
    <row r="2455" spans="18:18">
      <c r="R2455" s="65"/>
    </row>
    <row r="2456" spans="18:18">
      <c r="R2456" s="65"/>
    </row>
    <row r="2457" spans="18:18">
      <c r="R2457" s="65"/>
    </row>
    <row r="2458" spans="18:18">
      <c r="R2458" s="65"/>
    </row>
    <row r="2459" spans="18:18">
      <c r="R2459" s="65"/>
    </row>
    <row r="2460" spans="18:18">
      <c r="R2460" s="65"/>
    </row>
    <row r="2461" spans="18:18">
      <c r="R2461" s="65"/>
    </row>
    <row r="2462" spans="18:18">
      <c r="R2462" s="65"/>
    </row>
    <row r="2463" spans="18:18">
      <c r="R2463" s="65"/>
    </row>
    <row r="2464" spans="18:18">
      <c r="R2464" s="65"/>
    </row>
    <row r="2465" spans="18:18">
      <c r="R2465" s="65"/>
    </row>
    <row r="2466" spans="18:18">
      <c r="R2466" s="65"/>
    </row>
    <row r="2467" spans="18:18">
      <c r="R2467" s="65"/>
    </row>
    <row r="2468" spans="18:18">
      <c r="R2468" s="65"/>
    </row>
    <row r="2469" spans="18:18">
      <c r="R2469" s="65"/>
    </row>
    <row r="2470" spans="18:18">
      <c r="R2470" s="65"/>
    </row>
    <row r="2471" spans="18:18">
      <c r="R2471" s="65"/>
    </row>
    <row r="2472" spans="18:18">
      <c r="R2472" s="65"/>
    </row>
    <row r="2473" spans="18:18">
      <c r="R2473" s="65"/>
    </row>
    <row r="2474" spans="18:18">
      <c r="R2474" s="65"/>
    </row>
    <row r="2475" spans="18:18">
      <c r="R2475" s="65"/>
    </row>
    <row r="2476" spans="18:18">
      <c r="R2476" s="65"/>
    </row>
    <row r="2477" spans="18:18">
      <c r="R2477" s="65"/>
    </row>
    <row r="2478" spans="18:18">
      <c r="R2478" s="65"/>
    </row>
    <row r="2479" spans="18:18">
      <c r="R2479" s="65"/>
    </row>
    <row r="2480" spans="18:18">
      <c r="R2480" s="65"/>
    </row>
    <row r="2481" spans="18:18">
      <c r="R2481" s="65"/>
    </row>
    <row r="2482" spans="18:18">
      <c r="R2482" s="65"/>
    </row>
    <row r="2483" spans="18:18">
      <c r="R2483" s="65"/>
    </row>
    <row r="2484" spans="18:18">
      <c r="R2484" s="65"/>
    </row>
    <row r="2485" spans="18:18">
      <c r="R2485" s="65"/>
    </row>
    <row r="2486" spans="18:18">
      <c r="R2486" s="65"/>
    </row>
    <row r="2487" spans="18:18">
      <c r="R2487" s="65"/>
    </row>
    <row r="2488" spans="18:18">
      <c r="R2488" s="65"/>
    </row>
    <row r="2489" spans="18:18">
      <c r="R2489" s="65"/>
    </row>
    <row r="2490" spans="18:18">
      <c r="R2490" s="65"/>
    </row>
    <row r="2491" spans="18:18">
      <c r="R2491" s="65"/>
    </row>
    <row r="2492" spans="18:18">
      <c r="R2492" s="65"/>
    </row>
    <row r="2493" spans="18:18">
      <c r="R2493" s="65"/>
    </row>
    <row r="2494" spans="18:18">
      <c r="R2494" s="65"/>
    </row>
    <row r="2495" spans="18:18">
      <c r="R2495" s="65"/>
    </row>
    <row r="2496" spans="18:18">
      <c r="R2496" s="65"/>
    </row>
    <row r="2497" spans="18:18">
      <c r="R2497" s="65"/>
    </row>
    <row r="2498" spans="18:18">
      <c r="R2498" s="65"/>
    </row>
    <row r="2499" spans="18:18">
      <c r="R2499" s="65"/>
    </row>
    <row r="2500" spans="18:18">
      <c r="R2500" s="65"/>
    </row>
    <row r="2501" spans="18:18">
      <c r="R2501" s="65"/>
    </row>
    <row r="2502" spans="18:18">
      <c r="R2502" s="65"/>
    </row>
    <row r="2503" spans="18:18">
      <c r="R2503" s="65"/>
    </row>
    <row r="2504" spans="18:18">
      <c r="R2504" s="65"/>
    </row>
    <row r="2505" spans="18:18">
      <c r="R2505" s="65"/>
    </row>
    <row r="2506" spans="18:18">
      <c r="R2506" s="65"/>
    </row>
    <row r="2507" spans="18:18">
      <c r="R2507" s="65"/>
    </row>
    <row r="2508" spans="18:18">
      <c r="R2508" s="65"/>
    </row>
    <row r="2509" spans="18:18">
      <c r="R2509" s="65"/>
    </row>
    <row r="2510" spans="18:18">
      <c r="R2510" s="65"/>
    </row>
    <row r="2511" spans="18:18">
      <c r="R2511" s="65"/>
    </row>
    <row r="2512" spans="18:18">
      <c r="R2512" s="65"/>
    </row>
    <row r="2513" spans="18:18">
      <c r="R2513" s="65"/>
    </row>
    <row r="2514" spans="18:18">
      <c r="R2514" s="65"/>
    </row>
    <row r="2515" spans="18:18">
      <c r="R2515" s="65"/>
    </row>
    <row r="2516" spans="18:18">
      <c r="R2516" s="65"/>
    </row>
    <row r="2517" spans="18:18">
      <c r="R2517" s="65"/>
    </row>
    <row r="2518" spans="18:18">
      <c r="R2518" s="65"/>
    </row>
    <row r="2519" spans="18:18">
      <c r="R2519" s="65"/>
    </row>
    <row r="2520" spans="18:18">
      <c r="R2520" s="65"/>
    </row>
    <row r="2521" spans="18:18">
      <c r="R2521" s="65"/>
    </row>
    <row r="2522" spans="18:18">
      <c r="R2522" s="65"/>
    </row>
    <row r="2523" spans="18:18">
      <c r="R2523" s="65"/>
    </row>
    <row r="2524" spans="18:18">
      <c r="R2524" s="65"/>
    </row>
    <row r="2525" spans="18:18">
      <c r="R2525" s="65"/>
    </row>
    <row r="2526" spans="18:18">
      <c r="R2526" s="65"/>
    </row>
    <row r="2527" spans="18:18">
      <c r="R2527" s="65"/>
    </row>
    <row r="2528" spans="18:18">
      <c r="R2528" s="65"/>
    </row>
    <row r="2529" spans="18:18">
      <c r="R2529" s="65"/>
    </row>
    <row r="2530" spans="18:18">
      <c r="R2530" s="65"/>
    </row>
    <row r="2531" spans="18:18">
      <c r="R2531" s="65"/>
    </row>
    <row r="2532" spans="18:18">
      <c r="R2532" s="65"/>
    </row>
    <row r="2533" spans="18:18">
      <c r="R2533" s="65"/>
    </row>
    <row r="2534" spans="18:18">
      <c r="R2534" s="65"/>
    </row>
    <row r="2535" spans="18:18">
      <c r="R2535" s="65"/>
    </row>
    <row r="2536" spans="18:18">
      <c r="R2536" s="65"/>
    </row>
    <row r="2537" spans="18:18">
      <c r="R2537" s="65"/>
    </row>
    <row r="2538" spans="18:18">
      <c r="R2538" s="65"/>
    </row>
    <row r="2539" spans="18:18">
      <c r="R2539" s="65"/>
    </row>
    <row r="2540" spans="18:18">
      <c r="R2540" s="65"/>
    </row>
    <row r="2541" spans="18:18">
      <c r="R2541" s="65"/>
    </row>
    <row r="2542" spans="18:18">
      <c r="R2542" s="65"/>
    </row>
    <row r="2543" spans="18:18">
      <c r="R2543" s="65"/>
    </row>
    <row r="2544" spans="18:18">
      <c r="R2544" s="65"/>
    </row>
    <row r="2545" spans="18:18">
      <c r="R2545" s="65"/>
    </row>
    <row r="2546" spans="18:18">
      <c r="R2546" s="65"/>
    </row>
    <row r="2547" spans="18:18">
      <c r="R2547" s="65"/>
    </row>
    <row r="2548" spans="18:18">
      <c r="R2548" s="65"/>
    </row>
    <row r="2549" spans="18:18">
      <c r="R2549" s="65"/>
    </row>
    <row r="2550" spans="18:18">
      <c r="R2550" s="65"/>
    </row>
    <row r="2551" spans="18:18">
      <c r="R2551" s="65"/>
    </row>
    <row r="2552" spans="18:18">
      <c r="R2552" s="65"/>
    </row>
    <row r="2553" spans="18:18">
      <c r="R2553" s="65"/>
    </row>
    <row r="2554" spans="18:18">
      <c r="R2554" s="65"/>
    </row>
    <row r="2555" spans="18:18">
      <c r="R2555" s="65"/>
    </row>
    <row r="2556" spans="18:18">
      <c r="R2556" s="65"/>
    </row>
    <row r="2557" spans="18:18">
      <c r="R2557" s="65"/>
    </row>
    <row r="2558" spans="18:18">
      <c r="R2558" s="65"/>
    </row>
    <row r="2559" spans="18:18">
      <c r="R2559" s="65"/>
    </row>
    <row r="2560" spans="18:18">
      <c r="R2560" s="65"/>
    </row>
    <row r="2561" spans="18:18">
      <c r="R2561" s="65"/>
    </row>
    <row r="2562" spans="18:18">
      <c r="R2562" s="65"/>
    </row>
    <row r="2563" spans="18:18">
      <c r="R2563" s="65"/>
    </row>
    <row r="2564" spans="18:18">
      <c r="R2564" s="65"/>
    </row>
    <row r="2565" spans="18:18">
      <c r="R2565" s="65"/>
    </row>
    <row r="2566" spans="18:18">
      <c r="R2566" s="65"/>
    </row>
    <row r="2567" spans="18:18">
      <c r="R2567" s="65"/>
    </row>
    <row r="2568" spans="18:18">
      <c r="R2568" s="65"/>
    </row>
    <row r="2569" spans="18:18">
      <c r="R2569" s="65"/>
    </row>
    <row r="2570" spans="18:18">
      <c r="R2570" s="65"/>
    </row>
    <row r="2571" spans="18:18">
      <c r="R2571" s="65"/>
    </row>
    <row r="2572" spans="18:18">
      <c r="R2572" s="65"/>
    </row>
    <row r="2573" spans="18:18">
      <c r="R2573" s="65"/>
    </row>
    <row r="2574" spans="18:18">
      <c r="R2574" s="65"/>
    </row>
    <row r="2575" spans="18:18">
      <c r="R2575" s="65"/>
    </row>
    <row r="2576" spans="18:18">
      <c r="R2576" s="65"/>
    </row>
    <row r="2577" spans="18:18">
      <c r="R2577" s="65"/>
    </row>
    <row r="2578" spans="18:18">
      <c r="R2578" s="65"/>
    </row>
    <row r="2579" spans="18:18">
      <c r="R2579" s="65"/>
    </row>
    <row r="2580" spans="18:18">
      <c r="R2580" s="65"/>
    </row>
    <row r="2581" spans="18:18">
      <c r="R2581" s="65"/>
    </row>
    <row r="2582" spans="18:18">
      <c r="R2582" s="65"/>
    </row>
    <row r="2583" spans="18:18">
      <c r="R2583" s="65"/>
    </row>
    <row r="2584" spans="18:18">
      <c r="R2584" s="65"/>
    </row>
    <row r="2585" spans="18:18">
      <c r="R2585" s="65"/>
    </row>
    <row r="2586" spans="18:18">
      <c r="R2586" s="65"/>
    </row>
    <row r="2587" spans="18:18">
      <c r="R2587" s="65"/>
    </row>
    <row r="2588" spans="18:18">
      <c r="R2588" s="65"/>
    </row>
    <row r="2589" spans="18:18">
      <c r="R2589" s="65"/>
    </row>
    <row r="2590" spans="18:18">
      <c r="R2590" s="65"/>
    </row>
    <row r="2591" spans="18:18">
      <c r="R2591" s="65"/>
    </row>
    <row r="2592" spans="18:18">
      <c r="R2592" s="65"/>
    </row>
    <row r="2593" spans="18:18">
      <c r="R2593" s="65"/>
    </row>
    <row r="2594" spans="18:18">
      <c r="R2594" s="65"/>
    </row>
    <row r="2595" spans="18:18">
      <c r="R2595" s="65"/>
    </row>
    <row r="2596" spans="18:18">
      <c r="R2596" s="65"/>
    </row>
    <row r="2597" spans="18:18">
      <c r="R2597" s="65"/>
    </row>
    <row r="2598" spans="18:18">
      <c r="R2598" s="65"/>
    </row>
    <row r="2599" spans="18:18">
      <c r="R2599" s="65"/>
    </row>
    <row r="2600" spans="18:18">
      <c r="R2600" s="65"/>
    </row>
    <row r="2601" spans="18:18">
      <c r="R2601" s="65"/>
    </row>
    <row r="2602" spans="18:18">
      <c r="R2602" s="65"/>
    </row>
    <row r="2603" spans="18:18">
      <c r="R2603" s="65"/>
    </row>
    <row r="2604" spans="18:18">
      <c r="R2604" s="65"/>
    </row>
    <row r="2605" spans="18:18">
      <c r="R2605" s="65"/>
    </row>
    <row r="2606" spans="18:18">
      <c r="R2606" s="65"/>
    </row>
    <row r="2607" spans="18:18">
      <c r="R2607" s="65"/>
    </row>
    <row r="2608" spans="18:18">
      <c r="R2608" s="65"/>
    </row>
    <row r="2609" spans="18:18">
      <c r="R2609" s="65"/>
    </row>
    <row r="2610" spans="18:18">
      <c r="R2610" s="65"/>
    </row>
    <row r="2611" spans="18:18">
      <c r="R2611" s="65"/>
    </row>
    <row r="2612" spans="18:18">
      <c r="R2612" s="65"/>
    </row>
    <row r="2613" spans="18:18">
      <c r="R2613" s="65"/>
    </row>
    <row r="2614" spans="18:18">
      <c r="R2614" s="65"/>
    </row>
    <row r="2615" spans="18:18">
      <c r="R2615" s="65"/>
    </row>
    <row r="2616" spans="18:18">
      <c r="R2616" s="65"/>
    </row>
    <row r="2617" spans="18:18">
      <c r="R2617" s="65"/>
    </row>
    <row r="2618" spans="18:18">
      <c r="R2618" s="65"/>
    </row>
    <row r="2619" spans="18:18">
      <c r="R2619" s="65"/>
    </row>
    <row r="2620" spans="18:18">
      <c r="R2620" s="65"/>
    </row>
    <row r="2621" spans="18:18">
      <c r="R2621" s="65"/>
    </row>
    <row r="2622" spans="18:18">
      <c r="R2622" s="65"/>
    </row>
    <row r="2623" spans="18:18">
      <c r="R2623" s="65"/>
    </row>
    <row r="2624" spans="18:18">
      <c r="R2624" s="65"/>
    </row>
    <row r="2625" spans="18:18">
      <c r="R2625" s="65"/>
    </row>
    <row r="2626" spans="18:18">
      <c r="R2626" s="65"/>
    </row>
    <row r="2627" spans="18:18">
      <c r="R2627" s="65"/>
    </row>
    <row r="2628" spans="18:18">
      <c r="R2628" s="65"/>
    </row>
    <row r="2629" spans="18:18">
      <c r="R2629" s="65"/>
    </row>
    <row r="2630" spans="18:18">
      <c r="R2630" s="65"/>
    </row>
    <row r="2631" spans="18:18">
      <c r="R2631" s="65"/>
    </row>
    <row r="2632" spans="18:18">
      <c r="R2632" s="65"/>
    </row>
    <row r="2633" spans="18:18">
      <c r="R2633" s="65"/>
    </row>
    <row r="2634" spans="18:18">
      <c r="R2634" s="65"/>
    </row>
    <row r="2635" spans="18:18">
      <c r="R2635" s="65"/>
    </row>
    <row r="2636" spans="18:18">
      <c r="R2636" s="65"/>
    </row>
    <row r="2637" spans="18:18">
      <c r="R2637" s="65"/>
    </row>
    <row r="2638" spans="18:18">
      <c r="R2638" s="65"/>
    </row>
    <row r="2639" spans="18:18">
      <c r="R2639" s="65"/>
    </row>
    <row r="2640" spans="18:18">
      <c r="R2640" s="65"/>
    </row>
    <row r="2641" spans="18:18">
      <c r="R2641" s="65"/>
    </row>
    <row r="2642" spans="18:18">
      <c r="R2642" s="65"/>
    </row>
    <row r="2643" spans="18:18">
      <c r="R2643" s="65"/>
    </row>
    <row r="2644" spans="18:18">
      <c r="R2644" s="65"/>
    </row>
    <row r="2645" spans="18:18">
      <c r="R2645" s="65"/>
    </row>
    <row r="2646" spans="18:18">
      <c r="R2646" s="65"/>
    </row>
    <row r="2647" spans="18:18">
      <c r="R2647" s="65"/>
    </row>
    <row r="2648" spans="18:18">
      <c r="R2648" s="65"/>
    </row>
    <row r="2649" spans="18:18">
      <c r="R2649" s="65"/>
    </row>
    <row r="2650" spans="18:18">
      <c r="R2650" s="65"/>
    </row>
    <row r="2651" spans="18:18">
      <c r="R2651" s="65"/>
    </row>
    <row r="2652" spans="18:18">
      <c r="R2652" s="65"/>
    </row>
    <row r="2653" spans="18:18">
      <c r="R2653" s="65"/>
    </row>
    <row r="2654" spans="18:18">
      <c r="R2654" s="65"/>
    </row>
    <row r="2655" spans="18:18">
      <c r="R2655" s="65"/>
    </row>
    <row r="2656" spans="18:18">
      <c r="R2656" s="65"/>
    </row>
    <row r="2657" spans="18:18">
      <c r="R2657" s="65"/>
    </row>
    <row r="2658" spans="18:18">
      <c r="R2658" s="65"/>
    </row>
    <row r="2659" spans="18:18">
      <c r="R2659" s="65"/>
    </row>
    <row r="2660" spans="18:18">
      <c r="R2660" s="65"/>
    </row>
    <row r="2661" spans="18:18">
      <c r="R2661" s="65"/>
    </row>
    <row r="2662" spans="18:18">
      <c r="R2662" s="65"/>
    </row>
    <row r="2663" spans="18:18">
      <c r="R2663" s="65"/>
    </row>
    <row r="2664" spans="18:18">
      <c r="R2664" s="65"/>
    </row>
    <row r="2665" spans="18:18">
      <c r="R2665" s="65"/>
    </row>
    <row r="2666" spans="18:18">
      <c r="R2666" s="65"/>
    </row>
    <row r="2667" spans="18:18">
      <c r="R2667" s="65"/>
    </row>
    <row r="2668" spans="18:18">
      <c r="R2668" s="65"/>
    </row>
    <row r="2669" spans="18:18">
      <c r="R2669" s="65"/>
    </row>
    <row r="2670" spans="18:18">
      <c r="R2670" s="65"/>
    </row>
    <row r="2671" spans="18:18">
      <c r="R2671" s="65"/>
    </row>
    <row r="2672" spans="18:18">
      <c r="R2672" s="65"/>
    </row>
    <row r="2673" spans="18:18">
      <c r="R2673" s="65"/>
    </row>
    <row r="2674" spans="18:18">
      <c r="R2674" s="65"/>
    </row>
    <row r="2675" spans="18:18">
      <c r="R2675" s="65"/>
    </row>
    <row r="2676" spans="18:18">
      <c r="R2676" s="65"/>
    </row>
    <row r="2677" spans="18:18">
      <c r="R2677" s="65"/>
    </row>
    <row r="2678" spans="18:18">
      <c r="R2678" s="65"/>
    </row>
    <row r="2679" spans="18:18">
      <c r="R2679" s="65"/>
    </row>
    <row r="2680" spans="18:18">
      <c r="R2680" s="65"/>
    </row>
    <row r="2681" spans="18:18">
      <c r="R2681" s="65"/>
    </row>
    <row r="2682" spans="18:18">
      <c r="R2682" s="65"/>
    </row>
    <row r="2683" spans="18:18">
      <c r="R2683" s="65"/>
    </row>
    <row r="2684" spans="18:18">
      <c r="R2684" s="65"/>
    </row>
    <row r="2685" spans="18:18">
      <c r="R2685" s="65"/>
    </row>
    <row r="2686" spans="18:18">
      <c r="R2686" s="65"/>
    </row>
    <row r="2687" spans="18:18">
      <c r="R2687" s="65"/>
    </row>
    <row r="2688" spans="18:18">
      <c r="R2688" s="65"/>
    </row>
    <row r="2689" spans="18:18">
      <c r="R2689" s="65"/>
    </row>
    <row r="2690" spans="18:18">
      <c r="R2690" s="65"/>
    </row>
    <row r="2691" spans="18:18">
      <c r="R2691" s="65"/>
    </row>
    <row r="2692" spans="18:18">
      <c r="R2692" s="65"/>
    </row>
    <row r="2693" spans="18:18">
      <c r="R2693" s="65"/>
    </row>
    <row r="2694" spans="18:18">
      <c r="R2694" s="65"/>
    </row>
    <row r="2695" spans="18:18">
      <c r="R2695" s="65"/>
    </row>
    <row r="2696" spans="18:18">
      <c r="R2696" s="65"/>
    </row>
    <row r="2697" spans="18:18">
      <c r="R2697" s="65"/>
    </row>
    <row r="2698" spans="18:18">
      <c r="R2698" s="65"/>
    </row>
    <row r="2699" spans="18:18">
      <c r="R2699" s="65"/>
    </row>
    <row r="2700" spans="18:18">
      <c r="R2700" s="65"/>
    </row>
    <row r="2701" spans="18:18">
      <c r="R2701" s="65"/>
    </row>
    <row r="2702" spans="18:18">
      <c r="R2702" s="65"/>
    </row>
    <row r="2703" spans="18:18">
      <c r="R2703" s="65"/>
    </row>
    <row r="2704" spans="18:18">
      <c r="R2704" s="65"/>
    </row>
    <row r="2705" spans="18:18">
      <c r="R2705" s="65"/>
    </row>
    <row r="2706" spans="18:18">
      <c r="R2706" s="65"/>
    </row>
    <row r="2707" spans="18:18">
      <c r="R2707" s="65"/>
    </row>
    <row r="2708" spans="18:18">
      <c r="R2708" s="65"/>
    </row>
    <row r="2709" spans="18:18">
      <c r="R2709" s="65"/>
    </row>
    <row r="2710" spans="18:18">
      <c r="R2710" s="65"/>
    </row>
    <row r="2711" spans="18:18">
      <c r="R2711" s="65"/>
    </row>
    <row r="2712" spans="18:18">
      <c r="R2712" s="65"/>
    </row>
    <row r="2713" spans="18:18">
      <c r="R2713" s="65"/>
    </row>
    <row r="2714" spans="18:18">
      <c r="R2714" s="65"/>
    </row>
    <row r="2715" spans="18:18">
      <c r="R2715" s="65"/>
    </row>
    <row r="2716" spans="18:18">
      <c r="R2716" s="65"/>
    </row>
    <row r="2717" spans="18:18">
      <c r="R2717" s="65"/>
    </row>
    <row r="2718" spans="18:18">
      <c r="R2718" s="65"/>
    </row>
    <row r="2719" spans="18:18">
      <c r="R2719" s="65"/>
    </row>
    <row r="2720" spans="18:18">
      <c r="R2720" s="65"/>
    </row>
    <row r="2721" spans="18:18">
      <c r="R2721" s="65"/>
    </row>
    <row r="2722" spans="18:18">
      <c r="R2722" s="65"/>
    </row>
    <row r="2723" spans="18:18">
      <c r="R2723" s="65"/>
    </row>
    <row r="2724" spans="18:18">
      <c r="R2724" s="65"/>
    </row>
    <row r="2725" spans="18:18">
      <c r="R2725" s="65"/>
    </row>
    <row r="2726" spans="18:18">
      <c r="R2726" s="65"/>
    </row>
    <row r="2727" spans="18:18">
      <c r="R2727" s="65"/>
    </row>
    <row r="2728" spans="18:18">
      <c r="R2728" s="65"/>
    </row>
    <row r="2729" spans="18:18">
      <c r="R2729" s="65"/>
    </row>
    <row r="2730" spans="18:18">
      <c r="R2730" s="65"/>
    </row>
    <row r="2731" spans="18:18">
      <c r="R2731" s="65"/>
    </row>
    <row r="2732" spans="18:18">
      <c r="R2732" s="65"/>
    </row>
    <row r="2733" spans="18:18">
      <c r="R2733" s="65"/>
    </row>
    <row r="2734" spans="18:18">
      <c r="R2734" s="65"/>
    </row>
    <row r="2735" spans="18:18">
      <c r="R2735" s="65"/>
    </row>
    <row r="2736" spans="18:18">
      <c r="R2736" s="65"/>
    </row>
    <row r="2737" spans="18:18">
      <c r="R2737" s="65"/>
    </row>
    <row r="2738" spans="18:18">
      <c r="R2738" s="65"/>
    </row>
    <row r="2739" spans="18:18">
      <c r="R2739" s="65"/>
    </row>
    <row r="2740" spans="18:18">
      <c r="R2740" s="65"/>
    </row>
    <row r="2741" spans="18:18">
      <c r="R2741" s="65"/>
    </row>
    <row r="2742" spans="18:18">
      <c r="R2742" s="65"/>
    </row>
    <row r="2743" spans="18:18">
      <c r="R2743" s="65"/>
    </row>
    <row r="2744" spans="18:18">
      <c r="R2744" s="65"/>
    </row>
    <row r="2745" spans="18:18">
      <c r="R2745" s="65"/>
    </row>
    <row r="2746" spans="18:18">
      <c r="R2746" s="65"/>
    </row>
    <row r="2747" spans="18:18">
      <c r="R2747" s="65"/>
    </row>
    <row r="2748" spans="18:18">
      <c r="R2748" s="65"/>
    </row>
    <row r="2749" spans="18:18">
      <c r="R2749" s="65"/>
    </row>
    <row r="2750" spans="18:18">
      <c r="R2750" s="65"/>
    </row>
    <row r="2751" spans="18:18">
      <c r="R2751" s="65"/>
    </row>
    <row r="2752" spans="18:18">
      <c r="R2752" s="65"/>
    </row>
    <row r="2753" spans="18:18">
      <c r="R2753" s="65"/>
    </row>
    <row r="2754" spans="18:18">
      <c r="R2754" s="65"/>
    </row>
    <row r="2755" spans="18:18">
      <c r="R2755" s="65"/>
    </row>
    <row r="2756" spans="18:18">
      <c r="R2756" s="65"/>
    </row>
    <row r="2757" spans="18:18">
      <c r="R2757" s="65"/>
    </row>
    <row r="2758" spans="18:18">
      <c r="R2758" s="65"/>
    </row>
    <row r="2759" spans="18:18">
      <c r="R2759" s="65"/>
    </row>
    <row r="2760" spans="18:18">
      <c r="R2760" s="65"/>
    </row>
    <row r="2761" spans="18:18">
      <c r="R2761" s="65"/>
    </row>
    <row r="2762" spans="18:18">
      <c r="R2762" s="65"/>
    </row>
    <row r="2763" spans="18:18">
      <c r="R2763" s="65"/>
    </row>
    <row r="2764" spans="18:18">
      <c r="R2764" s="65"/>
    </row>
    <row r="2765" spans="18:18">
      <c r="R2765" s="65"/>
    </row>
    <row r="2766" spans="18:18">
      <c r="R2766" s="65"/>
    </row>
    <row r="2767" spans="18:18">
      <c r="R2767" s="65"/>
    </row>
    <row r="2768" spans="18:18">
      <c r="R2768" s="65"/>
    </row>
    <row r="2769" spans="18:18">
      <c r="R2769" s="65"/>
    </row>
    <row r="2770" spans="18:18">
      <c r="R2770" s="65"/>
    </row>
    <row r="2771" spans="18:18">
      <c r="R2771" s="65"/>
    </row>
    <row r="2772" spans="18:18">
      <c r="R2772" s="65"/>
    </row>
    <row r="2773" spans="18:18">
      <c r="R2773" s="65"/>
    </row>
    <row r="2774" spans="18:18">
      <c r="R2774" s="65"/>
    </row>
    <row r="2775" spans="18:18">
      <c r="R2775" s="65"/>
    </row>
    <row r="2776" spans="18:18">
      <c r="R2776" s="65"/>
    </row>
    <row r="2777" spans="18:18">
      <c r="R2777" s="65"/>
    </row>
    <row r="2778" spans="18:18">
      <c r="R2778" s="65"/>
    </row>
    <row r="2779" spans="18:18">
      <c r="R2779" s="65"/>
    </row>
    <row r="2780" spans="18:18">
      <c r="R2780" s="65"/>
    </row>
    <row r="2781" spans="18:18">
      <c r="R2781" s="65"/>
    </row>
    <row r="2782" spans="18:18">
      <c r="R2782" s="65"/>
    </row>
    <row r="2783" spans="18:18">
      <c r="R2783" s="65"/>
    </row>
    <row r="2784" spans="18:18">
      <c r="R2784" s="65"/>
    </row>
    <row r="2785" spans="18:18">
      <c r="R2785" s="65"/>
    </row>
    <row r="2786" spans="18:18">
      <c r="R2786" s="65"/>
    </row>
    <row r="2787" spans="18:18">
      <c r="R2787" s="65"/>
    </row>
    <row r="2788" spans="18:18">
      <c r="R2788" s="65"/>
    </row>
    <row r="2789" spans="18:18">
      <c r="R2789" s="65"/>
    </row>
    <row r="2790" spans="18:18">
      <c r="R2790" s="65"/>
    </row>
    <row r="2791" spans="18:18">
      <c r="R2791" s="65"/>
    </row>
    <row r="2792" spans="18:18">
      <c r="R2792" s="65"/>
    </row>
    <row r="2793" spans="18:18">
      <c r="R2793" s="65"/>
    </row>
    <row r="2794" spans="18:18">
      <c r="R2794" s="65"/>
    </row>
    <row r="2795" spans="18:18">
      <c r="R2795" s="65"/>
    </row>
    <row r="2796" spans="18:18">
      <c r="R2796" s="65"/>
    </row>
    <row r="2797" spans="18:18">
      <c r="R2797" s="65"/>
    </row>
    <row r="2798" spans="18:18">
      <c r="R2798" s="65"/>
    </row>
    <row r="2799" spans="18:18">
      <c r="R2799" s="65"/>
    </row>
    <row r="2800" spans="18:18">
      <c r="R2800" s="65"/>
    </row>
    <row r="2801" spans="18:18">
      <c r="R2801" s="65"/>
    </row>
    <row r="2802" spans="18:18">
      <c r="R2802" s="65"/>
    </row>
    <row r="2803" spans="18:18">
      <c r="R2803" s="65"/>
    </row>
    <row r="2804" spans="18:18">
      <c r="R2804" s="65"/>
    </row>
    <row r="2805" spans="18:18">
      <c r="R2805" s="65"/>
    </row>
    <row r="2806" spans="18:18">
      <c r="R2806" s="65"/>
    </row>
    <row r="2807" spans="18:18">
      <c r="R2807" s="65"/>
    </row>
    <row r="2808" spans="18:18">
      <c r="R2808" s="65"/>
    </row>
    <row r="2809" spans="18:18">
      <c r="R2809" s="65"/>
    </row>
    <row r="2810" spans="18:18">
      <c r="R2810" s="65"/>
    </row>
    <row r="2811" spans="18:18">
      <c r="R2811" s="65"/>
    </row>
    <row r="2812" spans="18:18">
      <c r="R2812" s="65"/>
    </row>
    <row r="2813" spans="18:18">
      <c r="R2813" s="65"/>
    </row>
    <row r="2814" spans="18:18">
      <c r="R2814" s="65"/>
    </row>
    <row r="2815" spans="18:18">
      <c r="R2815" s="65"/>
    </row>
    <row r="2816" spans="18:18">
      <c r="R2816" s="65"/>
    </row>
    <row r="2817" spans="18:18">
      <c r="R2817" s="65"/>
    </row>
    <row r="2818" spans="18:18">
      <c r="R2818" s="65"/>
    </row>
    <row r="2819" spans="18:18">
      <c r="R2819" s="65"/>
    </row>
    <row r="2820" spans="18:18">
      <c r="R2820" s="65"/>
    </row>
    <row r="2821" spans="18:18">
      <c r="R2821" s="65"/>
    </row>
    <row r="2822" spans="18:18">
      <c r="R2822" s="65"/>
    </row>
    <row r="2823" spans="18:18">
      <c r="R2823" s="65"/>
    </row>
    <row r="2824" spans="18:18">
      <c r="R2824" s="65"/>
    </row>
    <row r="2825" spans="18:18">
      <c r="R2825" s="65"/>
    </row>
    <row r="2826" spans="18:18">
      <c r="R2826" s="65"/>
    </row>
    <row r="2827" spans="18:18">
      <c r="R2827" s="65"/>
    </row>
    <row r="2828" spans="18:18">
      <c r="R2828" s="65"/>
    </row>
    <row r="2829" spans="18:18">
      <c r="R2829" s="65"/>
    </row>
    <row r="2830" spans="18:18">
      <c r="R2830" s="65"/>
    </row>
    <row r="2831" spans="18:18">
      <c r="R2831" s="65"/>
    </row>
    <row r="2832" spans="18:18">
      <c r="R2832" s="65"/>
    </row>
    <row r="2833" spans="18:18">
      <c r="R2833" s="65"/>
    </row>
    <row r="2834" spans="18:18">
      <c r="R2834" s="65"/>
    </row>
    <row r="2835" spans="18:18">
      <c r="R2835" s="65"/>
    </row>
    <row r="2836" spans="18:18">
      <c r="R2836" s="65"/>
    </row>
    <row r="2837" spans="18:18">
      <c r="R2837" s="65"/>
    </row>
    <row r="2838" spans="18:18">
      <c r="R2838" s="65"/>
    </row>
    <row r="2839" spans="18:18">
      <c r="R2839" s="65"/>
    </row>
    <row r="2840" spans="18:18">
      <c r="R2840" s="65"/>
    </row>
    <row r="2841" spans="18:18">
      <c r="R2841" s="65"/>
    </row>
    <row r="2842" spans="18:18">
      <c r="R2842" s="65"/>
    </row>
    <row r="2843" spans="18:18">
      <c r="R2843" s="65"/>
    </row>
    <row r="2844" spans="18:18">
      <c r="R2844" s="65"/>
    </row>
    <row r="2845" spans="18:18">
      <c r="R2845" s="65"/>
    </row>
    <row r="2846" spans="18:18">
      <c r="R2846" s="65"/>
    </row>
    <row r="2847" spans="18:18">
      <c r="R2847" s="65"/>
    </row>
    <row r="2848" spans="18:18">
      <c r="R2848" s="65"/>
    </row>
    <row r="2849" spans="18:18">
      <c r="R2849" s="65"/>
    </row>
    <row r="2850" spans="18:18">
      <c r="R2850" s="65"/>
    </row>
    <row r="2851" spans="18:18">
      <c r="R2851" s="65"/>
    </row>
    <row r="2852" spans="18:18">
      <c r="R2852" s="65"/>
    </row>
    <row r="2853" spans="18:18">
      <c r="R2853" s="65"/>
    </row>
    <row r="2854" spans="18:18">
      <c r="R2854" s="65"/>
    </row>
    <row r="2855" spans="18:18">
      <c r="R2855" s="65"/>
    </row>
    <row r="2856" spans="18:18">
      <c r="R2856" s="65"/>
    </row>
    <row r="2857" spans="18:18">
      <c r="R2857" s="65"/>
    </row>
    <row r="2858" spans="18:18">
      <c r="R2858" s="65"/>
    </row>
    <row r="2859" spans="18:18">
      <c r="R2859" s="65"/>
    </row>
    <row r="2860" spans="18:18">
      <c r="R2860" s="65"/>
    </row>
    <row r="2861" spans="18:18">
      <c r="R2861" s="65"/>
    </row>
    <row r="2862" spans="18:18">
      <c r="R2862" s="65"/>
    </row>
    <row r="2863" spans="18:18">
      <c r="R2863" s="65"/>
    </row>
    <row r="2864" spans="18:18">
      <c r="R2864" s="65"/>
    </row>
    <row r="2865" spans="18:18">
      <c r="R2865" s="65"/>
    </row>
    <row r="2866" spans="18:18">
      <c r="R2866" s="65"/>
    </row>
    <row r="2867" spans="18:18">
      <c r="R2867" s="65"/>
    </row>
    <row r="2868" spans="18:18">
      <c r="R2868" s="65"/>
    </row>
    <row r="2869" spans="18:18">
      <c r="R2869" s="65"/>
    </row>
    <row r="2870" spans="18:18">
      <c r="R2870" s="65"/>
    </row>
    <row r="2871" spans="18:18">
      <c r="R2871" s="65"/>
    </row>
    <row r="2872" spans="18:18">
      <c r="R2872" s="65"/>
    </row>
    <row r="2873" spans="18:18">
      <c r="R2873" s="65"/>
    </row>
    <row r="2874" spans="18:18">
      <c r="R2874" s="65"/>
    </row>
    <row r="2875" spans="18:18">
      <c r="R2875" s="65"/>
    </row>
    <row r="2876" spans="18:18">
      <c r="R2876" s="65"/>
    </row>
    <row r="2877" spans="18:18">
      <c r="R2877" s="65"/>
    </row>
    <row r="2878" spans="18:18">
      <c r="R2878" s="65"/>
    </row>
    <row r="2879" spans="18:18">
      <c r="R2879" s="65"/>
    </row>
    <row r="2880" spans="18:18">
      <c r="R2880" s="65"/>
    </row>
    <row r="2881" spans="18:18">
      <c r="R2881" s="65"/>
    </row>
    <row r="2882" spans="18:18">
      <c r="R2882" s="65"/>
    </row>
    <row r="2883" spans="18:18">
      <c r="R2883" s="65"/>
    </row>
    <row r="2884" spans="18:18">
      <c r="R2884" s="65"/>
    </row>
    <row r="2885" spans="18:18">
      <c r="R2885" s="65"/>
    </row>
    <row r="2886" spans="18:18">
      <c r="R2886" s="65"/>
    </row>
    <row r="2887" spans="18:18">
      <c r="R2887" s="65"/>
    </row>
    <row r="2888" spans="18:18">
      <c r="R2888" s="65"/>
    </row>
    <row r="2889" spans="18:18">
      <c r="R2889" s="65"/>
    </row>
    <row r="2890" spans="18:18">
      <c r="R2890" s="65"/>
    </row>
    <row r="2891" spans="18:18">
      <c r="R2891" s="65"/>
    </row>
    <row r="2892" spans="18:18">
      <c r="R2892" s="65"/>
    </row>
    <row r="2893" spans="18:18">
      <c r="R2893" s="65"/>
    </row>
    <row r="2894" spans="18:18">
      <c r="R2894" s="65"/>
    </row>
    <row r="2895" spans="18:18">
      <c r="R2895" s="65"/>
    </row>
    <row r="2896" spans="18:18">
      <c r="R2896" s="65"/>
    </row>
    <row r="2897" spans="18:18">
      <c r="R2897" s="65"/>
    </row>
    <row r="2898" spans="18:18">
      <c r="R2898" s="65"/>
    </row>
    <row r="2899" spans="18:18">
      <c r="R2899" s="65"/>
    </row>
    <row r="2900" spans="18:18">
      <c r="R2900" s="65"/>
    </row>
    <row r="2901" spans="18:18">
      <c r="R2901" s="65"/>
    </row>
    <row r="2902" spans="18:18">
      <c r="R2902" s="65"/>
    </row>
    <row r="2903" spans="18:18">
      <c r="R2903" s="65"/>
    </row>
    <row r="2904" spans="18:18">
      <c r="R2904" s="65"/>
    </row>
    <row r="2905" spans="18:18">
      <c r="R2905" s="65"/>
    </row>
    <row r="2906" spans="18:18">
      <c r="R2906" s="65"/>
    </row>
    <row r="2907" spans="18:18">
      <c r="R2907" s="65"/>
    </row>
    <row r="2908" spans="18:18">
      <c r="R2908" s="65"/>
    </row>
    <row r="2909" spans="18:18">
      <c r="R2909" s="65"/>
    </row>
    <row r="2910" spans="18:18">
      <c r="R2910" s="65"/>
    </row>
    <row r="2911" spans="18:18">
      <c r="R2911" s="65"/>
    </row>
    <row r="2912" spans="18:18">
      <c r="R2912" s="65"/>
    </row>
    <row r="2913" spans="18:18">
      <c r="R2913" s="65"/>
    </row>
    <row r="2914" spans="18:18">
      <c r="R2914" s="65"/>
    </row>
    <row r="2915" spans="18:18">
      <c r="R2915" s="65"/>
    </row>
    <row r="2916" spans="18:18">
      <c r="R2916" s="65"/>
    </row>
    <row r="2917" spans="18:18">
      <c r="R2917" s="65"/>
    </row>
    <row r="2918" spans="18:18">
      <c r="R2918" s="65"/>
    </row>
    <row r="2919" spans="18:18">
      <c r="R2919" s="65"/>
    </row>
    <row r="2920" spans="18:18">
      <c r="R2920" s="65"/>
    </row>
    <row r="2921" spans="18:18">
      <c r="R2921" s="65"/>
    </row>
    <row r="2922" spans="18:18">
      <c r="R2922" s="65"/>
    </row>
    <row r="2923" spans="18:18">
      <c r="R2923" s="65"/>
    </row>
    <row r="2924" spans="18:18">
      <c r="R2924" s="65"/>
    </row>
    <row r="2925" spans="18:18">
      <c r="R2925" s="65"/>
    </row>
    <row r="2926" spans="18:18">
      <c r="R2926" s="65"/>
    </row>
    <row r="2927" spans="18:18">
      <c r="R2927" s="65"/>
    </row>
    <row r="2928" spans="18:18">
      <c r="R2928" s="65"/>
    </row>
    <row r="2929" spans="18:18">
      <c r="R2929" s="65"/>
    </row>
    <row r="2930" spans="18:18">
      <c r="R2930" s="65"/>
    </row>
    <row r="2931" spans="18:18">
      <c r="R2931" s="65"/>
    </row>
    <row r="2932" spans="18:18">
      <c r="R2932" s="65"/>
    </row>
    <row r="2933" spans="18:18">
      <c r="R2933" s="65"/>
    </row>
    <row r="2934" spans="18:18">
      <c r="R2934" s="65"/>
    </row>
    <row r="2935" spans="18:18">
      <c r="R2935" s="65"/>
    </row>
    <row r="2936" spans="18:18">
      <c r="R2936" s="65"/>
    </row>
    <row r="2937" spans="18:18">
      <c r="R2937" s="65"/>
    </row>
    <row r="2938" spans="18:18">
      <c r="R2938" s="65"/>
    </row>
    <row r="2939" spans="18:18">
      <c r="R2939" s="65"/>
    </row>
    <row r="2940" spans="18:18">
      <c r="R2940" s="65"/>
    </row>
    <row r="2941" spans="18:18">
      <c r="R2941" s="65"/>
    </row>
    <row r="2942" spans="18:18">
      <c r="R2942" s="65"/>
    </row>
    <row r="2943" spans="18:18">
      <c r="R2943" s="65"/>
    </row>
    <row r="2944" spans="18:18">
      <c r="R2944" s="65"/>
    </row>
    <row r="2945" spans="18:18">
      <c r="R2945" s="65"/>
    </row>
    <row r="2946" spans="18:18">
      <c r="R2946" s="65"/>
    </row>
    <row r="2947" spans="18:18">
      <c r="R2947" s="65"/>
    </row>
    <row r="2948" spans="18:18">
      <c r="R2948" s="65"/>
    </row>
    <row r="2949" spans="18:18">
      <c r="R2949" s="65"/>
    </row>
    <row r="2950" spans="18:18">
      <c r="R2950" s="65"/>
    </row>
    <row r="2951" spans="18:18">
      <c r="R2951" s="65"/>
    </row>
    <row r="2952" spans="18:18">
      <c r="R2952" s="65"/>
    </row>
    <row r="2953" spans="18:18">
      <c r="R2953" s="65"/>
    </row>
    <row r="2954" spans="18:18">
      <c r="R2954" s="65"/>
    </row>
    <row r="2955" spans="18:18">
      <c r="R2955" s="65"/>
    </row>
    <row r="2956" spans="18:18">
      <c r="R2956" s="65"/>
    </row>
    <row r="2957" spans="18:18">
      <c r="R2957" s="65"/>
    </row>
    <row r="2958" spans="18:18">
      <c r="R2958" s="65"/>
    </row>
    <row r="2959" spans="18:18">
      <c r="R2959" s="65"/>
    </row>
    <row r="2960" spans="18:18">
      <c r="R2960" s="65"/>
    </row>
    <row r="2961" spans="18:18">
      <c r="R2961" s="65"/>
    </row>
    <row r="2962" spans="18:18">
      <c r="R2962" s="65"/>
    </row>
    <row r="2963" spans="18:18">
      <c r="R2963" s="65"/>
    </row>
    <row r="2964" spans="18:18">
      <c r="R2964" s="65"/>
    </row>
    <row r="2965" spans="18:18">
      <c r="R2965" s="65"/>
    </row>
    <row r="2966" spans="18:18">
      <c r="R2966" s="65"/>
    </row>
    <row r="2967" spans="18:18">
      <c r="R2967" s="65"/>
    </row>
    <row r="2968" spans="18:18">
      <c r="R2968" s="65"/>
    </row>
    <row r="2969" spans="18:18">
      <c r="R2969" s="65"/>
    </row>
    <row r="2970" spans="18:18">
      <c r="R2970" s="65"/>
    </row>
    <row r="2971" spans="18:18">
      <c r="R2971" s="65"/>
    </row>
    <row r="2972" spans="18:18">
      <c r="R2972" s="65"/>
    </row>
    <row r="2973" spans="18:18">
      <c r="R2973" s="65"/>
    </row>
    <row r="2974" spans="18:18">
      <c r="R2974" s="65"/>
    </row>
    <row r="2975" spans="18:18">
      <c r="R2975" s="65"/>
    </row>
    <row r="2976" spans="18:18">
      <c r="R2976" s="65"/>
    </row>
    <row r="2977" spans="18:18">
      <c r="R2977" s="65"/>
    </row>
    <row r="2978" spans="18:18">
      <c r="R2978" s="65"/>
    </row>
    <row r="2979" spans="18:18">
      <c r="R2979" s="65"/>
    </row>
    <row r="2980" spans="18:18">
      <c r="R2980" s="65"/>
    </row>
    <row r="2981" spans="18:18">
      <c r="R2981" s="65"/>
    </row>
    <row r="2982" spans="18:18">
      <c r="R2982" s="65"/>
    </row>
    <row r="2983" spans="18:18">
      <c r="R2983" s="65"/>
    </row>
    <row r="2984" spans="18:18">
      <c r="R2984" s="65"/>
    </row>
    <row r="2985" spans="18:18">
      <c r="R2985" s="65"/>
    </row>
    <row r="2986" spans="18:18">
      <c r="R2986" s="65"/>
    </row>
    <row r="2987" spans="18:18">
      <c r="R2987" s="65"/>
    </row>
    <row r="2988" spans="18:18">
      <c r="R2988" s="65"/>
    </row>
    <row r="2989" spans="18:18">
      <c r="R2989" s="65"/>
    </row>
    <row r="2990" spans="18:18">
      <c r="R2990" s="65"/>
    </row>
    <row r="2991" spans="18:18">
      <c r="R2991" s="65"/>
    </row>
    <row r="2992" spans="18:18">
      <c r="R2992" s="65"/>
    </row>
    <row r="2993" spans="18:18">
      <c r="R2993" s="65"/>
    </row>
    <row r="2994" spans="18:18">
      <c r="R2994" s="65"/>
    </row>
    <row r="2995" spans="18:18">
      <c r="R2995" s="65"/>
    </row>
    <row r="2996" spans="18:18">
      <c r="R2996" s="65"/>
    </row>
    <row r="2997" spans="18:18">
      <c r="R2997" s="65"/>
    </row>
    <row r="2998" spans="18:18">
      <c r="R2998" s="65"/>
    </row>
    <row r="2999" spans="18:18">
      <c r="R2999" s="65"/>
    </row>
    <row r="3000" spans="18:18">
      <c r="R3000" s="65"/>
    </row>
    <row r="3001" spans="18:18">
      <c r="R3001" s="65"/>
    </row>
    <row r="3002" spans="18:18">
      <c r="R3002" s="65"/>
    </row>
    <row r="3003" spans="18:18">
      <c r="R3003" s="65"/>
    </row>
    <row r="3004" spans="18:18">
      <c r="R3004" s="65"/>
    </row>
    <row r="3005" spans="18:18">
      <c r="R3005" s="65"/>
    </row>
    <row r="3006" spans="18:18">
      <c r="R3006" s="65"/>
    </row>
    <row r="3007" spans="18:18">
      <c r="R3007" s="65"/>
    </row>
    <row r="3008" spans="18:18">
      <c r="R3008" s="65"/>
    </row>
    <row r="3009" spans="18:18">
      <c r="R3009" s="65"/>
    </row>
    <row r="3010" spans="18:18">
      <c r="R3010" s="65"/>
    </row>
    <row r="3011" spans="18:18">
      <c r="R3011" s="65"/>
    </row>
    <row r="3012" spans="18:18">
      <c r="R3012" s="65"/>
    </row>
    <row r="3013" spans="18:18">
      <c r="R3013" s="65"/>
    </row>
    <row r="3014" spans="18:18">
      <c r="R3014" s="65"/>
    </row>
    <row r="3015" spans="18:18">
      <c r="R3015" s="65"/>
    </row>
    <row r="3016" spans="18:18">
      <c r="R3016" s="65"/>
    </row>
    <row r="3017" spans="18:18">
      <c r="R3017" s="65"/>
    </row>
    <row r="3018" spans="18:18">
      <c r="R3018" s="65"/>
    </row>
    <row r="3019" spans="18:18">
      <c r="R3019" s="65"/>
    </row>
    <row r="3020" spans="18:18">
      <c r="R3020" s="65"/>
    </row>
    <row r="3021" spans="18:18">
      <c r="R3021" s="65"/>
    </row>
    <row r="3022" spans="18:18">
      <c r="R3022" s="65"/>
    </row>
    <row r="3023" spans="18:18">
      <c r="R3023" s="65"/>
    </row>
    <row r="3024" spans="18:18">
      <c r="R3024" s="65"/>
    </row>
    <row r="3025" spans="18:18">
      <c r="R3025" s="65"/>
    </row>
    <row r="3026" spans="18:18">
      <c r="R3026" s="65"/>
    </row>
    <row r="3027" spans="18:18">
      <c r="R3027" s="65"/>
    </row>
    <row r="3028" spans="18:18">
      <c r="R3028" s="65"/>
    </row>
    <row r="3029" spans="18:18">
      <c r="R3029" s="65"/>
    </row>
    <row r="3030" spans="18:18">
      <c r="R3030" s="65"/>
    </row>
    <row r="3031" spans="18:18">
      <c r="R3031" s="65"/>
    </row>
    <row r="3032" spans="18:18">
      <c r="R3032" s="65"/>
    </row>
    <row r="3033" spans="18:18">
      <c r="R3033" s="65"/>
    </row>
    <row r="3034" spans="18:18">
      <c r="R3034" s="65"/>
    </row>
    <row r="3035" spans="18:18">
      <c r="R3035" s="65"/>
    </row>
    <row r="3036" spans="18:18">
      <c r="R3036" s="65"/>
    </row>
    <row r="3037" spans="18:18">
      <c r="R3037" s="65"/>
    </row>
    <row r="3038" spans="18:18">
      <c r="R3038" s="65"/>
    </row>
    <row r="3039" spans="18:18">
      <c r="R3039" s="65"/>
    </row>
    <row r="3040" spans="18:18">
      <c r="R3040" s="65"/>
    </row>
    <row r="3041" spans="18:18">
      <c r="R3041" s="65"/>
    </row>
    <row r="3042" spans="18:18">
      <c r="R3042" s="65"/>
    </row>
    <row r="3043" spans="18:18">
      <c r="R3043" s="65"/>
    </row>
    <row r="3044" spans="18:18">
      <c r="R3044" s="65"/>
    </row>
    <row r="3045" spans="18:18">
      <c r="R3045" s="65"/>
    </row>
    <row r="3046" spans="18:18">
      <c r="R3046" s="65"/>
    </row>
    <row r="3047" spans="18:18">
      <c r="R3047" s="65"/>
    </row>
    <row r="3048" spans="18:18">
      <c r="R3048" s="65"/>
    </row>
    <row r="3049" spans="18:18">
      <c r="R3049" s="65"/>
    </row>
    <row r="3050" spans="18:18">
      <c r="R3050" s="65"/>
    </row>
    <row r="3051" spans="18:18">
      <c r="R3051" s="65"/>
    </row>
    <row r="3052" spans="18:18">
      <c r="R3052" s="65"/>
    </row>
    <row r="3053" spans="18:18">
      <c r="R3053" s="65"/>
    </row>
    <row r="3054" spans="18:18">
      <c r="R3054" s="65"/>
    </row>
    <row r="3055" spans="18:18">
      <c r="R3055" s="65"/>
    </row>
    <row r="3056" spans="18:18">
      <c r="R3056" s="65"/>
    </row>
    <row r="3057" spans="18:18">
      <c r="R3057" s="65"/>
    </row>
    <row r="3058" spans="18:18">
      <c r="R3058" s="65"/>
    </row>
    <row r="3059" spans="18:18">
      <c r="R3059" s="65"/>
    </row>
    <row r="3060" spans="18:18">
      <c r="R3060" s="65"/>
    </row>
    <row r="3061" spans="18:18">
      <c r="R3061" s="65"/>
    </row>
    <row r="3062" spans="18:18">
      <c r="R3062" s="65"/>
    </row>
    <row r="3063" spans="18:18">
      <c r="R3063" s="65"/>
    </row>
    <row r="3064" spans="18:18">
      <c r="R3064" s="65"/>
    </row>
    <row r="3065" spans="18:18">
      <c r="R3065" s="65"/>
    </row>
    <row r="3066" spans="18:18">
      <c r="R3066" s="65"/>
    </row>
    <row r="3067" spans="18:18">
      <c r="R3067" s="65"/>
    </row>
    <row r="3068" spans="18:18">
      <c r="R3068" s="65"/>
    </row>
    <row r="3069" spans="18:18">
      <c r="R3069" s="65"/>
    </row>
    <row r="3070" spans="18:18">
      <c r="R3070" s="65"/>
    </row>
    <row r="3071" spans="18:18">
      <c r="R3071" s="65"/>
    </row>
    <row r="3072" spans="18:18">
      <c r="R3072" s="65"/>
    </row>
    <row r="3073" spans="18:18">
      <c r="R3073" s="65"/>
    </row>
    <row r="3074" spans="18:18">
      <c r="R3074" s="65"/>
    </row>
    <row r="3075" spans="18:18">
      <c r="R3075" s="65"/>
    </row>
    <row r="3076" spans="18:18">
      <c r="R3076" s="65"/>
    </row>
    <row r="3077" spans="18:18">
      <c r="R3077" s="65"/>
    </row>
    <row r="3078" spans="18:18">
      <c r="R3078" s="65"/>
    </row>
    <row r="3079" spans="18:18">
      <c r="R3079" s="65"/>
    </row>
    <row r="3080" spans="18:18">
      <c r="R3080" s="65"/>
    </row>
    <row r="3081" spans="18:18">
      <c r="R3081" s="65"/>
    </row>
    <row r="3082" spans="18:18">
      <c r="R3082" s="65"/>
    </row>
    <row r="3083" spans="18:18">
      <c r="R3083" s="65"/>
    </row>
    <row r="3084" spans="18:18">
      <c r="R3084" s="65"/>
    </row>
    <row r="3085" spans="18:18">
      <c r="R3085" s="65"/>
    </row>
    <row r="3086" spans="18:18">
      <c r="R3086" s="65"/>
    </row>
    <row r="3087" spans="18:18">
      <c r="R3087" s="65"/>
    </row>
    <row r="3088" spans="18:18">
      <c r="R3088" s="65"/>
    </row>
    <row r="3089" spans="18:18">
      <c r="R3089" s="65"/>
    </row>
    <row r="3090" spans="18:18">
      <c r="R3090" s="65"/>
    </row>
    <row r="3091" spans="18:18">
      <c r="R3091" s="65"/>
    </row>
    <row r="3092" spans="18:18">
      <c r="R3092" s="65"/>
    </row>
    <row r="3093" spans="18:18">
      <c r="R3093" s="65"/>
    </row>
    <row r="3094" spans="18:18">
      <c r="R3094" s="65"/>
    </row>
    <row r="3095" spans="18:18">
      <c r="R3095" s="65"/>
    </row>
    <row r="3096" spans="18:18">
      <c r="R3096" s="65"/>
    </row>
    <row r="3097" spans="18:18">
      <c r="R3097" s="65"/>
    </row>
    <row r="3098" spans="18:18">
      <c r="R3098" s="65"/>
    </row>
    <row r="3099" spans="18:18">
      <c r="R3099" s="65"/>
    </row>
    <row r="3100" spans="18:18">
      <c r="R3100" s="65"/>
    </row>
    <row r="3101" spans="18:18">
      <c r="R3101" s="65"/>
    </row>
    <row r="3102" spans="18:18">
      <c r="R3102" s="65"/>
    </row>
    <row r="3103" spans="18:18">
      <c r="R3103" s="65"/>
    </row>
    <row r="3104" spans="18:18">
      <c r="R3104" s="65"/>
    </row>
    <row r="3105" spans="18:18">
      <c r="R3105" s="65"/>
    </row>
    <row r="3106" spans="18:18">
      <c r="R3106" s="65"/>
    </row>
    <row r="3107" spans="18:18">
      <c r="R3107" s="65"/>
    </row>
    <row r="3108" spans="18:18">
      <c r="R3108" s="65"/>
    </row>
    <row r="3109" spans="18:18">
      <c r="R3109" s="65"/>
    </row>
    <row r="3110" spans="18:18">
      <c r="R3110" s="65"/>
    </row>
    <row r="3111" spans="18:18">
      <c r="R3111" s="65"/>
    </row>
    <row r="3112" spans="18:18">
      <c r="R3112" s="65"/>
    </row>
    <row r="3113" spans="18:18">
      <c r="R3113" s="65"/>
    </row>
    <row r="3114" spans="18:18">
      <c r="R3114" s="65"/>
    </row>
    <row r="3115" spans="18:18">
      <c r="R3115" s="65"/>
    </row>
    <row r="3116" spans="18:18">
      <c r="R3116" s="65"/>
    </row>
    <row r="3117" spans="18:18">
      <c r="R3117" s="65"/>
    </row>
    <row r="3118" spans="18:18">
      <c r="R3118" s="65"/>
    </row>
    <row r="3119" spans="18:18">
      <c r="R3119" s="65"/>
    </row>
    <row r="3120" spans="18:18">
      <c r="R3120" s="65"/>
    </row>
    <row r="3121" spans="18:18">
      <c r="R3121" s="65"/>
    </row>
    <row r="3122" spans="18:18">
      <c r="R3122" s="65"/>
    </row>
    <row r="3123" spans="18:18">
      <c r="R3123" s="65"/>
    </row>
    <row r="3124" spans="18:18">
      <c r="R3124" s="65"/>
    </row>
    <row r="3125" spans="18:18">
      <c r="R3125" s="65"/>
    </row>
    <row r="3126" spans="18:18">
      <c r="R3126" s="65"/>
    </row>
    <row r="3127" spans="18:18">
      <c r="R3127" s="65"/>
    </row>
    <row r="3128" spans="18:18">
      <c r="R3128" s="65"/>
    </row>
    <row r="3129" spans="18:18">
      <c r="R3129" s="65"/>
    </row>
    <row r="3130" spans="18:18">
      <c r="R3130" s="65"/>
    </row>
    <row r="3131" spans="18:18">
      <c r="R3131" s="65"/>
    </row>
    <row r="3132" spans="18:18">
      <c r="R3132" s="65"/>
    </row>
    <row r="3133" spans="18:18">
      <c r="R3133" s="65"/>
    </row>
    <row r="3134" spans="18:18">
      <c r="R3134" s="65"/>
    </row>
    <row r="3135" spans="18:18">
      <c r="R3135" s="65"/>
    </row>
    <row r="3136" spans="18:18">
      <c r="R3136" s="65"/>
    </row>
    <row r="3137" spans="18:18">
      <c r="R3137" s="65"/>
    </row>
    <row r="3138" spans="18:18">
      <c r="R3138" s="65"/>
    </row>
    <row r="3139" spans="18:18">
      <c r="R3139" s="65"/>
    </row>
    <row r="3140" spans="18:18">
      <c r="R3140" s="65"/>
    </row>
    <row r="3141" spans="18:18">
      <c r="R3141" s="65"/>
    </row>
    <row r="3142" spans="18:18">
      <c r="R3142" s="65"/>
    </row>
    <row r="3143" spans="18:18">
      <c r="R3143" s="65"/>
    </row>
    <row r="3144" spans="18:18">
      <c r="R3144" s="65"/>
    </row>
    <row r="3145" spans="18:18">
      <c r="R3145" s="65"/>
    </row>
    <row r="3146" spans="18:18">
      <c r="R3146" s="65"/>
    </row>
    <row r="3147" spans="18:18">
      <c r="R3147" s="65"/>
    </row>
    <row r="3148" spans="18:18">
      <c r="R3148" s="65"/>
    </row>
    <row r="3149" spans="18:18">
      <c r="R3149" s="65"/>
    </row>
    <row r="3150" spans="18:18">
      <c r="R3150" s="65"/>
    </row>
    <row r="3151" spans="18:18">
      <c r="R3151" s="65"/>
    </row>
    <row r="3152" spans="18:18">
      <c r="R3152" s="65"/>
    </row>
    <row r="3153" spans="18:18">
      <c r="R3153" s="65"/>
    </row>
    <row r="3154" spans="18:18">
      <c r="R3154" s="65"/>
    </row>
    <row r="3155" spans="18:18">
      <c r="R3155" s="65"/>
    </row>
    <row r="3156" spans="18:18">
      <c r="R3156" s="65"/>
    </row>
    <row r="3157" spans="18:18">
      <c r="R3157" s="65"/>
    </row>
    <row r="3158" spans="18:18">
      <c r="R3158" s="65"/>
    </row>
    <row r="3159" spans="18:18">
      <c r="R3159" s="65"/>
    </row>
    <row r="3160" spans="18:18">
      <c r="R3160" s="65"/>
    </row>
    <row r="3161" spans="18:18">
      <c r="R3161" s="65"/>
    </row>
    <row r="3162" spans="18:18">
      <c r="R3162" s="65"/>
    </row>
    <row r="3163" spans="18:18">
      <c r="R3163" s="65"/>
    </row>
    <row r="3164" spans="18:18">
      <c r="R3164" s="65"/>
    </row>
    <row r="3165" spans="18:18">
      <c r="R3165" s="65"/>
    </row>
    <row r="3166" spans="18:18">
      <c r="R3166" s="65"/>
    </row>
    <row r="3167" spans="18:18">
      <c r="R3167" s="65"/>
    </row>
    <row r="3168" spans="18:18">
      <c r="R3168" s="65"/>
    </row>
    <row r="3169" spans="18:18">
      <c r="R3169" s="65"/>
    </row>
    <row r="3170" spans="18:18">
      <c r="R3170" s="65"/>
    </row>
    <row r="3171" spans="18:18">
      <c r="R3171" s="65"/>
    </row>
    <row r="3172" spans="18:18">
      <c r="R3172" s="65"/>
    </row>
    <row r="3173" spans="18:18">
      <c r="R3173" s="65"/>
    </row>
    <row r="3174" spans="18:18">
      <c r="R3174" s="65"/>
    </row>
    <row r="3175" spans="18:18">
      <c r="R3175" s="65"/>
    </row>
    <row r="3176" spans="18:18">
      <c r="R3176" s="65"/>
    </row>
    <row r="3177" spans="18:18">
      <c r="R3177" s="65"/>
    </row>
    <row r="3178" spans="18:18">
      <c r="R3178" s="65"/>
    </row>
    <row r="3179" spans="18:18">
      <c r="R3179" s="65"/>
    </row>
    <row r="3180" spans="18:18">
      <c r="R3180" s="65"/>
    </row>
    <row r="3181" spans="18:18">
      <c r="R3181" s="65"/>
    </row>
    <row r="3182" spans="18:18">
      <c r="R3182" s="65"/>
    </row>
    <row r="3183" spans="18:18">
      <c r="R3183" s="65"/>
    </row>
    <row r="3184" spans="18:18">
      <c r="R3184" s="65"/>
    </row>
    <row r="3185" spans="18:18">
      <c r="R3185" s="65"/>
    </row>
    <row r="3186" spans="18:18">
      <c r="R3186" s="65"/>
    </row>
    <row r="3187" spans="18:18">
      <c r="R3187" s="65"/>
    </row>
    <row r="3188" spans="18:18">
      <c r="R3188" s="65"/>
    </row>
    <row r="3189" spans="18:18">
      <c r="R3189" s="65"/>
    </row>
    <row r="3190" spans="18:18">
      <c r="R3190" s="65"/>
    </row>
    <row r="3191" spans="18:18">
      <c r="R3191" s="65"/>
    </row>
    <row r="3192" spans="18:18">
      <c r="R3192" s="65"/>
    </row>
    <row r="3193" spans="18:18">
      <c r="R3193" s="65"/>
    </row>
    <row r="3194" spans="18:18">
      <c r="R3194" s="65"/>
    </row>
    <row r="3195" spans="18:18">
      <c r="R3195" s="65"/>
    </row>
    <row r="3196" spans="18:18">
      <c r="R3196" s="65"/>
    </row>
    <row r="3197" spans="18:18">
      <c r="R3197" s="65"/>
    </row>
    <row r="3198" spans="18:18">
      <c r="R3198" s="65"/>
    </row>
    <row r="3199" spans="18:18">
      <c r="R3199" s="65"/>
    </row>
    <row r="3200" spans="18:18">
      <c r="R3200" s="65"/>
    </row>
    <row r="3201" spans="18:18">
      <c r="R3201" s="65"/>
    </row>
    <row r="3202" spans="18:18">
      <c r="R3202" s="65"/>
    </row>
    <row r="3203" spans="18:18">
      <c r="R3203" s="65"/>
    </row>
    <row r="3204" spans="18:18">
      <c r="R3204" s="65"/>
    </row>
    <row r="3205" spans="18:18">
      <c r="R3205" s="65"/>
    </row>
    <row r="3206" spans="18:18">
      <c r="R3206" s="65"/>
    </row>
    <row r="3207" spans="18:18">
      <c r="R3207" s="65"/>
    </row>
    <row r="3208" spans="18:18">
      <c r="R3208" s="65"/>
    </row>
    <row r="3209" spans="18:18">
      <c r="R3209" s="65"/>
    </row>
    <row r="3210" spans="18:18">
      <c r="R3210" s="65"/>
    </row>
    <row r="3211" spans="18:18">
      <c r="R3211" s="65"/>
    </row>
    <row r="3212" spans="18:18">
      <c r="R3212" s="65"/>
    </row>
    <row r="3213" spans="18:18">
      <c r="R3213" s="65"/>
    </row>
    <row r="3214" spans="18:18">
      <c r="R3214" s="65"/>
    </row>
    <row r="3215" spans="18:18">
      <c r="R3215" s="65"/>
    </row>
    <row r="3216" spans="18:18">
      <c r="R3216" s="65"/>
    </row>
    <row r="3217" spans="18:18">
      <c r="R3217" s="65"/>
    </row>
    <row r="3218" spans="18:18">
      <c r="R3218" s="65"/>
    </row>
    <row r="3219" spans="18:18">
      <c r="R3219" s="65"/>
    </row>
    <row r="3220" spans="18:18">
      <c r="R3220" s="65"/>
    </row>
    <row r="3221" spans="18:18">
      <c r="R3221" s="65"/>
    </row>
    <row r="3222" spans="18:18">
      <c r="R3222" s="65"/>
    </row>
    <row r="3223" spans="18:18">
      <c r="R3223" s="65"/>
    </row>
    <row r="3224" spans="18:18">
      <c r="R3224" s="65"/>
    </row>
    <row r="3225" spans="18:18">
      <c r="R3225" s="65"/>
    </row>
    <row r="3226" spans="18:18">
      <c r="R3226" s="65"/>
    </row>
    <row r="3227" spans="18:18">
      <c r="R3227" s="65"/>
    </row>
    <row r="3228" spans="18:18">
      <c r="R3228" s="65"/>
    </row>
    <row r="3229" spans="18:18">
      <c r="R3229" s="65"/>
    </row>
    <row r="3230" spans="18:18">
      <c r="R3230" s="65"/>
    </row>
    <row r="3231" spans="18:18">
      <c r="R3231" s="65"/>
    </row>
    <row r="3232" spans="18:18">
      <c r="R3232" s="65"/>
    </row>
    <row r="3233" spans="18:18">
      <c r="R3233" s="65"/>
    </row>
    <row r="3234" spans="18:18">
      <c r="R3234" s="65"/>
    </row>
    <row r="3235" spans="18:18">
      <c r="R3235" s="65"/>
    </row>
    <row r="3236" spans="18:18">
      <c r="R3236" s="65"/>
    </row>
    <row r="3237" spans="18:18">
      <c r="R3237" s="65"/>
    </row>
    <row r="3238" spans="18:18">
      <c r="R3238" s="65"/>
    </row>
    <row r="3239" spans="18:18">
      <c r="R3239" s="65"/>
    </row>
    <row r="3240" spans="18:18">
      <c r="R3240" s="65"/>
    </row>
    <row r="3241" spans="18:18">
      <c r="R3241" s="65"/>
    </row>
    <row r="3242" spans="18:18">
      <c r="R3242" s="65"/>
    </row>
    <row r="3243" spans="18:18">
      <c r="R3243" s="65"/>
    </row>
    <row r="3244" spans="18:18">
      <c r="R3244" s="65"/>
    </row>
    <row r="3245" spans="18:18">
      <c r="R3245" s="65"/>
    </row>
    <row r="3246" spans="18:18">
      <c r="R3246" s="65"/>
    </row>
    <row r="3247" spans="18:18">
      <c r="R3247" s="65"/>
    </row>
    <row r="3248" spans="18:18">
      <c r="R3248" s="65"/>
    </row>
    <row r="3249" spans="18:18">
      <c r="R3249" s="65"/>
    </row>
    <row r="3250" spans="18:18">
      <c r="R3250" s="65"/>
    </row>
    <row r="3251" spans="18:18">
      <c r="R3251" s="65"/>
    </row>
    <row r="3252" spans="18:18">
      <c r="R3252" s="65"/>
    </row>
    <row r="3253" spans="18:18">
      <c r="R3253" s="65"/>
    </row>
    <row r="3254" spans="18:18">
      <c r="R3254" s="65"/>
    </row>
    <row r="3255" spans="18:18">
      <c r="R3255" s="65"/>
    </row>
    <row r="3256" spans="18:18">
      <c r="R3256" s="65"/>
    </row>
    <row r="3257" spans="18:18">
      <c r="R3257" s="65"/>
    </row>
    <row r="3258" spans="18:18">
      <c r="R3258" s="65"/>
    </row>
    <row r="3259" spans="18:18">
      <c r="R3259" s="65"/>
    </row>
    <row r="3260" spans="18:18">
      <c r="R3260" s="65"/>
    </row>
    <row r="3261" spans="18:18">
      <c r="R3261" s="65"/>
    </row>
    <row r="3262" spans="18:18">
      <c r="R3262" s="65"/>
    </row>
    <row r="3263" spans="18:18">
      <c r="R3263" s="65"/>
    </row>
    <row r="3264" spans="18:18">
      <c r="R3264" s="65"/>
    </row>
    <row r="3265" spans="18:18">
      <c r="R3265" s="65"/>
    </row>
    <row r="3266" spans="18:18">
      <c r="R3266" s="65"/>
    </row>
    <row r="3267" spans="18:18">
      <c r="R3267" s="65"/>
    </row>
    <row r="3268" spans="18:18">
      <c r="R3268" s="65"/>
    </row>
    <row r="3269" spans="18:18">
      <c r="R3269" s="65"/>
    </row>
    <row r="3270" spans="18:18">
      <c r="R3270" s="65"/>
    </row>
    <row r="3271" spans="18:18">
      <c r="R3271" s="65"/>
    </row>
    <row r="3272" spans="18:18">
      <c r="R3272" s="65"/>
    </row>
    <row r="3273" spans="18:18">
      <c r="R3273" s="65"/>
    </row>
    <row r="3274" spans="18:18">
      <c r="R3274" s="65"/>
    </row>
    <row r="3275" spans="18:18">
      <c r="R3275" s="65"/>
    </row>
    <row r="3276" spans="18:18">
      <c r="R3276" s="65"/>
    </row>
    <row r="3277" spans="18:18">
      <c r="R3277" s="65"/>
    </row>
    <row r="3278" spans="18:18">
      <c r="R3278" s="65"/>
    </row>
    <row r="3279" spans="18:18">
      <c r="R3279" s="65"/>
    </row>
    <row r="3280" spans="18:18">
      <c r="R3280" s="65"/>
    </row>
    <row r="3281" spans="18:18">
      <c r="R3281" s="65"/>
    </row>
    <row r="3282" spans="18:18">
      <c r="R3282" s="65"/>
    </row>
    <row r="3283" spans="18:18">
      <c r="R3283" s="65"/>
    </row>
    <row r="3284" spans="18:18">
      <c r="R3284" s="65"/>
    </row>
    <row r="3285" spans="18:18">
      <c r="R3285" s="65"/>
    </row>
    <row r="3286" spans="18:18">
      <c r="R3286" s="65"/>
    </row>
    <row r="3287" spans="18:18">
      <c r="R3287" s="65"/>
    </row>
    <row r="3288" spans="18:18">
      <c r="R3288" s="65"/>
    </row>
    <row r="3289" spans="18:18">
      <c r="R3289" s="65"/>
    </row>
    <row r="3290" spans="18:18">
      <c r="R3290" s="65"/>
    </row>
    <row r="3291" spans="18:18">
      <c r="R3291" s="65"/>
    </row>
    <row r="3292" spans="18:18">
      <c r="R3292" s="65"/>
    </row>
    <row r="3293" spans="18:18">
      <c r="R3293" s="65"/>
    </row>
    <row r="3294" spans="18:18">
      <c r="R3294" s="65"/>
    </row>
    <row r="3295" spans="18:18">
      <c r="R3295" s="65"/>
    </row>
    <row r="3296" spans="18:18">
      <c r="R3296" s="65"/>
    </row>
    <row r="3297" spans="18:18">
      <c r="R3297" s="65"/>
    </row>
    <row r="3298" spans="18:18">
      <c r="R3298" s="65"/>
    </row>
    <row r="3299" spans="18:18">
      <c r="R3299" s="65"/>
    </row>
    <row r="3300" spans="18:18">
      <c r="R3300" s="65"/>
    </row>
    <row r="3301" spans="18:18">
      <c r="R3301" s="65"/>
    </row>
    <row r="3302" spans="18:18">
      <c r="R3302" s="65"/>
    </row>
    <row r="3303" spans="18:18">
      <c r="R3303" s="65"/>
    </row>
    <row r="3304" spans="18:18">
      <c r="R3304" s="65"/>
    </row>
    <row r="3305" spans="18:18">
      <c r="R3305" s="65"/>
    </row>
    <row r="3306" spans="18:18">
      <c r="R3306" s="65"/>
    </row>
    <row r="3307" spans="18:18">
      <c r="R3307" s="65"/>
    </row>
    <row r="3308" spans="18:18">
      <c r="R3308" s="65"/>
    </row>
    <row r="3309" spans="18:18">
      <c r="R3309" s="65"/>
    </row>
    <row r="3310" spans="18:18">
      <c r="R3310" s="65"/>
    </row>
    <row r="3311" spans="18:18">
      <c r="R3311" s="65"/>
    </row>
    <row r="3312" spans="18:18">
      <c r="R3312" s="65"/>
    </row>
    <row r="3313" spans="18:18">
      <c r="R3313" s="65"/>
    </row>
    <row r="3314" spans="18:18">
      <c r="R3314" s="65"/>
    </row>
    <row r="3315" spans="18:18">
      <c r="R3315" s="65"/>
    </row>
    <row r="3316" spans="18:18">
      <c r="R3316" s="65"/>
    </row>
    <row r="3317" spans="18:18">
      <c r="R3317" s="65"/>
    </row>
    <row r="3318" spans="18:18">
      <c r="R3318" s="65"/>
    </row>
    <row r="3319" spans="18:18">
      <c r="R3319" s="65"/>
    </row>
    <row r="3320" spans="18:18">
      <c r="R3320" s="65"/>
    </row>
    <row r="3321" spans="18:18">
      <c r="R3321" s="65"/>
    </row>
    <row r="3322" spans="18:18">
      <c r="R3322" s="65"/>
    </row>
    <row r="3323" spans="18:18">
      <c r="R3323" s="65"/>
    </row>
    <row r="3324" spans="18:18">
      <c r="R3324" s="65"/>
    </row>
    <row r="3325" spans="18:18">
      <c r="R3325" s="65"/>
    </row>
    <row r="3326" spans="18:18">
      <c r="R3326" s="65"/>
    </row>
    <row r="3327" spans="18:18">
      <c r="R3327" s="65"/>
    </row>
    <row r="3328" spans="18:18">
      <c r="R3328" s="65"/>
    </row>
    <row r="3329" spans="18:18">
      <c r="R3329" s="65"/>
    </row>
    <row r="3330" spans="18:18">
      <c r="R3330" s="65"/>
    </row>
    <row r="3331" spans="18:18">
      <c r="R3331" s="65"/>
    </row>
    <row r="3332" spans="18:18">
      <c r="R3332" s="65"/>
    </row>
    <row r="3333" spans="18:18">
      <c r="R3333" s="65"/>
    </row>
    <row r="3334" spans="18:18">
      <c r="R3334" s="65"/>
    </row>
    <row r="3335" spans="18:18">
      <c r="R3335" s="65"/>
    </row>
    <row r="3336" spans="18:18">
      <c r="R3336" s="65"/>
    </row>
    <row r="3337" spans="18:18">
      <c r="R3337" s="65"/>
    </row>
    <row r="3338" spans="18:18">
      <c r="R3338" s="65"/>
    </row>
    <row r="3339" spans="18:18">
      <c r="R3339" s="65"/>
    </row>
    <row r="3340" spans="18:18">
      <c r="R3340" s="65"/>
    </row>
    <row r="3341" spans="18:18">
      <c r="R3341" s="65"/>
    </row>
    <row r="3342" spans="18:18">
      <c r="R3342" s="65"/>
    </row>
    <row r="3343" spans="18:18">
      <c r="R3343" s="65"/>
    </row>
    <row r="3344" spans="18:18">
      <c r="R3344" s="65"/>
    </row>
    <row r="3345" spans="18:18">
      <c r="R3345" s="65"/>
    </row>
    <row r="3346" spans="18:18">
      <c r="R3346" s="65"/>
    </row>
    <row r="3347" spans="18:18">
      <c r="R3347" s="65"/>
    </row>
    <row r="3348" spans="18:18">
      <c r="R3348" s="65"/>
    </row>
    <row r="3349" spans="18:18">
      <c r="R3349" s="65"/>
    </row>
    <row r="3350" spans="18:18">
      <c r="R3350" s="65"/>
    </row>
    <row r="3351" spans="18:18">
      <c r="R3351" s="65"/>
    </row>
    <row r="3352" spans="18:18">
      <c r="R3352" s="65"/>
    </row>
    <row r="3353" spans="18:18">
      <c r="R3353" s="65"/>
    </row>
    <row r="3354" spans="18:18">
      <c r="R3354" s="65"/>
    </row>
    <row r="3355" spans="18:18">
      <c r="R3355" s="65"/>
    </row>
    <row r="3356" spans="18:18">
      <c r="R3356" s="65"/>
    </row>
    <row r="3357" spans="18:18">
      <c r="R3357" s="65"/>
    </row>
    <row r="3358" spans="18:18">
      <c r="R3358" s="65"/>
    </row>
    <row r="3359" spans="18:18">
      <c r="R3359" s="65"/>
    </row>
    <row r="3360" spans="18:18">
      <c r="R3360" s="65"/>
    </row>
    <row r="3361" spans="18:18">
      <c r="R3361" s="65"/>
    </row>
    <row r="3362" spans="18:18">
      <c r="R3362" s="65"/>
    </row>
    <row r="3363" spans="18:18">
      <c r="R3363" s="65"/>
    </row>
    <row r="3364" spans="18:18">
      <c r="R3364" s="65"/>
    </row>
    <row r="3365" spans="18:18">
      <c r="R3365" s="65"/>
    </row>
    <row r="3366" spans="18:18">
      <c r="R3366" s="65"/>
    </row>
    <row r="3367" spans="18:18">
      <c r="R3367" s="65"/>
    </row>
    <row r="3368" spans="18:18">
      <c r="R3368" s="65"/>
    </row>
    <row r="3369" spans="18:18">
      <c r="R3369" s="65"/>
    </row>
    <row r="3370" spans="18:18">
      <c r="R3370" s="65"/>
    </row>
    <row r="3371" spans="18:18">
      <c r="R3371" s="65"/>
    </row>
    <row r="3372" spans="18:18">
      <c r="R3372" s="65"/>
    </row>
    <row r="3373" spans="18:18">
      <c r="R3373" s="65"/>
    </row>
    <row r="3374" spans="18:18">
      <c r="R3374" s="65"/>
    </row>
    <row r="3375" spans="18:18">
      <c r="R3375" s="65"/>
    </row>
    <row r="3376" spans="18:18">
      <c r="R3376" s="65"/>
    </row>
    <row r="3377" spans="18:18">
      <c r="R3377" s="65"/>
    </row>
    <row r="3378" spans="18:18">
      <c r="R3378" s="65"/>
    </row>
    <row r="3379" spans="18:18">
      <c r="R3379" s="65"/>
    </row>
    <row r="3380" spans="18:18">
      <c r="R3380" s="65"/>
    </row>
    <row r="3381" spans="18:18">
      <c r="R3381" s="65"/>
    </row>
    <row r="3382" spans="18:18">
      <c r="R3382" s="65"/>
    </row>
    <row r="3383" spans="18:18">
      <c r="R3383" s="65"/>
    </row>
    <row r="3384" spans="18:18">
      <c r="R3384" s="65"/>
    </row>
    <row r="3385" spans="18:18">
      <c r="R3385" s="65"/>
    </row>
    <row r="3386" spans="18:18">
      <c r="R3386" s="65"/>
    </row>
    <row r="3387" spans="18:18">
      <c r="R3387" s="65"/>
    </row>
    <row r="3388" spans="18:18">
      <c r="R3388" s="65"/>
    </row>
    <row r="3389" spans="18:18">
      <c r="R3389" s="65"/>
    </row>
    <row r="3390" spans="18:18">
      <c r="R3390" s="65"/>
    </row>
    <row r="3391" spans="18:18">
      <c r="R3391" s="65"/>
    </row>
    <row r="3392" spans="18:18">
      <c r="R3392" s="65"/>
    </row>
    <row r="3393" spans="18:18">
      <c r="R3393" s="65"/>
    </row>
    <row r="3394" spans="18:18">
      <c r="R3394" s="65"/>
    </row>
    <row r="3395" spans="18:18">
      <c r="R3395" s="65"/>
    </row>
    <row r="3396" spans="18:18">
      <c r="R3396" s="65"/>
    </row>
    <row r="3397" spans="18:18">
      <c r="R3397" s="65"/>
    </row>
    <row r="3398" spans="18:18">
      <c r="R3398" s="65"/>
    </row>
    <row r="3399" spans="18:18">
      <c r="R3399" s="65"/>
    </row>
    <row r="3400" spans="18:18">
      <c r="R3400" s="65"/>
    </row>
    <row r="3401" spans="18:18">
      <c r="R3401" s="65"/>
    </row>
    <row r="3402" spans="18:18">
      <c r="R3402" s="65"/>
    </row>
    <row r="3403" spans="18:18">
      <c r="R3403" s="65"/>
    </row>
    <row r="3404" spans="18:18">
      <c r="R3404" s="65"/>
    </row>
    <row r="3405" spans="18:18">
      <c r="R3405" s="65"/>
    </row>
    <row r="3406" spans="18:18">
      <c r="R3406" s="65"/>
    </row>
    <row r="3407" spans="18:18">
      <c r="R3407" s="65"/>
    </row>
    <row r="3408" spans="18:18">
      <c r="R3408" s="65"/>
    </row>
    <row r="3409" spans="18:18">
      <c r="R3409" s="65"/>
    </row>
    <row r="3410" spans="18:18">
      <c r="R3410" s="65"/>
    </row>
    <row r="3411" spans="18:18">
      <c r="R3411" s="65"/>
    </row>
    <row r="3412" spans="18:18">
      <c r="R3412" s="65"/>
    </row>
    <row r="3413" spans="18:18">
      <c r="R3413" s="65"/>
    </row>
    <row r="3414" spans="18:18">
      <c r="R3414" s="65"/>
    </row>
    <row r="3415" spans="18:18">
      <c r="R3415" s="65"/>
    </row>
    <row r="3416" spans="18:18">
      <c r="R3416" s="65"/>
    </row>
    <row r="3417" spans="18:18">
      <c r="R3417" s="65"/>
    </row>
    <row r="3418" spans="18:18">
      <c r="R3418" s="65"/>
    </row>
    <row r="3419" spans="18:18">
      <c r="R3419" s="65"/>
    </row>
    <row r="3420" spans="18:18">
      <c r="R3420" s="65"/>
    </row>
    <row r="3421" spans="18:18">
      <c r="R3421" s="65"/>
    </row>
    <row r="3422" spans="18:18">
      <c r="R3422" s="65"/>
    </row>
    <row r="3423" spans="18:18">
      <c r="R3423" s="65"/>
    </row>
    <row r="3424" spans="18:18">
      <c r="R3424" s="65"/>
    </row>
    <row r="3425" spans="18:18">
      <c r="R3425" s="65"/>
    </row>
    <row r="3426" spans="18:18">
      <c r="R3426" s="65"/>
    </row>
    <row r="3427" spans="18:18">
      <c r="R3427" s="65"/>
    </row>
    <row r="3428" spans="18:18">
      <c r="R3428" s="65"/>
    </row>
    <row r="3429" spans="18:18">
      <c r="R3429" s="65"/>
    </row>
    <row r="3430" spans="18:18">
      <c r="R3430" s="65"/>
    </row>
    <row r="3431" spans="18:18">
      <c r="R3431" s="65"/>
    </row>
    <row r="3432" spans="18:18">
      <c r="R3432" s="65"/>
    </row>
    <row r="3433" spans="18:18">
      <c r="R3433" s="65"/>
    </row>
    <row r="3434" spans="18:18">
      <c r="R3434" s="65"/>
    </row>
    <row r="3435" spans="18:18">
      <c r="R3435" s="65"/>
    </row>
    <row r="3436" spans="18:18">
      <c r="R3436" s="65"/>
    </row>
    <row r="3437" spans="18:18">
      <c r="R3437" s="65"/>
    </row>
    <row r="3438" spans="18:18">
      <c r="R3438" s="65"/>
    </row>
    <row r="3439" spans="18:18">
      <c r="R3439" s="65"/>
    </row>
    <row r="3440" spans="18:18">
      <c r="R3440" s="65"/>
    </row>
    <row r="3441" spans="18:18">
      <c r="R3441" s="65"/>
    </row>
    <row r="3442" spans="18:18">
      <c r="R3442" s="65"/>
    </row>
    <row r="3443" spans="18:18">
      <c r="R3443" s="65"/>
    </row>
    <row r="3444" spans="18:18">
      <c r="R3444" s="65"/>
    </row>
    <row r="3445" spans="18:18">
      <c r="R3445" s="65"/>
    </row>
    <row r="3446" spans="18:18">
      <c r="R3446" s="65"/>
    </row>
    <row r="3447" spans="18:18">
      <c r="R3447" s="65"/>
    </row>
    <row r="3448" spans="18:18">
      <c r="R3448" s="65"/>
    </row>
    <row r="3449" spans="18:18">
      <c r="R3449" s="65"/>
    </row>
    <row r="3450" spans="18:18">
      <c r="R3450" s="65"/>
    </row>
    <row r="3451" spans="18:18">
      <c r="R3451" s="65"/>
    </row>
    <row r="3452" spans="18:18">
      <c r="R3452" s="65"/>
    </row>
    <row r="3453" spans="18:18">
      <c r="R3453" s="65"/>
    </row>
    <row r="3454" spans="18:18">
      <c r="R3454" s="65"/>
    </row>
    <row r="3455" spans="18:18">
      <c r="R3455" s="65"/>
    </row>
    <row r="3456" spans="18:18">
      <c r="R3456" s="65"/>
    </row>
    <row r="3457" spans="18:18">
      <c r="R3457" s="65"/>
    </row>
    <row r="3458" spans="18:18">
      <c r="R3458" s="65"/>
    </row>
    <row r="3459" spans="18:18">
      <c r="R3459" s="65"/>
    </row>
    <row r="3460" spans="18:18">
      <c r="R3460" s="65"/>
    </row>
    <row r="3461" spans="18:18">
      <c r="R3461" s="65"/>
    </row>
    <row r="3462" spans="18:18">
      <c r="R3462" s="65"/>
    </row>
    <row r="3463" spans="18:18">
      <c r="R3463" s="65"/>
    </row>
    <row r="3464" spans="18:18">
      <c r="R3464" s="65"/>
    </row>
    <row r="3465" spans="18:18">
      <c r="R3465" s="65"/>
    </row>
    <row r="3466" spans="18:18">
      <c r="R3466" s="65"/>
    </row>
    <row r="3467" spans="18:18">
      <c r="R3467" s="65"/>
    </row>
    <row r="3468" spans="18:18">
      <c r="R3468" s="65"/>
    </row>
    <row r="3469" spans="18:18">
      <c r="R3469" s="65"/>
    </row>
    <row r="3470" spans="18:18">
      <c r="R3470" s="65"/>
    </row>
    <row r="3471" spans="18:18">
      <c r="R3471" s="65"/>
    </row>
    <row r="3472" spans="18:18">
      <c r="R3472" s="65"/>
    </row>
    <row r="3473" spans="18:18">
      <c r="R3473" s="65"/>
    </row>
    <row r="3474" spans="18:18">
      <c r="R3474" s="65"/>
    </row>
    <row r="3475" spans="18:18">
      <c r="R3475" s="65"/>
    </row>
    <row r="3476" spans="18:18">
      <c r="R3476" s="65"/>
    </row>
    <row r="3477" spans="18:18">
      <c r="R3477" s="65"/>
    </row>
    <row r="3478" spans="18:18">
      <c r="R3478" s="65"/>
    </row>
    <row r="3479" spans="18:18">
      <c r="R3479" s="65"/>
    </row>
    <row r="3480" spans="18:18">
      <c r="R3480" s="65"/>
    </row>
    <row r="3481" spans="18:18">
      <c r="R3481" s="65"/>
    </row>
    <row r="3482" spans="18:18">
      <c r="R3482" s="65"/>
    </row>
    <row r="3483" spans="18:18">
      <c r="R3483" s="65"/>
    </row>
    <row r="3484" spans="18:18">
      <c r="R3484" s="65"/>
    </row>
    <row r="3485" spans="18:18">
      <c r="R3485" s="65"/>
    </row>
    <row r="3486" spans="18:18">
      <c r="R3486" s="65"/>
    </row>
    <row r="3487" spans="18:18">
      <c r="R3487" s="65"/>
    </row>
  </sheetData>
  <printOptions horizontalCentered="1" verticalCentered="1"/>
  <pageMargins left="0" right="0" top="0.15748031496062992" bottom="0" header="0" footer="0"/>
  <pageSetup paperSize="9" scale="52" fitToWidth="2" orientation="landscape" r:id="rId1"/>
  <headerFooter alignWithMargins="0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Anwar Abdool Massafeer</cp:lastModifiedBy>
  <cp:lastPrinted>2014-06-10T05:31:17Z</cp:lastPrinted>
  <dcterms:created xsi:type="dcterms:W3CDTF">2014-06-02T12:55:18Z</dcterms:created>
  <dcterms:modified xsi:type="dcterms:W3CDTF">2014-09-26T07:48:18Z</dcterms:modified>
</cp:coreProperties>
</file>