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6" sheetId="1" r:id="rId1"/>
  </sheets>
  <definedNames>
    <definedName name="_xlnm.Print_Area" localSheetId="0">'26'!$A$1:$I$35</definedName>
  </definedNames>
  <calcPr fullCalcOnLoad="1"/>
</workbook>
</file>

<file path=xl/sharedStrings.xml><?xml version="1.0" encoding="utf-8"?>
<sst xmlns="http://schemas.openxmlformats.org/spreadsheetml/2006/main" count="88" uniqueCount="40">
  <si>
    <t xml:space="preserve">outside </t>
  </si>
  <si>
    <t>SMC</t>
  </si>
  <si>
    <t>transacted</t>
  </si>
  <si>
    <t>sold by</t>
  </si>
  <si>
    <t>Total</t>
  </si>
  <si>
    <t>Weighted</t>
  </si>
  <si>
    <t>yield on</t>
  </si>
  <si>
    <t>Bills sold</t>
  </si>
  <si>
    <t>(% p.a.)</t>
  </si>
  <si>
    <t>of SMC</t>
  </si>
  <si>
    <t>as at end</t>
  </si>
  <si>
    <t>of period</t>
  </si>
  <si>
    <t>purchased</t>
  </si>
  <si>
    <t>by</t>
  </si>
  <si>
    <t>secondary</t>
  </si>
  <si>
    <t>market</t>
  </si>
  <si>
    <t>transactions</t>
  </si>
  <si>
    <t>average</t>
  </si>
  <si>
    <t>Period</t>
  </si>
  <si>
    <t>(Rs million)</t>
  </si>
  <si>
    <t>SMC: Secondary Market Cell of the Bank of Mauritius.</t>
  </si>
  <si>
    <t>-</t>
  </si>
  <si>
    <t xml:space="preserve">   Figures may not add up to totals due to rounding.</t>
  </si>
  <si>
    <t>Amount</t>
  </si>
  <si>
    <t>amount of</t>
  </si>
  <si>
    <r>
      <t xml:space="preserve">3 </t>
    </r>
    <r>
      <rPr>
        <i/>
        <sz val="9"/>
        <rFont val="Arial"/>
        <family val="2"/>
      </rPr>
      <t>Only on Outright Transactions Over the Counter and on the Stock Exchange of Mauritius.</t>
    </r>
  </si>
  <si>
    <t>of Securities</t>
  </si>
  <si>
    <t>Notes sold</t>
  </si>
  <si>
    <r>
      <t>SMC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</si>
  <si>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by SMC</t>
    </r>
    <r>
      <rPr>
        <vertAlign val="superscript"/>
        <sz val="10"/>
        <rFont val="Arial"/>
        <family val="2"/>
      </rPr>
      <t xml:space="preserve"> 3</t>
    </r>
  </si>
  <si>
    <r>
      <t xml:space="preserve">1 </t>
    </r>
    <r>
      <rPr>
        <i/>
        <sz val="9"/>
        <rFont val="Arial"/>
        <family val="2"/>
      </rPr>
      <t>Includes Transactions by Primary Dealers.   2  Includes securities sold Over The Counter (OTC) and on the Stock  Exchange of Mauritius.</t>
    </r>
  </si>
  <si>
    <r>
      <t xml:space="preserve">SMC </t>
    </r>
    <r>
      <rPr>
        <b/>
        <vertAlign val="superscript"/>
        <sz val="10"/>
        <rFont val="Arial"/>
        <family val="2"/>
      </rPr>
      <t>2</t>
    </r>
  </si>
  <si>
    <t>Source:  Accounting and Budgeting Division.</t>
  </si>
  <si>
    <t>Holdings</t>
  </si>
  <si>
    <t>01-05 Sep</t>
  </si>
  <si>
    <t>08-12 Sep</t>
  </si>
  <si>
    <t>15-19 Sep</t>
  </si>
  <si>
    <t>22-26 Sep</t>
  </si>
  <si>
    <t>29-30 Sep</t>
  </si>
  <si>
    <t>Table 26: Secondary Market Activity: September 2013 - September 2014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</si>
</sst>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dd\-mmmm"/>
    <numFmt numFmtId="202" formatCode="d\ mmm"/>
    <numFmt numFmtId="203" formatCode="dd\ mmmm"/>
    <numFmt numFmtId="204" formatCode="dd\ mmm"/>
  </numFmts>
  <fonts count="50">
    <font>
      <sz val="10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Times New Roman"/>
      <family val="1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22"/>
        <bgColor theme="0" tint="-0.1499900072813034"/>
      </patternFill>
    </fill>
    <fill>
      <patternFill patternType="mediumGray">
        <fgColor indexed="22"/>
        <bgColor theme="0" tint="-0.149990007281303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Continuous" vertical="center"/>
    </xf>
    <xf numFmtId="0" fontId="3" fillId="33" borderId="19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centerContinuous" vertical="center"/>
    </xf>
    <xf numFmtId="0" fontId="5" fillId="33" borderId="21" xfId="0" applyFont="1" applyFill="1" applyBorder="1" applyAlignment="1">
      <alignment horizontal="centerContinuous" vertical="center"/>
    </xf>
    <xf numFmtId="0" fontId="5" fillId="33" borderId="22" xfId="0" applyFont="1" applyFill="1" applyBorder="1" applyAlignment="1">
      <alignment horizontal="centerContinuous" vertical="center"/>
    </xf>
    <xf numFmtId="0" fontId="0" fillId="34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Continuous" vertical="center"/>
    </xf>
    <xf numFmtId="178" fontId="3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178" fontId="3" fillId="34" borderId="23" xfId="0" applyNumberFormat="1" applyFont="1" applyFill="1" applyBorder="1" applyAlignment="1">
      <alignment horizontal="center" vertical="center"/>
    </xf>
    <xf numFmtId="178" fontId="3" fillId="34" borderId="24" xfId="0" applyNumberFormat="1" applyFont="1" applyFill="1" applyBorder="1" applyAlignment="1">
      <alignment horizontal="center" vertical="center"/>
    </xf>
    <xf numFmtId="178" fontId="3" fillId="34" borderId="25" xfId="0" applyNumberFormat="1" applyFont="1" applyFill="1" applyBorder="1" applyAlignment="1">
      <alignment horizontal="center" vertical="center"/>
    </xf>
    <xf numFmtId="178" fontId="0" fillId="34" borderId="26" xfId="0" applyNumberFormat="1" applyFont="1" applyFill="1" applyBorder="1" applyAlignment="1">
      <alignment horizontal="center" vertical="center"/>
    </xf>
    <xf numFmtId="2" fontId="0" fillId="34" borderId="14" xfId="0" applyNumberFormat="1" applyFont="1" applyFill="1" applyBorder="1" applyAlignment="1">
      <alignment horizontal="center" vertical="center"/>
    </xf>
    <xf numFmtId="184" fontId="0" fillId="34" borderId="14" xfId="0" applyNumberFormat="1" applyFont="1" applyFill="1" applyBorder="1" applyAlignment="1">
      <alignment horizontal="center" vertical="center"/>
    </xf>
    <xf numFmtId="178" fontId="0" fillId="34" borderId="14" xfId="0" applyNumberFormat="1" applyFont="1" applyFill="1" applyBorder="1" applyAlignment="1">
      <alignment horizontal="center" vertical="center"/>
    </xf>
    <xf numFmtId="2" fontId="0" fillId="34" borderId="22" xfId="0" applyNumberFormat="1" applyFont="1" applyFill="1" applyBorder="1" applyAlignment="1">
      <alignment horizontal="center" vertical="center"/>
    </xf>
    <xf numFmtId="16" fontId="3" fillId="34" borderId="0" xfId="0" applyNumberFormat="1" applyFont="1" applyFill="1" applyAlignment="1">
      <alignment vertical="center"/>
    </xf>
    <xf numFmtId="2" fontId="3" fillId="34" borderId="0" xfId="0" applyNumberFormat="1" applyFont="1" applyFill="1" applyBorder="1" applyAlignment="1">
      <alignment vertical="center"/>
    </xf>
    <xf numFmtId="2" fontId="0" fillId="34" borderId="15" xfId="0" applyNumberFormat="1" applyFont="1" applyFill="1" applyBorder="1" applyAlignment="1">
      <alignment horizontal="center" vertical="center"/>
    </xf>
    <xf numFmtId="178" fontId="0" fillId="34" borderId="16" xfId="0" applyNumberFormat="1" applyFont="1" applyFill="1" applyBorder="1" applyAlignment="1">
      <alignment horizontal="center" vertical="center"/>
    </xf>
    <xf numFmtId="2" fontId="0" fillId="34" borderId="16" xfId="0" applyNumberFormat="1" applyFont="1" applyFill="1" applyBorder="1" applyAlignment="1">
      <alignment horizontal="center" vertical="center"/>
    </xf>
    <xf numFmtId="2" fontId="0" fillId="34" borderId="19" xfId="0" applyNumberFormat="1" applyFont="1" applyFill="1" applyBorder="1" applyAlignment="1">
      <alignment horizontal="center" vertical="center"/>
    </xf>
    <xf numFmtId="2" fontId="0" fillId="34" borderId="17" xfId="0" applyNumberFormat="1" applyFont="1" applyFill="1" applyBorder="1" applyAlignment="1">
      <alignment horizontal="center" vertical="center"/>
    </xf>
    <xf numFmtId="3" fontId="0" fillId="34" borderId="0" xfId="0" applyNumberFormat="1" applyFont="1" applyFill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center" vertical="center"/>
    </xf>
    <xf numFmtId="4" fontId="0" fillId="34" borderId="15" xfId="0" applyNumberFormat="1" applyFont="1" applyFill="1" applyBorder="1" applyAlignment="1">
      <alignment horizontal="center" vertical="center"/>
    </xf>
    <xf numFmtId="184" fontId="3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vertical="center"/>
    </xf>
    <xf numFmtId="3" fontId="6" fillId="34" borderId="0" xfId="0" applyNumberFormat="1" applyFont="1" applyFill="1" applyAlignment="1">
      <alignment vertical="center"/>
    </xf>
    <xf numFmtId="2" fontId="6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34" borderId="22" xfId="0" applyNumberFormat="1" applyFont="1" applyFill="1" applyBorder="1" applyAlignment="1">
      <alignment horizontal="center" vertical="center"/>
    </xf>
    <xf numFmtId="3" fontId="0" fillId="34" borderId="26" xfId="0" applyNumberFormat="1" applyFont="1" applyFill="1" applyBorder="1" applyAlignment="1">
      <alignment horizontal="center" vertical="center"/>
    </xf>
    <xf numFmtId="3" fontId="0" fillId="34" borderId="27" xfId="0" applyNumberFormat="1" applyFont="1" applyFill="1" applyBorder="1" applyAlignment="1">
      <alignment horizontal="center" vertical="center"/>
    </xf>
    <xf numFmtId="3" fontId="0" fillId="34" borderId="28" xfId="0" applyNumberFormat="1" applyFont="1" applyFill="1" applyBorder="1" applyAlignment="1">
      <alignment horizontal="center" vertical="center"/>
    </xf>
    <xf numFmtId="2" fontId="0" fillId="34" borderId="28" xfId="0" applyNumberFormat="1" applyFont="1" applyFill="1" applyBorder="1" applyAlignment="1">
      <alignment horizontal="center" vertical="center"/>
    </xf>
    <xf numFmtId="4" fontId="0" fillId="34" borderId="29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3" fontId="6" fillId="34" borderId="0" xfId="0" applyNumberFormat="1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Border="1" applyAlignment="1">
      <alignment vertical="center"/>
    </xf>
    <xf numFmtId="3" fontId="1" fillId="34" borderId="0" xfId="0" applyNumberFormat="1" applyFont="1" applyFill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right" vertical="center"/>
    </xf>
    <xf numFmtId="199" fontId="4" fillId="36" borderId="30" xfId="0" applyNumberFormat="1" applyFont="1" applyFill="1" applyBorder="1" applyAlignment="1" quotePrefix="1">
      <alignment horizontal="center" vertical="center"/>
    </xf>
    <xf numFmtId="202" fontId="13" fillId="37" borderId="13" xfId="0" applyNumberFormat="1" applyFont="1" applyFill="1" applyBorder="1" applyAlignment="1">
      <alignment horizontal="right"/>
    </xf>
    <xf numFmtId="17" fontId="4" fillId="36" borderId="13" xfId="0" applyNumberFormat="1" applyFont="1" applyFill="1" applyBorder="1" applyAlignment="1">
      <alignment horizontal="right" vertical="center"/>
    </xf>
    <xf numFmtId="17" fontId="4" fillId="36" borderId="31" xfId="0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left" vertical="center"/>
    </xf>
    <xf numFmtId="184" fontId="0" fillId="34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35"/>
  <sheetViews>
    <sheetView tabSelected="1" zoomScalePageLayoutView="0" workbookViewId="0" topLeftCell="A5">
      <selection activeCell="F13" sqref="F13"/>
    </sheetView>
  </sheetViews>
  <sheetFormatPr defaultColWidth="11.421875" defaultRowHeight="12.75"/>
  <cols>
    <col min="1" max="1" width="14.8515625" style="19" customWidth="1"/>
    <col min="2" max="3" width="12.57421875" style="19" customWidth="1"/>
    <col min="4" max="4" width="12.140625" style="19" customWidth="1"/>
    <col min="5" max="5" width="14.00390625" style="19" bestFit="1" customWidth="1"/>
    <col min="6" max="6" width="13.57421875" style="19" bestFit="1" customWidth="1"/>
    <col min="7" max="7" width="10.57421875" style="19" bestFit="1" customWidth="1"/>
    <col min="8" max="8" width="11.8515625" style="19" bestFit="1" customWidth="1"/>
    <col min="9" max="9" width="5.7109375" style="19" customWidth="1"/>
    <col min="10" max="10" width="11.421875" style="19" customWidth="1"/>
    <col min="11" max="20" width="11.421875" style="16" customWidth="1"/>
    <col min="21" max="16384" width="11.421875" style="19" customWidth="1"/>
  </cols>
  <sheetData>
    <row r="1" spans="1:10" s="16" customFormat="1" ht="24" customHeight="1">
      <c r="A1" s="62" t="s">
        <v>39</v>
      </c>
      <c r="B1" s="62"/>
      <c r="C1" s="63"/>
      <c r="D1" s="63"/>
      <c r="E1" s="63"/>
      <c r="F1" s="64"/>
      <c r="G1" s="17"/>
      <c r="H1" s="17"/>
      <c r="I1" s="17"/>
      <c r="J1" s="17"/>
    </row>
    <row r="2" spans="6:10" s="16" customFormat="1" ht="14.25" customHeight="1" thickBot="1">
      <c r="F2" s="18"/>
      <c r="G2" s="18"/>
      <c r="H2" s="18"/>
      <c r="I2" s="18"/>
      <c r="J2" s="18"/>
    </row>
    <row r="3" spans="1:8" ht="12.75">
      <c r="A3" s="1" t="s">
        <v>18</v>
      </c>
      <c r="B3" s="2" t="s">
        <v>33</v>
      </c>
      <c r="C3" s="2" t="s">
        <v>23</v>
      </c>
      <c r="D3" s="2" t="s">
        <v>23</v>
      </c>
      <c r="E3" s="2" t="s">
        <v>23</v>
      </c>
      <c r="F3" s="2" t="s">
        <v>4</v>
      </c>
      <c r="G3" s="2" t="s">
        <v>5</v>
      </c>
      <c r="H3" s="3" t="s">
        <v>5</v>
      </c>
    </row>
    <row r="4" spans="1:8" ht="12.75">
      <c r="A4" s="4"/>
      <c r="B4" s="5" t="s">
        <v>9</v>
      </c>
      <c r="C4" s="5" t="s">
        <v>26</v>
      </c>
      <c r="D4" s="5" t="s">
        <v>26</v>
      </c>
      <c r="E4" s="5" t="s">
        <v>26</v>
      </c>
      <c r="F4" s="5" t="s">
        <v>24</v>
      </c>
      <c r="G4" s="5" t="s">
        <v>17</v>
      </c>
      <c r="H4" s="6" t="s">
        <v>17</v>
      </c>
    </row>
    <row r="5" spans="1:8" ht="12.75">
      <c r="A5" s="4"/>
      <c r="B5" s="5" t="s">
        <v>10</v>
      </c>
      <c r="C5" s="5" t="s">
        <v>2</v>
      </c>
      <c r="D5" s="5" t="s">
        <v>12</v>
      </c>
      <c r="E5" s="5" t="s">
        <v>3</v>
      </c>
      <c r="F5" s="5" t="s">
        <v>14</v>
      </c>
      <c r="G5" s="5" t="s">
        <v>6</v>
      </c>
      <c r="H5" s="6" t="s">
        <v>6</v>
      </c>
    </row>
    <row r="6" spans="1:8" ht="14.25">
      <c r="A6" s="4"/>
      <c r="B6" s="5" t="s">
        <v>11</v>
      </c>
      <c r="C6" s="5" t="s">
        <v>0</v>
      </c>
      <c r="D6" s="5" t="s">
        <v>13</v>
      </c>
      <c r="E6" s="5" t="s">
        <v>31</v>
      </c>
      <c r="F6" s="5" t="s">
        <v>15</v>
      </c>
      <c r="G6" s="5" t="s">
        <v>7</v>
      </c>
      <c r="H6" s="6" t="s">
        <v>27</v>
      </c>
    </row>
    <row r="7" spans="1:8" ht="14.25">
      <c r="A7" s="4"/>
      <c r="B7" s="5"/>
      <c r="C7" s="5" t="s">
        <v>28</v>
      </c>
      <c r="D7" s="5" t="s">
        <v>1</v>
      </c>
      <c r="E7" s="5"/>
      <c r="F7" s="5" t="s">
        <v>16</v>
      </c>
      <c r="G7" s="5" t="s">
        <v>29</v>
      </c>
      <c r="H7" s="6" t="s">
        <v>29</v>
      </c>
    </row>
    <row r="8" spans="1:9" ht="12.75">
      <c r="A8" s="4"/>
      <c r="B8" s="7"/>
      <c r="C8" s="7"/>
      <c r="D8" s="7"/>
      <c r="E8" s="7"/>
      <c r="F8" s="7"/>
      <c r="G8" s="7"/>
      <c r="H8" s="8"/>
      <c r="I8" s="16"/>
    </row>
    <row r="9" spans="1:20" s="20" customFormat="1" ht="15">
      <c r="A9" s="9"/>
      <c r="B9" s="10"/>
      <c r="C9" s="11"/>
      <c r="D9" s="12" t="s">
        <v>19</v>
      </c>
      <c r="E9" s="12"/>
      <c r="F9" s="13"/>
      <c r="G9" s="14" t="s">
        <v>8</v>
      </c>
      <c r="H9" s="15" t="s">
        <v>8</v>
      </c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20" customFormat="1" ht="18.75" customHeight="1">
      <c r="A10" s="65">
        <v>41883</v>
      </c>
      <c r="B10" s="22"/>
      <c r="C10" s="23"/>
      <c r="D10" s="23"/>
      <c r="E10" s="24"/>
      <c r="F10" s="24"/>
      <c r="G10" s="24"/>
      <c r="H10" s="25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s="20" customFormat="1" ht="18" customHeight="1">
      <c r="A11" s="66" t="s">
        <v>34</v>
      </c>
      <c r="B11" s="26">
        <f>1789.3+3964.05</f>
        <v>5753.35</v>
      </c>
      <c r="C11" s="28">
        <v>90</v>
      </c>
      <c r="D11" s="27" t="s">
        <v>21</v>
      </c>
      <c r="E11" s="28">
        <v>2</v>
      </c>
      <c r="F11" s="29">
        <f>SUM(C11:E11)</f>
        <v>92</v>
      </c>
      <c r="G11" s="27" t="s">
        <v>21</v>
      </c>
      <c r="H11" s="33">
        <v>3.7</v>
      </c>
      <c r="I11" s="3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20" customFormat="1" ht="18" customHeight="1">
      <c r="A12" s="66" t="s">
        <v>35</v>
      </c>
      <c r="B12" s="26">
        <f>1729.3+3964.05</f>
        <v>5693.35</v>
      </c>
      <c r="C12" s="27" t="s">
        <v>21</v>
      </c>
      <c r="D12" s="27" t="s">
        <v>21</v>
      </c>
      <c r="E12" s="27" t="s">
        <v>21</v>
      </c>
      <c r="F12" s="27" t="s">
        <v>21</v>
      </c>
      <c r="G12" s="27" t="s">
        <v>21</v>
      </c>
      <c r="H12" s="30" t="s">
        <v>21</v>
      </c>
      <c r="I12" s="31"/>
      <c r="K12" s="32"/>
      <c r="L12" s="21"/>
      <c r="M12" s="21"/>
      <c r="N12" s="21"/>
      <c r="O12" s="21"/>
      <c r="P12" s="21"/>
      <c r="Q12" s="21"/>
      <c r="R12" s="21"/>
      <c r="S12" s="21"/>
      <c r="T12" s="21"/>
    </row>
    <row r="13" spans="1:20" s="20" customFormat="1" ht="18" customHeight="1">
      <c r="A13" s="66" t="s">
        <v>36</v>
      </c>
      <c r="B13" s="26">
        <f>1599.3+3964.05</f>
        <v>5563.35</v>
      </c>
      <c r="C13" s="28">
        <v>223.1</v>
      </c>
      <c r="D13" s="27" t="s">
        <v>21</v>
      </c>
      <c r="E13" s="27" t="s">
        <v>21</v>
      </c>
      <c r="F13" s="28">
        <f>SUM(C13:E13)</f>
        <v>223.1</v>
      </c>
      <c r="G13" s="27" t="s">
        <v>21</v>
      </c>
      <c r="H13" s="30" t="s">
        <v>21</v>
      </c>
      <c r="K13" s="32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0" customFormat="1" ht="18" customHeight="1">
      <c r="A14" s="66" t="s">
        <v>37</v>
      </c>
      <c r="B14" s="26">
        <f>1599.3+3964.05</f>
        <v>5563.35</v>
      </c>
      <c r="C14" s="27" t="s">
        <v>21</v>
      </c>
      <c r="D14" s="27" t="s">
        <v>21</v>
      </c>
      <c r="E14" s="27" t="s">
        <v>21</v>
      </c>
      <c r="F14" s="27" t="s">
        <v>21</v>
      </c>
      <c r="G14" s="27" t="s">
        <v>21</v>
      </c>
      <c r="H14" s="30" t="s">
        <v>21</v>
      </c>
      <c r="K14" s="32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20" customFormat="1" ht="18" customHeight="1">
      <c r="A15" s="66" t="s">
        <v>38</v>
      </c>
      <c r="B15" s="34">
        <f>1599.3+3964.05</f>
        <v>5563.35</v>
      </c>
      <c r="C15" s="35" t="s">
        <v>21</v>
      </c>
      <c r="D15" s="35" t="s">
        <v>21</v>
      </c>
      <c r="E15" s="35" t="s">
        <v>21</v>
      </c>
      <c r="F15" s="35" t="s">
        <v>21</v>
      </c>
      <c r="G15" s="36" t="s">
        <v>21</v>
      </c>
      <c r="H15" s="37" t="s">
        <v>21</v>
      </c>
      <c r="K15" s="32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20" customFormat="1" ht="18" customHeight="1">
      <c r="A16" s="67">
        <v>41518</v>
      </c>
      <c r="B16" s="38">
        <v>6302.55</v>
      </c>
      <c r="C16" s="39">
        <v>595.2</v>
      </c>
      <c r="D16" s="39">
        <v>270</v>
      </c>
      <c r="E16" s="39">
        <v>1.2</v>
      </c>
      <c r="F16" s="39">
        <v>866.4000000000001</v>
      </c>
      <c r="G16" s="40">
        <v>2.8</v>
      </c>
      <c r="H16" s="41" t="s">
        <v>21</v>
      </c>
      <c r="J16" s="42"/>
      <c r="K16" s="32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43" customFormat="1" ht="18" customHeight="1">
      <c r="A17" s="67">
        <v>41548</v>
      </c>
      <c r="B17" s="38">
        <v>6681.45</v>
      </c>
      <c r="C17" s="39">
        <v>1.1</v>
      </c>
      <c r="D17" s="39">
        <v>1210</v>
      </c>
      <c r="E17" s="39">
        <v>1.65</v>
      </c>
      <c r="F17" s="39">
        <v>1212.75</v>
      </c>
      <c r="G17" s="40">
        <v>2.66</v>
      </c>
      <c r="H17" s="41">
        <v>4.9</v>
      </c>
      <c r="J17" s="44"/>
      <c r="K17" s="45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43" customFormat="1" ht="18" customHeight="1">
      <c r="A18" s="67">
        <v>41579</v>
      </c>
      <c r="B18" s="38">
        <v>6892.5</v>
      </c>
      <c r="C18" s="39">
        <v>339.80000000000007</v>
      </c>
      <c r="D18" s="39">
        <v>485</v>
      </c>
      <c r="E18" s="39">
        <v>2</v>
      </c>
      <c r="F18" s="39">
        <v>826.8000000000001</v>
      </c>
      <c r="G18" s="47" t="s">
        <v>21</v>
      </c>
      <c r="H18" s="48">
        <v>3.6</v>
      </c>
      <c r="J18" s="44"/>
      <c r="K18" s="45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43" customFormat="1" ht="18" customHeight="1">
      <c r="A19" s="67">
        <v>41609</v>
      </c>
      <c r="B19" s="38">
        <v>6822.75</v>
      </c>
      <c r="C19" s="39">
        <v>110.69999999999999</v>
      </c>
      <c r="D19" s="39">
        <v>230</v>
      </c>
      <c r="E19" s="39">
        <v>2.6999999999999997</v>
      </c>
      <c r="F19" s="39">
        <v>343.4</v>
      </c>
      <c r="G19" s="40">
        <v>3.2</v>
      </c>
      <c r="H19" s="41" t="s">
        <v>21</v>
      </c>
      <c r="J19" s="44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43" customFormat="1" ht="18" customHeight="1">
      <c r="A20" s="67">
        <v>41640</v>
      </c>
      <c r="B20" s="38">
        <v>6831.95</v>
      </c>
      <c r="C20" s="39">
        <v>300</v>
      </c>
      <c r="D20" s="39">
        <v>300</v>
      </c>
      <c r="E20" s="39">
        <v>1.6</v>
      </c>
      <c r="F20" s="39">
        <v>601.6</v>
      </c>
      <c r="G20" s="40">
        <v>3.1</v>
      </c>
      <c r="H20" s="41">
        <v>3.75</v>
      </c>
      <c r="J20" s="44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43" customFormat="1" ht="18" customHeight="1">
      <c r="A21" s="67">
        <v>41671</v>
      </c>
      <c r="B21" s="38">
        <v>6646.999999999999</v>
      </c>
      <c r="C21" s="39">
        <v>657.8</v>
      </c>
      <c r="D21" s="39">
        <v>240</v>
      </c>
      <c r="E21" s="39">
        <v>1.4</v>
      </c>
      <c r="F21" s="39">
        <v>898.2</v>
      </c>
      <c r="G21" s="40">
        <v>3.3</v>
      </c>
      <c r="H21" s="41" t="s">
        <v>21</v>
      </c>
      <c r="J21" s="44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43" customFormat="1" ht="18" customHeight="1">
      <c r="A22" s="67">
        <v>41699</v>
      </c>
      <c r="B22" s="38">
        <v>6626.999999999999</v>
      </c>
      <c r="C22" s="39">
        <v>830</v>
      </c>
      <c r="D22" s="39">
        <v>250</v>
      </c>
      <c r="E22" s="39" t="s">
        <v>21</v>
      </c>
      <c r="F22" s="39">
        <v>1080</v>
      </c>
      <c r="G22" s="40" t="s">
        <v>21</v>
      </c>
      <c r="H22" s="41" t="s">
        <v>21</v>
      </c>
      <c r="J22" s="44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s="43" customFormat="1" ht="18" customHeight="1">
      <c r="A23" s="67">
        <v>41730</v>
      </c>
      <c r="B23" s="38">
        <v>6526.999999999999</v>
      </c>
      <c r="C23" s="39">
        <v>1486.4</v>
      </c>
      <c r="D23" s="39">
        <v>240</v>
      </c>
      <c r="E23" s="39" t="s">
        <v>21</v>
      </c>
      <c r="F23" s="39">
        <v>1726.65</v>
      </c>
      <c r="G23" s="40">
        <v>3.1</v>
      </c>
      <c r="H23" s="41" t="s">
        <v>21</v>
      </c>
      <c r="J23" s="44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s="43" customFormat="1" ht="18" customHeight="1">
      <c r="A24" s="67">
        <v>41760</v>
      </c>
      <c r="B24" s="38">
        <v>6201.999999999999</v>
      </c>
      <c r="C24" s="39">
        <v>1237.7</v>
      </c>
      <c r="D24" s="39">
        <v>260</v>
      </c>
      <c r="E24" s="39" t="s">
        <v>21</v>
      </c>
      <c r="F24" s="39">
        <v>1497.7</v>
      </c>
      <c r="G24" s="40" t="s">
        <v>21</v>
      </c>
      <c r="H24" s="41" t="s">
        <v>21</v>
      </c>
      <c r="J24" s="44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43" customFormat="1" ht="18" customHeight="1">
      <c r="A25" s="67">
        <v>41791</v>
      </c>
      <c r="B25" s="38">
        <v>6194.45</v>
      </c>
      <c r="C25" s="39">
        <v>1556.3</v>
      </c>
      <c r="D25" s="39">
        <v>200</v>
      </c>
      <c r="E25" s="39">
        <v>0.6</v>
      </c>
      <c r="F25" s="39">
        <v>1756.9</v>
      </c>
      <c r="G25" s="40">
        <v>3.2</v>
      </c>
      <c r="H25" s="41" t="s">
        <v>21</v>
      </c>
      <c r="J25" s="44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s="43" customFormat="1" ht="18" customHeight="1">
      <c r="A26" s="67">
        <v>41821</v>
      </c>
      <c r="B26" s="38">
        <v>6032.2</v>
      </c>
      <c r="C26" s="39">
        <v>1578.7</v>
      </c>
      <c r="D26" s="39">
        <v>200</v>
      </c>
      <c r="E26" s="39">
        <v>6.3</v>
      </c>
      <c r="F26" s="39">
        <v>1785</v>
      </c>
      <c r="G26" s="40">
        <v>3.27</v>
      </c>
      <c r="H26" s="41">
        <v>3.75</v>
      </c>
      <c r="J26" s="44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s="43" customFormat="1" ht="18" customHeight="1">
      <c r="A27" s="67">
        <v>41852</v>
      </c>
      <c r="B27" s="49">
        <v>5805.4</v>
      </c>
      <c r="C27" s="39">
        <v>978.5999999999999</v>
      </c>
      <c r="D27" s="39">
        <v>50</v>
      </c>
      <c r="E27" s="39">
        <v>1.9</v>
      </c>
      <c r="F27" s="39">
        <v>1030.5</v>
      </c>
      <c r="G27" s="47">
        <v>3.3</v>
      </c>
      <c r="H27" s="48" t="s">
        <v>21</v>
      </c>
      <c r="J27" s="44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s="43" customFormat="1" ht="18" customHeight="1" thickBot="1">
      <c r="A28" s="68">
        <v>41883</v>
      </c>
      <c r="B28" s="50">
        <f>B15</f>
        <v>5563.35</v>
      </c>
      <c r="C28" s="51">
        <f>SUM(C11:C15)</f>
        <v>313.1</v>
      </c>
      <c r="D28" s="52" t="s">
        <v>21</v>
      </c>
      <c r="E28" s="71">
        <f>SUM(E11:E15)</f>
        <v>2</v>
      </c>
      <c r="F28" s="51">
        <f>SUM(F11:F15)</f>
        <v>315.1</v>
      </c>
      <c r="G28" s="52" t="s">
        <v>21</v>
      </c>
      <c r="H28" s="53">
        <v>3.7</v>
      </c>
      <c r="J28" s="44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0" s="43" customFormat="1" ht="19.5" customHeight="1">
      <c r="A29" s="54" t="s">
        <v>30</v>
      </c>
      <c r="B29" s="55"/>
      <c r="D29" s="56"/>
      <c r="E29" s="56"/>
      <c r="F29" s="56"/>
      <c r="G29" s="56"/>
      <c r="H29" s="56"/>
      <c r="K29" s="57"/>
      <c r="L29" s="46"/>
      <c r="M29" s="46"/>
      <c r="N29" s="46"/>
      <c r="O29" s="46"/>
      <c r="P29" s="46"/>
      <c r="Q29" s="46"/>
      <c r="R29" s="46"/>
      <c r="S29" s="46"/>
      <c r="T29" s="46"/>
    </row>
    <row r="30" spans="1:20" s="43" customFormat="1" ht="17.25" customHeight="1">
      <c r="A30" s="69" t="s">
        <v>25</v>
      </c>
      <c r="B30" s="69"/>
      <c r="C30" s="69"/>
      <c r="D30" s="69"/>
      <c r="E30" s="69"/>
      <c r="F30" s="69"/>
      <c r="G30" s="69"/>
      <c r="H30" s="69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1:20" s="43" customFormat="1" ht="18" customHeight="1">
      <c r="A31" s="70" t="s">
        <v>20</v>
      </c>
      <c r="B31" s="70"/>
      <c r="C31" s="70"/>
      <c r="D31" s="70"/>
      <c r="E31" s="70" t="s">
        <v>22</v>
      </c>
      <c r="F31" s="70"/>
      <c r="G31" s="70"/>
      <c r="H31" s="70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0" s="59" customFormat="1" ht="18" customHeight="1">
      <c r="A32" s="59" t="s">
        <v>32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10" s="58" customFormat="1" ht="12.75">
      <c r="A33" s="59"/>
      <c r="B33" s="59"/>
      <c r="C33" s="59"/>
      <c r="D33" s="59"/>
      <c r="E33" s="59"/>
      <c r="F33" s="61"/>
      <c r="G33" s="59"/>
      <c r="H33" s="59"/>
      <c r="I33" s="59"/>
      <c r="J33" s="59"/>
    </row>
    <row r="34" spans="1:8" s="58" customFormat="1" ht="12.75">
      <c r="A34" s="59"/>
      <c r="B34" s="59"/>
      <c r="C34" s="59"/>
      <c r="D34" s="59"/>
      <c r="E34" s="59"/>
      <c r="F34" s="59"/>
      <c r="G34" s="59"/>
      <c r="H34" s="59"/>
    </row>
    <row r="35" spans="1:20" s="59" customFormat="1" ht="18" customHeight="1">
      <c r="A35" s="19"/>
      <c r="B35" s="19"/>
      <c r="C35" s="19"/>
      <c r="D35" s="19"/>
      <c r="E35" s="19"/>
      <c r="F35" s="19"/>
      <c r="G35" s="19"/>
      <c r="H35" s="19"/>
      <c r="K35" s="60"/>
      <c r="L35" s="60"/>
      <c r="M35" s="60"/>
      <c r="N35" s="60"/>
      <c r="O35" s="60"/>
      <c r="P35" s="60"/>
      <c r="Q35" s="60"/>
      <c r="R35" s="60"/>
      <c r="S35" s="60"/>
      <c r="T35" s="60"/>
    </row>
  </sheetData>
  <sheetProtection/>
  <mergeCells count="3">
    <mergeCell ref="A30:H30"/>
    <mergeCell ref="A31:D31"/>
    <mergeCell ref="E31:H31"/>
  </mergeCells>
  <printOptions horizontalCentered="1"/>
  <pageMargins left="0.7480314960629921" right="0.2362204724409449" top="0.5905511811023623" bottom="0.5905511811023623" header="0.8661417322834646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Ramaya Kora Narayadu</cp:lastModifiedBy>
  <cp:lastPrinted>2014-10-07T07:02:46Z</cp:lastPrinted>
  <dcterms:created xsi:type="dcterms:W3CDTF">1999-02-05T23:18:08Z</dcterms:created>
  <dcterms:modified xsi:type="dcterms:W3CDTF">2014-10-07T07:03:03Z</dcterms:modified>
  <cp:category/>
  <cp:version/>
  <cp:contentType/>
  <cp:contentStatus/>
</cp:coreProperties>
</file>