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5\October 2015\"/>
    </mc:Choice>
  </mc:AlternateContent>
  <bookViews>
    <workbookView xWindow="240" yWindow="135" windowWidth="20700" windowHeight="9780"/>
  </bookViews>
  <sheets>
    <sheet name="13" sheetId="1" r:id="rId1"/>
  </sheets>
  <externalReferences>
    <externalReference r:id="rId2"/>
  </externalReferences>
  <definedNames>
    <definedName name="_xlnm.Database">'[1]Table-1'!#REF!</definedName>
    <definedName name="_xlnm.Print_Area" localSheetId="0">'13'!$A$1:$BR$42</definedName>
    <definedName name="Print_Area_MI">#REF!</definedName>
    <definedName name="_xlnm.Print_Titles" localSheetId="0">'13'!$A:$A,'13'!$5:$5</definedName>
  </definedNames>
  <calcPr calcId="152511"/>
</workbook>
</file>

<file path=xl/calcChain.xml><?xml version="1.0" encoding="utf-8"?>
<calcChain xmlns="http://schemas.openxmlformats.org/spreadsheetml/2006/main">
  <c r="BR61" i="1" l="1"/>
  <c r="BQ61" i="1" l="1"/>
  <c r="BP61" i="1" l="1"/>
  <c r="BO61" i="1" l="1"/>
  <c r="BN61" i="1" l="1"/>
  <c r="BM61" i="1" l="1"/>
  <c r="BL61" i="1" l="1"/>
  <c r="BK61" i="1" l="1"/>
  <c r="BH61" i="1" l="1"/>
  <c r="BG61" i="1"/>
  <c r="BF61" i="1"/>
  <c r="BI61" i="1"/>
  <c r="BJ61" i="1"/>
  <c r="O71" i="1" l="1"/>
  <c r="O70" i="1"/>
  <c r="O69" i="1"/>
  <c r="O68" i="1"/>
</calcChain>
</file>

<file path=xl/sharedStrings.xml><?xml version="1.0" encoding="utf-8"?>
<sst xmlns="http://schemas.openxmlformats.org/spreadsheetml/2006/main" count="29" uniqueCount="29">
  <si>
    <t>(Rs million)</t>
  </si>
  <si>
    <t xml:space="preserve">Net Foreign Assets </t>
  </si>
  <si>
    <t xml:space="preserve">    Claims on Nonresidents </t>
  </si>
  <si>
    <t xml:space="preserve">    Liabilities to Nonresidents</t>
  </si>
  <si>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</si>
  <si>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</si>
  <si>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</si>
  <si>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</si>
  <si>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</si>
  <si>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</si>
  <si>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</si>
  <si>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</si>
  <si>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</si>
  <si>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</si>
  <si>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</si>
  <si>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Securities Other than Shares, Excluded from Broad Money</t>
  </si>
  <si>
    <t>Loans</t>
  </si>
  <si>
    <t>Financial Derivatives</t>
  </si>
  <si>
    <t>Insurance Technical Reserves</t>
  </si>
  <si>
    <t>Shares and Other Equity</t>
  </si>
  <si>
    <t>Other Items (net)</t>
  </si>
  <si>
    <r>
      <t xml:space="preserve"># </t>
    </r>
    <r>
      <rPr>
        <i/>
        <sz val="9"/>
        <color indexed="8"/>
        <rFont val="Arial"/>
        <family val="2"/>
      </rPr>
      <t>Figures for November 2005 through May 2006 have been revised upwards following reclassification of data by one bank.</t>
    </r>
  </si>
  <si>
    <t xml:space="preserve">   extra-budgetary units and social security funds, as well as their holdings of Bank of Mauritius securities, which were formerly classified as "Deposits and Securities Other than Shares, Excluded from Monetary Base".</t>
  </si>
  <si>
    <t>Source: Statistics Division.</t>
  </si>
  <si>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</si>
  <si>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</si>
  <si>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Domestic Claims</t>
    </r>
    <r>
      <rPr>
        <b/>
        <vertAlign val="superscript"/>
        <sz val="13"/>
        <rFont val="Times New Roman"/>
        <family val="1"/>
      </rPr>
      <t xml:space="preserve"> </t>
    </r>
  </si>
  <si>
    <t>Jun-14</t>
  </si>
  <si>
    <r>
      <t xml:space="preserve">Table 13: Depository Corporations Survey </t>
    </r>
    <r>
      <rPr>
        <b/>
        <vertAlign val="superscript"/>
        <sz val="15"/>
        <rFont val="Times New Roman"/>
        <family val="1"/>
      </rPr>
      <t xml:space="preserve">1  2 </t>
    </r>
    <r>
      <rPr>
        <b/>
        <sz val="15"/>
        <rFont val="Times New Roman"/>
        <family val="1"/>
      </rPr>
      <t>: September 2014 to September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</si>
</sst>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0;\-0.00"/>
    <numFmt numFmtId="238" formatCode="d\-mmm\-yyyy"/>
    <numFmt numFmtId="239" formatCode="\ \ @"/>
    <numFmt numFmtId="240" formatCode="\ \ \ \ @"/>
    <numFmt numFmtId="241" formatCode="#.##%"/>
    <numFmt numFmtId="242" formatCode="#,##0.00;[Red]#,##0.00"/>
    <numFmt numFmtId="243" formatCode="0.0%"/>
  </numFmts>
  <fonts count="21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color indexed="23"/>
      <name val="Arial"/>
      <family val="2"/>
    </font>
    <font>
      <b/>
      <sz val="10"/>
      <color indexed="23"/>
      <name val="Arial"/>
      <family val="2"/>
    </font>
    <font>
      <b/>
      <sz val="10"/>
      <name val="Arial"/>
      <family val="2"/>
    </font>
    <font>
      <i/>
      <sz val="9"/>
      <name val="Arial"/>
      <family val="2"/>
    </font>
    <font>
      <i/>
      <sz val="10"/>
      <name val="Arial"/>
      <family val="2"/>
    </font>
    <font>
      <i/>
      <vertAlign val="superscript"/>
      <sz val="9"/>
      <color indexed="8"/>
      <name val="Arial"/>
      <family val="2"/>
    </font>
    <font>
      <i/>
      <sz val="9"/>
      <color indexed="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color indexed="23"/>
      <name val="Times New Roman"/>
      <family val="1"/>
    </font>
    <font>
      <i/>
      <vertAlign val="superscript"/>
      <sz val="11"/>
      <color indexed="8"/>
      <name val="Times New Roman"/>
      <family val="1"/>
    </font>
    <font>
      <i/>
      <sz val="11"/>
      <color indexed="8"/>
      <name val="Times New Roman"/>
      <family val="1"/>
    </font>
    <font>
      <b/>
      <sz val="15"/>
      <name val="Times New Roman"/>
      <family val="1"/>
    </font>
    <font>
      <b/>
      <vertAlign val="superscript"/>
      <sz val="15"/>
      <name val="Times New Roman"/>
      <family val="1"/>
    </font>
    <font>
      <sz val="13"/>
      <name val="Times New Roman"/>
      <family val="1"/>
    </font>
    <font>
      <b/>
      <vertAlign val="superscript"/>
      <sz val="13"/>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0">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bottom/>
      <diagonal/>
    </border>
    <border>
      <left style="medium">
        <color indexed="22"/>
      </left>
      <right style="medium">
        <color indexed="22"/>
      </right>
      <top/>
      <bottom/>
      <diagonal/>
    </border>
    <border>
      <left/>
      <right style="thick">
        <color indexed="22"/>
      </right>
      <top/>
      <bottom/>
      <diagonal/>
    </border>
    <border>
      <left style="thick">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6" fillId="0" borderId="0">
      <alignment horizontal="left" wrapText="1"/>
    </xf>
    <xf numFmtId="0" fontId="6" fillId="0" borderId="0"/>
    <xf numFmtId="0" fontId="6" fillId="0" borderId="0"/>
    <xf numFmtId="5" fontId="15" fillId="0" borderId="0" applyFont="0" applyFill="0" applyBorder="0" applyAlignment="0" applyProtection="0"/>
    <xf numFmtId="8"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171" fontId="16" fillId="0" borderId="0">
      <alignment horizontal="left"/>
    </xf>
    <xf numFmtId="171" fontId="16" fillId="0" borderId="0">
      <alignment horizontal="left"/>
    </xf>
    <xf numFmtId="171" fontId="16" fillId="0" borderId="0">
      <alignment horizontal="left"/>
    </xf>
    <xf numFmtId="171" fontId="16" fillId="0" borderId="0">
      <alignment horizontal="left"/>
    </xf>
    <xf numFmtId="5"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172" fontId="6" fillId="0" borderId="0" applyFont="0" applyFill="0" applyBorder="0" applyAlignment="0" applyProtection="0"/>
    <xf numFmtId="173" fontId="17"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8" fillId="0" borderId="0"/>
    <xf numFmtId="0" fontId="19" fillId="0" borderId="0"/>
    <xf numFmtId="0" fontId="19" fillId="0" borderId="0"/>
    <xf numFmtId="17" fontId="20"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2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11" borderId="0" applyNumberFormat="0" applyFont="0" applyAlignment="0" applyProtection="0"/>
    <xf numFmtId="0" fontId="25" fillId="0" borderId="0"/>
    <xf numFmtId="0" fontId="6" fillId="0" borderId="0">
      <alignment vertical="top"/>
    </xf>
    <xf numFmtId="0" fontId="6" fillId="0" borderId="0">
      <alignment vertical="top"/>
    </xf>
    <xf numFmtId="0" fontId="6" fillId="0" borderId="0">
      <alignment vertical="top"/>
    </xf>
    <xf numFmtId="0" fontId="2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5"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5"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12" borderId="0"/>
    <xf numFmtId="0" fontId="26" fillId="12" borderId="0"/>
    <xf numFmtId="0" fontId="27" fillId="12" borderId="0"/>
    <xf numFmtId="0" fontId="27" fillId="12" borderId="0"/>
    <xf numFmtId="0" fontId="26" fillId="12" borderId="0"/>
    <xf numFmtId="0" fontId="26" fillId="12" borderId="0"/>
    <xf numFmtId="0" fontId="28" fillId="0" borderId="0"/>
    <xf numFmtId="0" fontId="28" fillId="0" borderId="0"/>
    <xf numFmtId="0" fontId="28" fillId="0" borderId="0"/>
    <xf numFmtId="0" fontId="28" fillId="0" borderId="0"/>
    <xf numFmtId="0" fontId="29" fillId="0" borderId="0"/>
    <xf numFmtId="0" fontId="29" fillId="0" borderId="0"/>
    <xf numFmtId="0" fontId="27" fillId="0" borderId="0"/>
    <xf numFmtId="0" fontId="27" fillId="0" borderId="0"/>
    <xf numFmtId="0" fontId="30" fillId="0" borderId="0"/>
    <xf numFmtId="0" fontId="30" fillId="0" borderId="0"/>
    <xf numFmtId="0" fontId="30" fillId="0" borderId="0"/>
    <xf numFmtId="0" fontId="30" fillId="0" borderId="0"/>
    <xf numFmtId="0" fontId="31" fillId="0" borderId="0"/>
    <xf numFmtId="0" fontId="31" fillId="0" borderId="0"/>
    <xf numFmtId="0" fontId="27" fillId="12" borderId="0"/>
    <xf numFmtId="0" fontId="27" fillId="12" borderId="0"/>
    <xf numFmtId="0" fontId="26" fillId="12" borderId="0"/>
    <xf numFmtId="0" fontId="26" fillId="12" borderId="0"/>
    <xf numFmtId="0" fontId="32" fillId="13" borderId="0"/>
    <xf numFmtId="0" fontId="32" fillId="13"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37" fillId="13" borderId="0"/>
    <xf numFmtId="0" fontId="37" fillId="13" borderId="0"/>
    <xf numFmtId="0" fontId="37" fillId="13" borderId="0"/>
    <xf numFmtId="0" fontId="37" fillId="13" borderId="0"/>
    <xf numFmtId="0" fontId="37" fillId="13" borderId="0"/>
    <xf numFmtId="0" fontId="37" fillId="13" borderId="0"/>
    <xf numFmtId="0" fontId="32" fillId="13" borderId="0"/>
    <xf numFmtId="0" fontId="32" fillId="13" borderId="0"/>
    <xf numFmtId="0" fontId="33" fillId="14" borderId="0"/>
    <xf numFmtId="0" fontId="33" fillId="14"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29" fillId="13" borderId="0"/>
    <xf numFmtId="0" fontId="29" fillId="13" borderId="0"/>
    <xf numFmtId="0" fontId="32" fillId="13" borderId="0"/>
    <xf numFmtId="0" fontId="32" fillId="13" borderId="0"/>
    <xf numFmtId="0" fontId="6" fillId="10" borderId="0"/>
    <xf numFmtId="0" fontId="6" fillId="10" borderId="0"/>
    <xf numFmtId="0" fontId="38" fillId="0" borderId="0"/>
    <xf numFmtId="0" fontId="39" fillId="0" borderId="0"/>
    <xf numFmtId="0" fontId="39" fillId="0" borderId="0"/>
    <xf numFmtId="0" fontId="6" fillId="0" borderId="0"/>
    <xf numFmtId="0" fontId="6" fillId="0" borderId="0"/>
    <xf numFmtId="0" fontId="6" fillId="0" borderId="0">
      <alignment horizontal="left" wrapText="1"/>
    </xf>
    <xf numFmtId="0" fontId="2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Protection="0">
      <alignment horizontal="center"/>
    </xf>
    <xf numFmtId="0" fontId="42" fillId="0" borderId="14" applyNumberFormat="0" applyFill="0" applyProtection="0">
      <alignment horizontal="center"/>
    </xf>
    <xf numFmtId="0" fontId="42" fillId="0" borderId="14" applyNumberFormat="0" applyFill="0" applyProtection="0">
      <alignment horizontal="center"/>
    </xf>
    <xf numFmtId="0" fontId="42"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3"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4" fillId="0" borderId="0" applyFont="0" applyFill="0" applyBorder="0" applyAlignment="0" applyProtection="0"/>
    <xf numFmtId="0" fontId="44" fillId="0" borderId="0" applyFont="0" applyFill="0" applyBorder="0" applyAlignment="0" applyProtection="0"/>
    <xf numFmtId="0" fontId="6" fillId="0" borderId="0">
      <alignment vertical="top"/>
    </xf>
    <xf numFmtId="0" fontId="6" fillId="0" borderId="0">
      <alignment vertical="top"/>
    </xf>
    <xf numFmtId="0" fontId="45" fillId="0" borderId="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185" fontId="32" fillId="0" borderId="0">
      <alignment horizontal="center"/>
    </xf>
    <xf numFmtId="0" fontId="1"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7" fillId="34" borderId="0" applyNumberFormat="0" applyBorder="0" applyAlignment="0" applyProtection="0"/>
    <xf numFmtId="0" fontId="47" fillId="1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5" fillId="7" borderId="0" applyNumberFormat="0" applyBorder="0" applyAlignment="0" applyProtection="0"/>
    <xf numFmtId="0" fontId="47" fillId="38"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1" fontId="16" fillId="0" borderId="0"/>
    <xf numFmtId="0" fontId="48" fillId="0" borderId="0" applyNumberFormat="0" applyFill="0" applyBorder="0" applyAlignment="0">
      <protection locked="0"/>
    </xf>
    <xf numFmtId="0" fontId="6" fillId="0" borderId="0" applyFill="0" applyBorder="0" applyProtection="0">
      <protection locked="0"/>
    </xf>
    <xf numFmtId="0" fontId="49" fillId="49" borderId="15"/>
    <xf numFmtId="186" fontId="50" fillId="50" borderId="16" applyFont="0" applyFill="0" applyBorder="0" applyProtection="0">
      <alignment vertical="center"/>
    </xf>
    <xf numFmtId="0" fontId="51" fillId="0" borderId="0" applyNumberFormat="0" applyFill="0" applyBorder="0" applyAlignment="0">
      <alignment horizontal="right"/>
    </xf>
    <xf numFmtId="0" fontId="52" fillId="0" borderId="17">
      <alignment horizontal="center"/>
    </xf>
    <xf numFmtId="0" fontId="53" fillId="0" borderId="1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54"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7" fontId="1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10" fillId="0" borderId="0" applyNumberFormat="0" applyFill="0" applyBorder="0" applyAlignment="0">
      <alignment horizontal="left"/>
    </xf>
    <xf numFmtId="0" fontId="62" fillId="0" borderId="18" applyNumberFormat="0" applyFill="0" applyAlignment="0" applyProtection="0"/>
    <xf numFmtId="0" fontId="10" fillId="0" borderId="0" applyNumberFormat="0" applyFill="0" applyBorder="0" applyAlignment="0">
      <alignment horizontal="left"/>
    </xf>
    <xf numFmtId="188" fontId="19" fillId="0" borderId="0">
      <alignment horizontal="center"/>
    </xf>
    <xf numFmtId="15" fontId="63" fillId="0" borderId="0" applyNumberFormat="0">
      <alignment horizontal="center"/>
    </xf>
    <xf numFmtId="5" fontId="64" fillId="0" borderId="19" applyAlignment="0" applyProtection="0"/>
    <xf numFmtId="0" fontId="65" fillId="0" borderId="20" applyNumberFormat="0" applyFont="0" applyFill="0" applyAlignment="0" applyProtection="0"/>
    <xf numFmtId="189" fontId="6" fillId="0" borderId="21" applyNumberFormat="0" applyFill="0" applyAlignment="0" applyProtection="0"/>
    <xf numFmtId="0" fontId="15" fillId="0" borderId="18" applyNumberFormat="0" applyFont="0" applyFill="0" applyAlignment="0" applyProtection="0"/>
    <xf numFmtId="0" fontId="15" fillId="0" borderId="22" applyNumberFormat="0" applyFont="0" applyFill="0" applyAlignment="0" applyProtection="0"/>
    <xf numFmtId="0" fontId="15" fillId="0" borderId="23" applyNumberFormat="0" applyFont="0" applyFill="0" applyAlignment="0" applyProtection="0"/>
    <xf numFmtId="0" fontId="15" fillId="0" borderId="19" applyNumberFormat="0" applyFont="0" applyFill="0" applyAlignment="0" applyProtection="0"/>
    <xf numFmtId="5" fontId="64" fillId="0" borderId="19" applyAlignment="0" applyProtection="0"/>
    <xf numFmtId="0" fontId="44" fillId="0" borderId="0" applyFont="0" applyFill="0" applyBorder="0" applyAlignment="0" applyProtection="0"/>
    <xf numFmtId="190" fontId="66" fillId="54" borderId="0"/>
    <xf numFmtId="191" fontId="17" fillId="0" borderId="0" applyFill="0" applyBorder="0" applyAlignment="0"/>
    <xf numFmtId="192" fontId="22" fillId="0" borderId="0" applyFill="0" applyBorder="0" applyAlignment="0"/>
    <xf numFmtId="193" fontId="22" fillId="0" borderId="0" applyFill="0" applyBorder="0" applyAlignment="0"/>
    <xf numFmtId="194" fontId="22" fillId="0" borderId="0" applyFill="0" applyBorder="0" applyAlignment="0"/>
    <xf numFmtId="195" fontId="22" fillId="0" borderId="0" applyFill="0" applyBorder="0" applyAlignment="0"/>
    <xf numFmtId="196" fontId="22" fillId="0" borderId="0" applyFill="0" applyBorder="0" applyAlignment="0"/>
    <xf numFmtId="197" fontId="22" fillId="0" borderId="0" applyFill="0" applyBorder="0" applyAlignment="0"/>
    <xf numFmtId="192" fontId="22" fillId="0" borderId="0" applyFill="0" applyBorder="0" applyAlignment="0"/>
    <xf numFmtId="0" fontId="67" fillId="55" borderId="24" applyNumberFormat="0" applyAlignment="0" applyProtection="0"/>
    <xf numFmtId="0" fontId="67" fillId="56" borderId="24" applyNumberFormat="0" applyAlignment="0" applyProtection="0"/>
    <xf numFmtId="0" fontId="68" fillId="0" borderId="0">
      <alignment wrapText="1"/>
    </xf>
    <xf numFmtId="0" fontId="69" fillId="57" borderId="25" applyNumberFormat="0" applyAlignment="0" applyProtection="0"/>
    <xf numFmtId="0" fontId="69" fillId="58" borderId="25" applyNumberFormat="0" applyAlignment="0" applyProtection="0"/>
    <xf numFmtId="3" fontId="70" fillId="50" borderId="17" applyFont="0" applyFill="0" applyProtection="0">
      <alignment horizontal="right"/>
    </xf>
    <xf numFmtId="0" fontId="29" fillId="0" borderId="0" applyNumberFormat="0" applyFill="0" applyBorder="0" applyAlignment="0" applyProtection="0"/>
    <xf numFmtId="166" fontId="6" fillId="0" borderId="0" applyFont="0" applyFill="0" applyBorder="0" applyAlignment="0" applyProtection="0"/>
    <xf numFmtId="0" fontId="21" fillId="0" borderId="26"/>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168"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6" fillId="0" borderId="0" applyFont="0" applyFill="0" applyBorder="0" applyAlignment="0" applyProtection="0"/>
    <xf numFmtId="4" fontId="21"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1" fillId="0" borderId="0"/>
    <xf numFmtId="0" fontId="77" fillId="0" borderId="0" applyNumberFormat="0" applyFill="0" applyBorder="0" applyAlignment="0" applyProtection="0"/>
    <xf numFmtId="0" fontId="78" fillId="0" borderId="0"/>
    <xf numFmtId="0" fontId="21" fillId="0" borderId="0"/>
    <xf numFmtId="0" fontId="21" fillId="0" borderId="0"/>
    <xf numFmtId="0" fontId="79" fillId="59" borderId="0" applyBorder="0">
      <alignment horizontal="left"/>
    </xf>
    <xf numFmtId="0" fontId="8" fillId="60"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80" fillId="0" borderId="0" applyFill="0" applyBorder="0">
      <alignment horizontal="left"/>
    </xf>
    <xf numFmtId="0" fontId="6" fillId="0" borderId="0"/>
    <xf numFmtId="0" fontId="81" fillId="61" borderId="0"/>
    <xf numFmtId="10" fontId="6" fillId="0" borderId="0"/>
    <xf numFmtId="0" fontId="82" fillId="0" borderId="0" applyNumberFormat="0" applyAlignment="0">
      <alignment horizontal="left"/>
    </xf>
    <xf numFmtId="201" fontId="83" fillId="0" borderId="0"/>
    <xf numFmtId="0" fontId="21" fillId="0" borderId="26"/>
    <xf numFmtId="202" fontId="84" fillId="0" borderId="0"/>
    <xf numFmtId="192" fontId="6" fillId="0" borderId="0" applyFont="0" applyFill="0" applyBorder="0" applyAlignment="0" applyProtection="0"/>
    <xf numFmtId="8" fontId="85" fillId="0" borderId="27">
      <protection locked="0"/>
    </xf>
    <xf numFmtId="0" fontId="71"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44" fillId="0" borderId="0" applyFont="0" applyFill="0" applyBorder="0" applyAlignment="0" applyProtection="0"/>
    <xf numFmtId="0" fontId="16" fillId="13" borderId="28"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6" fillId="0" borderId="22"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7" fillId="63" borderId="0" applyNumberFormat="0" applyBorder="0" applyAlignment="0"/>
    <xf numFmtId="0" fontId="88" fillId="63" borderId="0">
      <alignment horizontal="centerContinuous"/>
    </xf>
    <xf numFmtId="201" fontId="57" fillId="0" borderId="0">
      <protection locked="0"/>
    </xf>
    <xf numFmtId="201" fontId="57" fillId="0" borderId="0">
      <alignment horizontal="center"/>
      <protection locked="0"/>
    </xf>
    <xf numFmtId="14" fontId="89" fillId="0" borderId="0"/>
    <xf numFmtId="0" fontId="21" fillId="0" borderId="0"/>
    <xf numFmtId="0" fontId="71" fillId="0" borderId="0" applyFont="0" applyFill="0" applyBorder="0" applyAlignment="0" applyProtection="0"/>
    <xf numFmtId="14" fontId="22" fillId="0" borderId="0" applyFill="0" applyBorder="0" applyAlignment="0"/>
    <xf numFmtId="14" fontId="89" fillId="0" borderId="0"/>
    <xf numFmtId="207" fontId="19" fillId="0" borderId="0"/>
    <xf numFmtId="14" fontId="6" fillId="0" borderId="0"/>
    <xf numFmtId="38" fontId="16" fillId="0" borderId="29">
      <alignment vertical="center"/>
    </xf>
    <xf numFmtId="41" fontId="22" fillId="0" borderId="0" applyFont="0" applyFill="0" applyBorder="0" applyAlignment="0" applyProtection="0"/>
    <xf numFmtId="43" fontId="22" fillId="0" borderId="0" applyFont="0" applyFill="0" applyBorder="0" applyAlignment="0" applyProtection="0"/>
    <xf numFmtId="0" fontId="90" fillId="0" borderId="0">
      <protection locked="0"/>
    </xf>
    <xf numFmtId="208" fontId="6" fillId="0" borderId="0"/>
    <xf numFmtId="0" fontId="71" fillId="0" borderId="30" applyNumberFormat="0" applyFont="0" applyFill="0" applyAlignment="0" applyProtection="0"/>
    <xf numFmtId="209" fontId="6" fillId="0" borderId="0">
      <alignment horizontal="right"/>
    </xf>
    <xf numFmtId="49" fontId="6" fillId="0" borderId="0">
      <alignment horizontal="left"/>
    </xf>
    <xf numFmtId="0" fontId="60" fillId="0" borderId="0" applyNumberFormat="0" applyFill="0" applyBorder="0" applyAlignment="0" applyProtection="0"/>
    <xf numFmtId="0" fontId="91" fillId="0" borderId="0">
      <protection locked="0"/>
    </xf>
    <xf numFmtId="0" fontId="91" fillId="0" borderId="0">
      <protection locked="0"/>
    </xf>
    <xf numFmtId="196" fontId="48" fillId="0" borderId="0" applyFill="0" applyBorder="0" applyAlignment="0"/>
    <xf numFmtId="192" fontId="48" fillId="0" borderId="0" applyFill="0" applyBorder="0" applyAlignment="0"/>
    <xf numFmtId="196" fontId="48" fillId="0" borderId="0" applyFill="0" applyBorder="0" applyAlignment="0"/>
    <xf numFmtId="197" fontId="48" fillId="0" borderId="0" applyFill="0" applyBorder="0" applyAlignment="0"/>
    <xf numFmtId="192" fontId="48" fillId="0" borderId="0" applyFill="0" applyBorder="0" applyAlignment="0"/>
    <xf numFmtId="0" fontId="92" fillId="0" borderId="0" applyNumberFormat="0" applyAlignment="0">
      <alignment horizontal="left"/>
    </xf>
    <xf numFmtId="0" fontId="81" fillId="0" borderId="0" applyFill="0"/>
    <xf numFmtId="210" fontId="6" fillId="0" borderId="0" applyFont="0" applyFill="0" applyBorder="0" applyAlignment="0" applyProtection="0"/>
    <xf numFmtId="210" fontId="6" fillId="0" borderId="0" applyFont="0" applyFill="0" applyBorder="0" applyAlignment="0" applyProtection="0"/>
    <xf numFmtId="211" fontId="93" fillId="0" borderId="0"/>
    <xf numFmtId="0" fontId="94" fillId="0" borderId="0" applyNumberFormat="0" applyFill="0" applyBorder="0" applyAlignment="0" applyProtection="0"/>
    <xf numFmtId="0" fontId="44" fillId="0" borderId="0" applyNumberFormat="0" applyFill="0" applyBorder="0" applyAlignment="0" applyProtection="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165" fontId="6" fillId="0" borderId="0"/>
    <xf numFmtId="212" fontId="6" fillId="0" borderId="0"/>
    <xf numFmtId="0" fontId="6" fillId="0" borderId="0"/>
    <xf numFmtId="0" fontId="42" fillId="0" borderId="31" applyNumberFormat="0" applyFill="0" applyBorder="0" applyAlignment="0"/>
    <xf numFmtId="0" fontId="90" fillId="0" borderId="0">
      <protection locked="0"/>
    </xf>
    <xf numFmtId="0" fontId="90" fillId="0" borderId="0">
      <protection locked="0"/>
    </xf>
    <xf numFmtId="5" fontId="95" fillId="0" borderId="0" applyBorder="0">
      <alignment horizontal="right"/>
    </xf>
    <xf numFmtId="186" fontId="19" fillId="0" borderId="0"/>
    <xf numFmtId="2" fontId="96" fillId="0" borderId="0" applyFont="0" applyFill="0" applyBorder="0" applyAlignment="0" applyProtection="0"/>
    <xf numFmtId="0" fontId="97" fillId="0" borderId="0" applyFill="0" applyBorder="0" applyProtection="0">
      <alignment horizontal="left"/>
    </xf>
    <xf numFmtId="0" fontId="98" fillId="0" borderId="0">
      <alignment horizontal="left"/>
    </xf>
    <xf numFmtId="0" fontId="65" fillId="0" borderId="0" applyFill="0" applyBorder="0" applyProtection="0">
      <alignment horizontal="left"/>
    </xf>
    <xf numFmtId="0" fontId="6" fillId="13" borderId="0" applyFont="0" applyAlignment="0"/>
    <xf numFmtId="213" fontId="6" fillId="0" borderId="0" applyFont="0" applyFill="0" applyBorder="0" applyAlignment="0" applyProtection="0"/>
    <xf numFmtId="0" fontId="48" fillId="0" borderId="0" applyFont="0" applyFill="0" applyBorder="0" applyAlignment="0" applyProtection="0"/>
    <xf numFmtId="214" fontId="6" fillId="0" borderId="0" applyFont="0" applyFill="0" applyBorder="0" applyAlignment="0" applyProtection="0"/>
    <xf numFmtId="0" fontId="81" fillId="61" borderId="0">
      <alignment horizontal="left"/>
    </xf>
    <xf numFmtId="0" fontId="21" fillId="0" borderId="0" applyFont="0" applyFill="0" applyBorder="0" applyAlignment="0" applyProtection="0"/>
    <xf numFmtId="169" fontId="99" fillId="0" borderId="0">
      <alignment horizontal="center"/>
    </xf>
    <xf numFmtId="0" fontId="2" fillId="2" borderId="0" applyNumberFormat="0" applyBorder="0" applyAlignment="0" applyProtection="0"/>
    <xf numFmtId="0" fontId="2" fillId="2" borderId="0" applyNumberFormat="0" applyBorder="0" applyAlignment="0" applyProtection="0"/>
    <xf numFmtId="0" fontId="100" fillId="19" borderId="0" applyNumberFormat="0" applyBorder="0" applyAlignment="0" applyProtection="0"/>
    <xf numFmtId="0" fontId="101" fillId="0" borderId="0" applyFont="0" applyFill="0" applyBorder="0" applyAlignment="0">
      <alignment horizontal="left"/>
    </xf>
    <xf numFmtId="38" fontId="102" fillId="64" borderId="0" applyNumberFormat="0" applyBorder="0" applyAlignment="0" applyProtection="0"/>
    <xf numFmtId="0" fontId="10" fillId="53" borderId="32" applyAlignment="0" applyProtection="0"/>
    <xf numFmtId="0" fontId="6" fillId="64" borderId="17" applyNumberFormat="0" applyFont="0" applyBorder="0" applyAlignment="0" applyProtection="0">
      <alignment horizontal="center"/>
    </xf>
    <xf numFmtId="0" fontId="10" fillId="64" borderId="33"/>
    <xf numFmtId="0" fontId="6" fillId="65" borderId="28" applyNumberFormat="0" applyFont="0" applyBorder="0" applyAlignment="0"/>
    <xf numFmtId="215" fontId="103" fillId="59" borderId="0" applyBorder="0" applyAlignment="0"/>
    <xf numFmtId="0" fontId="71" fillId="0" borderId="0" applyFont="0" applyFill="0" applyBorder="0" applyAlignment="0" applyProtection="0">
      <alignment horizontal="right"/>
    </xf>
    <xf numFmtId="0" fontId="104" fillId="0" borderId="0" applyProtection="0">
      <alignment horizontal="right"/>
    </xf>
    <xf numFmtId="186" fontId="105" fillId="64" borderId="34" applyBorder="0">
      <alignment horizontal="left" vertical="center" indent="1"/>
    </xf>
    <xf numFmtId="186" fontId="106" fillId="59" borderId="22" applyBorder="0" applyAlignment="0">
      <alignment horizontal="left" vertical="center" indent="1"/>
    </xf>
    <xf numFmtId="0" fontId="107" fillId="0" borderId="35" applyNumberFormat="0" applyAlignment="0" applyProtection="0">
      <alignment horizontal="left" vertical="center"/>
    </xf>
    <xf numFmtId="0" fontId="107" fillId="0" borderId="32">
      <alignment horizontal="left" vertical="center"/>
    </xf>
    <xf numFmtId="0" fontId="105" fillId="0" borderId="20" applyNumberFormat="0" applyFill="0">
      <alignment horizontal="centerContinuous" vertical="top"/>
    </xf>
    <xf numFmtId="0" fontId="108" fillId="50" borderId="36" applyNumberFormat="0" applyBorder="0">
      <alignment horizontal="left" vertical="center" indent="1"/>
    </xf>
    <xf numFmtId="0" fontId="109" fillId="56" borderId="17">
      <alignment horizontal="centerContinuous"/>
    </xf>
    <xf numFmtId="0" fontId="110" fillId="0" borderId="37" applyNumberFormat="0" applyFill="0" applyAlignment="0" applyProtection="0"/>
    <xf numFmtId="0" fontId="111" fillId="0" borderId="11" applyNumberFormat="0" applyFill="0" applyAlignment="0" applyProtection="0"/>
    <xf numFmtId="0" fontId="112" fillId="0" borderId="38" applyNumberFormat="0" applyFill="0" applyAlignment="0" applyProtection="0"/>
    <xf numFmtId="0" fontId="112" fillId="0" borderId="0" applyNumberFormat="0" applyFill="0" applyBorder="0" applyAlignment="0" applyProtection="0"/>
    <xf numFmtId="0" fontId="113" fillId="60" borderId="0" applyNumberFormat="0" applyBorder="0" applyAlignment="0"/>
    <xf numFmtId="3" fontId="6" fillId="66" borderId="17" applyFont="0" applyProtection="0">
      <alignment horizontal="right"/>
    </xf>
    <xf numFmtId="10" fontId="6" fillId="66" borderId="17" applyFont="0" applyProtection="0">
      <alignment horizontal="right"/>
    </xf>
    <xf numFmtId="0" fontId="6" fillId="66" borderId="16" applyNumberFormat="0" applyFont="0" applyBorder="0" applyAlignment="0" applyProtection="0">
      <alignment horizontal="left"/>
    </xf>
    <xf numFmtId="37" fontId="10" fillId="0" borderId="0"/>
    <xf numFmtId="0" fontId="114" fillId="0" borderId="0" applyNumberFormat="0" applyFill="0" applyBorder="0" applyAlignment="0" applyProtection="0">
      <alignment vertical="top"/>
      <protection locked="0"/>
    </xf>
    <xf numFmtId="216" fontId="115" fillId="50" borderId="0" applyNumberFormat="0" applyFont="0" applyBorder="0" applyAlignment="0" applyProtection="0">
      <alignment horizontal="left" indent="1"/>
      <protection hidden="1"/>
    </xf>
    <xf numFmtId="10" fontId="102" fillId="67" borderId="17" applyNumberFormat="0" applyBorder="0" applyAlignment="0" applyProtection="0"/>
    <xf numFmtId="0" fontId="116" fillId="24" borderId="24" applyNumberFormat="0" applyAlignment="0" applyProtection="0"/>
    <xf numFmtId="0" fontId="116" fillId="25" borderId="24" applyNumberFormat="0" applyAlignment="0" applyProtection="0"/>
    <xf numFmtId="3" fontId="6" fillId="68" borderId="17" applyFont="0">
      <alignment horizontal="right"/>
      <protection locked="0"/>
    </xf>
    <xf numFmtId="217" fontId="6" fillId="0" borderId="0"/>
    <xf numFmtId="0" fontId="117" fillId="0" borderId="0"/>
    <xf numFmtId="0" fontId="101" fillId="0" borderId="0"/>
    <xf numFmtId="166" fontId="6" fillId="0" borderId="0" applyFont="0" applyFill="0" applyBorder="0" applyAlignment="0" applyProtection="0"/>
    <xf numFmtId="168" fontId="6" fillId="0" borderId="0" applyFont="0" applyFill="0" applyBorder="0" applyAlignment="0" applyProtection="0"/>
    <xf numFmtId="38" fontId="118" fillId="0" borderId="0"/>
    <xf numFmtId="38" fontId="7" fillId="0" borderId="0"/>
    <xf numFmtId="38" fontId="119" fillId="0" borderId="0"/>
    <xf numFmtId="38" fontId="120" fillId="0" borderId="0"/>
    <xf numFmtId="0" fontId="54" fillId="0" borderId="0"/>
    <xf numFmtId="0" fontId="54"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5" fontId="95" fillId="0" borderId="32">
      <alignment horizontal="right"/>
    </xf>
    <xf numFmtId="0" fontId="114" fillId="0" borderId="0" applyNumberFormat="0" applyFill="0" applyBorder="0" applyAlignment="0" applyProtection="0">
      <alignment vertical="top"/>
      <protection locked="0"/>
    </xf>
    <xf numFmtId="188" fontId="19" fillId="0" borderId="18">
      <alignment horizontal="right"/>
    </xf>
    <xf numFmtId="188" fontId="19" fillId="0" borderId="0">
      <alignment horizontal="right"/>
    </xf>
    <xf numFmtId="188" fontId="19" fillId="0" borderId="0">
      <alignment horizontal="left"/>
    </xf>
    <xf numFmtId="196" fontId="123" fillId="0" borderId="0" applyFill="0" applyBorder="0" applyAlignment="0"/>
    <xf numFmtId="192" fontId="123" fillId="0" borderId="0" applyFill="0" applyBorder="0" applyAlignment="0"/>
    <xf numFmtId="196" fontId="123" fillId="0" borderId="0" applyFill="0" applyBorder="0" applyAlignment="0"/>
    <xf numFmtId="197" fontId="123" fillId="0" borderId="0" applyFill="0" applyBorder="0" applyAlignment="0"/>
    <xf numFmtId="192" fontId="123" fillId="0" borderId="0" applyFill="0" applyBorder="0" applyAlignment="0"/>
    <xf numFmtId="0" fontId="124" fillId="0" borderId="39" applyNumberFormat="0" applyFill="0" applyAlignment="0" applyProtection="0"/>
    <xf numFmtId="43" fontId="107"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29" fillId="64" borderId="0"/>
    <xf numFmtId="0" fontId="29" fillId="0" borderId="0"/>
    <xf numFmtId="0" fontId="129" fillId="0" borderId="40">
      <alignment horizontal="left"/>
    </xf>
    <xf numFmtId="0" fontId="22" fillId="0" borderId="41">
      <alignment horizontal="center"/>
    </xf>
    <xf numFmtId="0" fontId="29" fillId="64" borderId="0"/>
    <xf numFmtId="37" fontId="95"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5" fillId="0" borderId="0" applyFont="0" applyFill="0" applyBorder="0" applyAlignment="0" applyProtection="0"/>
    <xf numFmtId="0" fontId="81" fillId="61" borderId="0">
      <alignment horizontal="left"/>
    </xf>
    <xf numFmtId="10" fontId="16" fillId="69" borderId="28" applyBorder="0">
      <alignment horizontal="center"/>
      <protection locked="0"/>
    </xf>
    <xf numFmtId="220" fontId="130" fillId="0" borderId="0" applyFont="0" applyFill="0" applyBorder="0" applyAlignment="0" applyProtection="0"/>
    <xf numFmtId="221" fontId="130"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90" fillId="0" borderId="0">
      <protection locked="0"/>
    </xf>
    <xf numFmtId="38" fontId="22" fillId="13" borderId="0"/>
    <xf numFmtId="0" fontId="71" fillId="0" borderId="0" applyFont="0" applyFill="0" applyBorder="0" applyAlignment="0" applyProtection="0">
      <alignment horizontal="right"/>
    </xf>
    <xf numFmtId="38" fontId="10"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2" applyNumberFormat="0" applyFont="0" applyFill="0" applyAlignment="0" applyProtection="0">
      <alignment horizontal="center"/>
    </xf>
    <xf numFmtId="37" fontId="133" fillId="0" borderId="0"/>
    <xf numFmtId="0" fontId="10" fillId="13" borderId="0" applyNumberFormat="0" applyFont="0" applyFill="0" applyBorder="0" applyAlignment="0"/>
    <xf numFmtId="10" fontId="22" fillId="13" borderId="0"/>
    <xf numFmtId="1" fontId="16" fillId="0" borderId="0">
      <alignment horizontal="left"/>
    </xf>
    <xf numFmtId="0" fontId="134" fillId="64" borderId="0">
      <alignment horizontal="right"/>
    </xf>
    <xf numFmtId="0" fontId="135" fillId="0" borderId="0"/>
    <xf numFmtId="0" fontId="6" fillId="0" borderId="0"/>
    <xf numFmtId="225" fontId="136" fillId="0" borderId="0"/>
    <xf numFmtId="0" fontId="135" fillId="0" borderId="43"/>
    <xf numFmtId="0" fontId="44"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4"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21" fillId="0" borderId="0">
      <alignment horizontal="left" vertical="top" wrapText="1"/>
    </xf>
    <xf numFmtId="0" fontId="6" fillId="0" borderId="0"/>
    <xf numFmtId="0" fontId="1" fillId="0" borderId="0"/>
    <xf numFmtId="39" fontId="137" fillId="0" borderId="0"/>
    <xf numFmtId="0" fontId="46" fillId="0" borderId="0"/>
    <xf numFmtId="0" fontId="6" fillId="0" borderId="0"/>
    <xf numFmtId="0" fontId="46" fillId="0" borderId="0"/>
    <xf numFmtId="0" fontId="6" fillId="0" borderId="0"/>
    <xf numFmtId="39" fontId="137" fillId="0" borderId="0"/>
    <xf numFmtId="39" fontId="137"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4"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75" fillId="0" borderId="0"/>
    <xf numFmtId="0" fontId="6" fillId="0" borderId="0"/>
    <xf numFmtId="0" fontId="6" fillId="0" borderId="0"/>
    <xf numFmtId="0" fontId="73" fillId="0" borderId="0"/>
    <xf numFmtId="0" fontId="46"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2" fillId="0" borderId="0">
      <alignment vertical="top"/>
    </xf>
    <xf numFmtId="0" fontId="46" fillId="0" borderId="0"/>
    <xf numFmtId="0" fontId="46" fillId="0" borderId="0"/>
    <xf numFmtId="0" fontId="22" fillId="0" borderId="0">
      <alignment vertical="top"/>
    </xf>
    <xf numFmtId="0" fontId="46" fillId="0" borderId="0"/>
    <xf numFmtId="0" fontId="22" fillId="0" borderId="0">
      <alignment vertical="top"/>
    </xf>
    <xf numFmtId="0" fontId="46" fillId="0" borderId="0"/>
    <xf numFmtId="0" fontId="22" fillId="0" borderId="0">
      <alignment vertical="top"/>
    </xf>
    <xf numFmtId="0" fontId="46" fillId="0" borderId="0"/>
    <xf numFmtId="0" fontId="46" fillId="0" borderId="0"/>
    <xf numFmtId="0" fontId="46" fillId="0" borderId="0"/>
    <xf numFmtId="0" fontId="46" fillId="0" borderId="0"/>
    <xf numFmtId="0" fontId="46" fillId="0" borderId="0"/>
    <xf numFmtId="0" fontId="21" fillId="0" borderId="0"/>
    <xf numFmtId="0" fontId="6" fillId="0" borderId="0"/>
    <xf numFmtId="0" fontId="46" fillId="0" borderId="0"/>
    <xf numFmtId="0" fontId="6" fillId="0" borderId="0"/>
    <xf numFmtId="0" fontId="4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6" fillId="0" borderId="0"/>
    <xf numFmtId="0" fontId="138" fillId="0" borderId="0"/>
    <xf numFmtId="39" fontId="137"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0" borderId="44" applyNumberForma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71" borderId="44"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139" fillId="0" borderId="45"/>
    <xf numFmtId="37" fontId="6" fillId="0" borderId="0"/>
    <xf numFmtId="226" fontId="29" fillId="0" borderId="0" applyNumberFormat="0" applyFill="0" applyBorder="0" applyAlignment="0" applyProtection="0"/>
    <xf numFmtId="0" fontId="32" fillId="0" borderId="0" applyNumberFormat="0" applyFill="0" applyBorder="0" applyAlignment="0" applyProtection="0"/>
    <xf numFmtId="227" fontId="140"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1" fillId="0" borderId="46">
      <alignment horizontal="left" wrapText="1" indent="1"/>
    </xf>
    <xf numFmtId="0" fontId="140" fillId="0" borderId="30"/>
    <xf numFmtId="3" fontId="6" fillId="72" borderId="17">
      <alignment horizontal="right"/>
      <protection locked="0"/>
    </xf>
    <xf numFmtId="0" fontId="142" fillId="55" borderId="47" applyNumberFormat="0" applyAlignment="0" applyProtection="0"/>
    <xf numFmtId="0" fontId="142" fillId="56" borderId="47"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2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9" fillId="0" borderId="0" applyFill="0" applyBorder="0" applyProtection="0">
      <alignment horizontal="left"/>
    </xf>
    <xf numFmtId="1" fontId="151" fillId="0" borderId="0" applyProtection="0">
      <alignment horizontal="right" vertical="center"/>
    </xf>
    <xf numFmtId="0" fontId="19" fillId="0" borderId="0">
      <alignment horizontal="center" wrapText="1"/>
    </xf>
    <xf numFmtId="10" fontId="16"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44"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5" fillId="0" borderId="0" applyFont="0" applyFill="0" applyBorder="0" applyProtection="0">
      <alignment horizontal="right"/>
    </xf>
    <xf numFmtId="10" fontId="6" fillId="0" borderId="48" applyFont="0" applyFill="0" applyBorder="0" applyAlignment="0" applyProtection="0"/>
    <xf numFmtId="9" fontId="6" fillId="0" borderId="0"/>
    <xf numFmtId="10" fontId="153" fillId="0" borderId="0"/>
    <xf numFmtId="9" fontId="16" fillId="0" borderId="49" applyNumberFormat="0" applyBorder="0"/>
    <xf numFmtId="0" fontId="90" fillId="0" borderId="0">
      <protection locked="0"/>
    </xf>
    <xf numFmtId="196" fontId="70" fillId="0" borderId="0" applyFill="0" applyBorder="0" applyAlignment="0"/>
    <xf numFmtId="192" fontId="70" fillId="0" borderId="0" applyFill="0" applyBorder="0" applyAlignment="0"/>
    <xf numFmtId="196" fontId="70" fillId="0" borderId="0" applyFill="0" applyBorder="0" applyAlignment="0"/>
    <xf numFmtId="197" fontId="70" fillId="0" borderId="0" applyFill="0" applyBorder="0" applyAlignment="0"/>
    <xf numFmtId="192"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64" fillId="0" borderId="20">
      <alignment horizontal="center"/>
    </xf>
    <xf numFmtId="0" fontId="19" fillId="0" borderId="0">
      <alignment vertical="top"/>
    </xf>
    <xf numFmtId="230" fontId="19" fillId="0" borderId="0">
      <alignment vertical="top"/>
    </xf>
    <xf numFmtId="230" fontId="19" fillId="0" borderId="0">
      <alignment vertical="top"/>
    </xf>
    <xf numFmtId="230" fontId="19" fillId="0" borderId="0">
      <alignment vertical="top"/>
    </xf>
    <xf numFmtId="0" fontId="19" fillId="0" borderId="0">
      <alignment vertical="top"/>
    </xf>
    <xf numFmtId="0" fontId="19" fillId="0" borderId="0">
      <alignment vertical="top"/>
    </xf>
    <xf numFmtId="38" fontId="157" fillId="0" borderId="0"/>
    <xf numFmtId="3" fontId="158" fillId="0" borderId="50">
      <alignment horizontal="center"/>
      <protection locked="0"/>
    </xf>
    <xf numFmtId="0" fontId="103" fillId="59" borderId="0"/>
    <xf numFmtId="2" fontId="159" fillId="0" borderId="0">
      <alignment horizontal="left"/>
    </xf>
    <xf numFmtId="231" fontId="160"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13" borderId="0" applyNumberFormat="0" applyFont="0" applyBorder="0" applyAlignment="0" applyProtection="0"/>
    <xf numFmtId="0" fontId="6" fillId="0" borderId="56" applyNumberFormat="0" applyFont="0" applyFill="0" applyAlignment="0" applyProtection="0"/>
    <xf numFmtId="0" fontId="6" fillId="0" borderId="57" applyNumberFormat="0" applyFont="0" applyFill="0" applyAlignment="0" applyProtection="0"/>
    <xf numFmtId="46" fontId="6" fillId="0" borderId="0" applyFont="0" applyFill="0" applyBorder="0" applyAlignment="0" applyProtection="0"/>
    <xf numFmtId="0" fontId="22" fillId="0" borderId="0" applyNumberFormat="0" applyFill="0" applyBorder="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44" applyNumberFormat="0" applyFont="0" applyFill="0" applyAlignment="0" applyProtection="0"/>
    <xf numFmtId="0" fontId="6" fillId="0" borderId="60" applyNumberFormat="0" applyFont="0" applyFill="0" applyAlignment="0" applyProtection="0"/>
    <xf numFmtId="0" fontId="6" fillId="0" borderId="44"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2" fillId="0" borderId="0" applyNumberFormat="0" applyFill="0" applyBorder="0" applyAlignment="0" applyProtection="0"/>
    <xf numFmtId="0" fontId="162" fillId="0" borderId="0" applyNumberFormat="0" applyFill="0" applyBorder="0" applyProtection="0">
      <alignment horizontal="left"/>
    </xf>
    <xf numFmtId="0" fontId="6" fillId="13" borderId="0" applyNumberFormat="0" applyFont="0" applyBorder="0" applyAlignment="0" applyProtection="0"/>
    <xf numFmtId="0" fontId="163" fillId="0" borderId="0" applyNumberFormat="0" applyFill="0" applyBorder="0" applyAlignment="0" applyProtection="0"/>
    <xf numFmtId="0" fontId="22" fillId="0" borderId="0" applyNumberFormat="0" applyFill="0" applyBorder="0" applyAlignment="0" applyProtection="0"/>
    <xf numFmtId="0" fontId="6" fillId="0" borderId="26" applyNumberFormat="0" applyFont="0" applyFill="0" applyAlignment="0" applyProtection="0"/>
    <xf numFmtId="0" fontId="6" fillId="0" borderId="61" applyNumberFormat="0" applyFont="0" applyFill="0" applyAlignment="0" applyProtection="0"/>
    <xf numFmtId="233"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27" applyNumberFormat="0" applyFont="0" applyFill="0" applyAlignment="0" applyProtection="0"/>
    <xf numFmtId="38" fontId="153" fillId="0" borderId="0"/>
    <xf numFmtId="188" fontId="19" fillId="0" borderId="0">
      <alignment horizontal="center"/>
    </xf>
    <xf numFmtId="0" fontId="103" fillId="74" borderId="17"/>
    <xf numFmtId="4" fontId="164" fillId="75" borderId="66" applyNumberFormat="0" applyProtection="0">
      <alignment vertical="center"/>
    </xf>
    <xf numFmtId="4" fontId="164" fillId="75" borderId="66" applyNumberFormat="0" applyProtection="0">
      <alignment vertical="center"/>
    </xf>
    <xf numFmtId="4" fontId="165" fillId="75" borderId="66" applyNumberFormat="0" applyProtection="0">
      <alignment vertical="center"/>
    </xf>
    <xf numFmtId="4" fontId="165" fillId="75" borderId="66" applyNumberFormat="0" applyProtection="0">
      <alignment vertical="center"/>
    </xf>
    <xf numFmtId="4" fontId="166" fillId="75" borderId="66" applyNumberFormat="0" applyProtection="0">
      <alignment horizontal="left" vertical="center" indent="1"/>
    </xf>
    <xf numFmtId="4" fontId="166" fillId="75" borderId="66" applyNumberFormat="0" applyProtection="0">
      <alignment horizontal="left" vertical="center" indent="1"/>
    </xf>
    <xf numFmtId="0" fontId="58" fillId="75" borderId="66" applyNumberFormat="0" applyProtection="0">
      <alignment horizontal="left" vertical="top" indent="1"/>
    </xf>
    <xf numFmtId="4" fontId="166" fillId="76" borderId="0" applyNumberFormat="0" applyProtection="0">
      <alignment horizontal="left" vertical="center" indent="1"/>
    </xf>
    <xf numFmtId="4" fontId="166" fillId="76" borderId="0" applyNumberFormat="0" applyProtection="0">
      <alignment horizontal="left" vertical="center" indent="1"/>
    </xf>
    <xf numFmtId="4" fontId="166" fillId="77" borderId="66" applyNumberFormat="0" applyProtection="0">
      <alignment horizontal="right" vertical="center"/>
    </xf>
    <xf numFmtId="4" fontId="166" fillId="77" borderId="66" applyNumberFormat="0" applyProtection="0">
      <alignment horizontal="right" vertical="center"/>
    </xf>
    <xf numFmtId="4" fontId="166" fillId="78" borderId="66" applyNumberFormat="0" applyProtection="0">
      <alignment horizontal="right" vertical="center"/>
    </xf>
    <xf numFmtId="4" fontId="166" fillId="78" borderId="66" applyNumberFormat="0" applyProtection="0">
      <alignment horizontal="right" vertical="center"/>
    </xf>
    <xf numFmtId="4" fontId="166" fillId="79" borderId="66" applyNumberFormat="0" applyProtection="0">
      <alignment horizontal="right" vertical="center"/>
    </xf>
    <xf numFmtId="4" fontId="166" fillId="79" borderId="66" applyNumberFormat="0" applyProtection="0">
      <alignment horizontal="right" vertical="center"/>
    </xf>
    <xf numFmtId="4" fontId="166" fillId="72" borderId="66" applyNumberFormat="0" applyProtection="0">
      <alignment horizontal="right" vertical="center"/>
    </xf>
    <xf numFmtId="4" fontId="166" fillId="72" borderId="66" applyNumberFormat="0" applyProtection="0">
      <alignment horizontal="right" vertical="center"/>
    </xf>
    <xf numFmtId="4" fontId="166" fillId="80" borderId="66" applyNumberFormat="0" applyProtection="0">
      <alignment horizontal="right" vertical="center"/>
    </xf>
    <xf numFmtId="4" fontId="166" fillId="80" borderId="66" applyNumberFormat="0" applyProtection="0">
      <alignment horizontal="right" vertical="center"/>
    </xf>
    <xf numFmtId="4" fontId="166" fillId="66" borderId="66" applyNumberFormat="0" applyProtection="0">
      <alignment horizontal="right" vertical="center"/>
    </xf>
    <xf numFmtId="4" fontId="166" fillId="66" borderId="66" applyNumberFormat="0" applyProtection="0">
      <alignment horizontal="right" vertical="center"/>
    </xf>
    <xf numFmtId="4" fontId="166" fillId="81" borderId="66" applyNumberFormat="0" applyProtection="0">
      <alignment horizontal="right" vertical="center"/>
    </xf>
    <xf numFmtId="4" fontId="166" fillId="81" borderId="66" applyNumberFormat="0" applyProtection="0">
      <alignment horizontal="right" vertical="center"/>
    </xf>
    <xf numFmtId="4" fontId="166" fillId="74" borderId="66" applyNumberFormat="0" applyProtection="0">
      <alignment horizontal="right" vertical="center"/>
    </xf>
    <xf numFmtId="4" fontId="166" fillId="74" borderId="66" applyNumberFormat="0" applyProtection="0">
      <alignment horizontal="right" vertical="center"/>
    </xf>
    <xf numFmtId="4" fontId="166" fillId="82" borderId="66" applyNumberFormat="0" applyProtection="0">
      <alignment horizontal="right" vertical="center"/>
    </xf>
    <xf numFmtId="4" fontId="166" fillId="82" borderId="66" applyNumberFormat="0" applyProtection="0">
      <alignment horizontal="right" vertical="center"/>
    </xf>
    <xf numFmtId="4" fontId="164" fillId="83" borderId="67" applyNumberFormat="0" applyProtection="0">
      <alignment horizontal="left" vertical="center" indent="1"/>
    </xf>
    <xf numFmtId="4" fontId="164" fillId="83" borderId="67" applyNumberFormat="0" applyProtection="0">
      <alignment horizontal="left" vertical="center" indent="1"/>
    </xf>
    <xf numFmtId="4" fontId="164" fillId="49" borderId="0" applyNumberFormat="0" applyProtection="0">
      <alignment horizontal="left" vertical="center" indent="1"/>
    </xf>
    <xf numFmtId="4" fontId="164" fillId="49" borderId="0" applyNumberFormat="0" applyProtection="0">
      <alignment horizontal="left" vertical="center" indent="1"/>
    </xf>
    <xf numFmtId="4" fontId="164" fillId="76" borderId="0" applyNumberFormat="0" applyProtection="0">
      <alignment horizontal="left" vertical="center" indent="1"/>
    </xf>
    <xf numFmtId="4" fontId="164" fillId="76" borderId="0" applyNumberFormat="0" applyProtection="0">
      <alignment horizontal="left" vertical="center" indent="1"/>
    </xf>
    <xf numFmtId="4" fontId="166" fillId="49" borderId="66" applyNumberFormat="0" applyProtection="0">
      <alignment horizontal="right" vertical="center"/>
    </xf>
    <xf numFmtId="4" fontId="166" fillId="49" borderId="66" applyNumberFormat="0" applyProtection="0">
      <alignment horizontal="right" vertical="center"/>
    </xf>
    <xf numFmtId="4" fontId="22" fillId="49" borderId="0" applyNumberFormat="0" applyProtection="0">
      <alignment horizontal="left" vertical="center" indent="1"/>
    </xf>
    <xf numFmtId="4" fontId="22" fillId="49" borderId="0" applyNumberFormat="0" applyProtection="0">
      <alignment horizontal="left" vertical="center" indent="1"/>
    </xf>
    <xf numFmtId="4" fontId="22" fillId="76" borderId="0" applyNumberFormat="0" applyProtection="0">
      <alignment horizontal="left" vertical="center" indent="1"/>
    </xf>
    <xf numFmtId="4" fontId="22" fillId="76" borderId="0"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top" indent="1"/>
    </xf>
    <xf numFmtId="0" fontId="6" fillId="76" borderId="66" applyNumberFormat="0" applyProtection="0">
      <alignment horizontal="left" vertical="top" indent="1"/>
    </xf>
    <xf numFmtId="0" fontId="6" fillId="73" borderId="66" applyNumberFormat="0" applyProtection="0">
      <alignment horizontal="left" vertical="center" indent="1"/>
    </xf>
    <xf numFmtId="0" fontId="6" fillId="73" borderId="66" applyNumberFormat="0" applyProtection="0">
      <alignment horizontal="left" vertical="center" indent="1"/>
    </xf>
    <xf numFmtId="0" fontId="6" fillId="73" borderId="66" applyNumberFormat="0" applyProtection="0">
      <alignment horizontal="left" vertical="top" indent="1"/>
    </xf>
    <xf numFmtId="0" fontId="6" fillId="73" borderId="66" applyNumberFormat="0" applyProtection="0">
      <alignment horizontal="left" vertical="top" indent="1"/>
    </xf>
    <xf numFmtId="0" fontId="6" fillId="49" borderId="66" applyNumberFormat="0" applyProtection="0">
      <alignment horizontal="left" vertical="center" indent="1"/>
    </xf>
    <xf numFmtId="0" fontId="6" fillId="49" borderId="66" applyNumberFormat="0" applyProtection="0">
      <alignment horizontal="left" vertical="center" indent="1"/>
    </xf>
    <xf numFmtId="0" fontId="6" fillId="49" borderId="66" applyNumberFormat="0" applyProtection="0">
      <alignment horizontal="left" vertical="top" indent="1"/>
    </xf>
    <xf numFmtId="0" fontId="6" fillId="49" borderId="66" applyNumberFormat="0" applyProtection="0">
      <alignment horizontal="left" vertical="top" indent="1"/>
    </xf>
    <xf numFmtId="0" fontId="6" fillId="84" borderId="66" applyNumberFormat="0" applyProtection="0">
      <alignment horizontal="left" vertical="center" indent="1"/>
    </xf>
    <xf numFmtId="0" fontId="6" fillId="84" borderId="66" applyNumberFormat="0" applyProtection="0">
      <alignment horizontal="left" vertical="center" indent="1"/>
    </xf>
    <xf numFmtId="0" fontId="6" fillId="84" borderId="66" applyNumberFormat="0" applyProtection="0">
      <alignment horizontal="left" vertical="top" indent="1"/>
    </xf>
    <xf numFmtId="0" fontId="6" fillId="84" borderId="66" applyNumberFormat="0" applyProtection="0">
      <alignment horizontal="left" vertical="top" indent="1"/>
    </xf>
    <xf numFmtId="4" fontId="166" fillId="84" borderId="66" applyNumberFormat="0" applyProtection="0">
      <alignment vertical="center"/>
    </xf>
    <xf numFmtId="4" fontId="166" fillId="84" borderId="66" applyNumberFormat="0" applyProtection="0">
      <alignment vertical="center"/>
    </xf>
    <xf numFmtId="4" fontId="167" fillId="84" borderId="66" applyNumberFormat="0" applyProtection="0">
      <alignment vertical="center"/>
    </xf>
    <xf numFmtId="4" fontId="167" fillId="84" borderId="66" applyNumberFormat="0" applyProtection="0">
      <alignment vertical="center"/>
    </xf>
    <xf numFmtId="4" fontId="164" fillId="49" borderId="68" applyNumberFormat="0" applyProtection="0">
      <alignment horizontal="left" vertical="center" indent="1"/>
    </xf>
    <xf numFmtId="4" fontId="164" fillId="49" borderId="68" applyNumberFormat="0" applyProtection="0">
      <alignment horizontal="left" vertical="center" indent="1"/>
    </xf>
    <xf numFmtId="0" fontId="22" fillId="67" borderId="66" applyNumberFormat="0" applyProtection="0">
      <alignment horizontal="left" vertical="top" indent="1"/>
    </xf>
    <xf numFmtId="4" fontId="166" fillId="84" borderId="66" applyNumberFormat="0" applyProtection="0">
      <alignment horizontal="right" vertical="center"/>
    </xf>
    <xf numFmtId="4" fontId="166" fillId="84" borderId="66" applyNumberFormat="0" applyProtection="0">
      <alignment horizontal="right" vertical="center"/>
    </xf>
    <xf numFmtId="4" fontId="167" fillId="84" borderId="66" applyNumberFormat="0" applyProtection="0">
      <alignment horizontal="right" vertical="center"/>
    </xf>
    <xf numFmtId="4" fontId="167" fillId="84" borderId="66" applyNumberFormat="0" applyProtection="0">
      <alignment horizontal="right" vertical="center"/>
    </xf>
    <xf numFmtId="4" fontId="164" fillId="49" borderId="66" applyNumberFormat="0" applyProtection="0">
      <alignment horizontal="left" vertical="center" indent="1"/>
    </xf>
    <xf numFmtId="4" fontId="164" fillId="49" borderId="66" applyNumberFormat="0" applyProtection="0">
      <alignment horizontal="left" vertical="center" indent="1"/>
    </xf>
    <xf numFmtId="0" fontId="22" fillId="73" borderId="66" applyNumberFormat="0" applyProtection="0">
      <alignment horizontal="left" vertical="top" indent="1"/>
    </xf>
    <xf numFmtId="4" fontId="168" fillId="73" borderId="68" applyNumberFormat="0" applyProtection="0">
      <alignment horizontal="left" vertical="center" indent="1"/>
    </xf>
    <xf numFmtId="4" fontId="168" fillId="73" borderId="68" applyNumberFormat="0" applyProtection="0">
      <alignment horizontal="left" vertical="center" indent="1"/>
    </xf>
    <xf numFmtId="4" fontId="169" fillId="84" borderId="66" applyNumberFormat="0" applyProtection="0">
      <alignment horizontal="right" vertical="center"/>
    </xf>
    <xf numFmtId="4" fontId="169" fillId="84" borderId="66" applyNumberFormat="0" applyProtection="0">
      <alignment horizontal="right" vertical="center"/>
    </xf>
    <xf numFmtId="0" fontId="130" fillId="0" borderId="69"/>
    <xf numFmtId="234" fontId="29" fillId="0" borderId="70" applyFont="0" applyFill="0" applyBorder="0" applyAlignment="0" applyProtection="0"/>
    <xf numFmtId="0" fontId="170" fillId="0" borderId="71"/>
    <xf numFmtId="0" fontId="171" fillId="85" borderId="0"/>
    <xf numFmtId="0" fontId="172" fillId="85" borderId="0"/>
    <xf numFmtId="0" fontId="19" fillId="86" borderId="0" applyNumberFormat="0" applyFont="0" applyBorder="0" applyAlignment="0" applyProtection="0"/>
    <xf numFmtId="235" fontId="173" fillId="0" borderId="0" applyFont="0" applyFill="0" applyBorder="0" applyAlignment="0" applyProtection="0"/>
    <xf numFmtId="3" fontId="6" fillId="50" borderId="17" applyFont="0" applyProtection="0">
      <alignment horizontal="right"/>
    </xf>
    <xf numFmtId="10" fontId="6" fillId="50" borderId="17" applyFont="0">
      <alignment horizontal="right"/>
    </xf>
    <xf numFmtId="9" fontId="6" fillId="50" borderId="17" applyFont="0" applyProtection="0">
      <alignment horizontal="right"/>
    </xf>
    <xf numFmtId="236" fontId="174" fillId="0" borderId="0"/>
    <xf numFmtId="38" fontId="175" fillId="0" borderId="0"/>
    <xf numFmtId="0" fontId="16" fillId="0" borderId="0"/>
    <xf numFmtId="0" fontId="6" fillId="0" borderId="0"/>
    <xf numFmtId="0" fontId="19" fillId="0" borderId="0"/>
    <xf numFmtId="15" fontId="6" fillId="0" borderId="0" applyFont="0" applyFill="0" applyBorder="0" applyAlignment="0" applyProtection="0"/>
    <xf numFmtId="3" fontId="6" fillId="64" borderId="32" applyBorder="0"/>
    <xf numFmtId="0" fontId="176" fillId="54" borderId="0"/>
    <xf numFmtId="202" fontId="21" fillId="0" borderId="0" applyFont="0" applyFill="0" applyBorder="0" applyAlignment="0" applyProtection="0"/>
    <xf numFmtId="0" fontId="6" fillId="0" borderId="0"/>
    <xf numFmtId="0" fontId="29"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7" fillId="86" borderId="72"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0" borderId="17"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0" borderId="17"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9" fillId="0" borderId="0" applyFill="0" applyBorder="0" applyAlignment="0" applyProtection="0"/>
    <xf numFmtId="170" fontId="29"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Protection="0">
      <alignment horizontal="center"/>
    </xf>
    <xf numFmtId="214" fontId="29"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7" borderId="0"/>
    <xf numFmtId="0" fontId="129" fillId="0" borderId="44"/>
    <xf numFmtId="0" fontId="99" fillId="0" borderId="0"/>
    <xf numFmtId="0" fontId="178" fillId="0" borderId="73">
      <alignment horizontal="left"/>
    </xf>
    <xf numFmtId="0" fontId="99" fillId="0" borderId="0"/>
    <xf numFmtId="201" fontId="58" fillId="0" borderId="17"/>
    <xf numFmtId="40" fontId="179" fillId="0" borderId="0" applyBorder="0">
      <alignment horizontal="right"/>
    </xf>
    <xf numFmtId="201" fontId="58" fillId="0" borderId="0"/>
    <xf numFmtId="0" fontId="180" fillId="0" borderId="74">
      <alignment vertical="center" wrapText="1"/>
    </xf>
    <xf numFmtId="9" fontId="6" fillId="78" borderId="75" applyFont="0" applyProtection="0">
      <alignment horizontal="right"/>
    </xf>
    <xf numFmtId="0" fontId="6" fillId="78" borderId="17"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18" applyBorder="0" applyProtection="0">
      <alignment horizontal="right" vertical="center"/>
    </xf>
    <xf numFmtId="0" fontId="182" fillId="88" borderId="0" applyBorder="0" applyProtection="0">
      <alignment horizontal="centerContinuous" vertical="center"/>
    </xf>
    <xf numFmtId="0" fontId="182" fillId="59" borderId="18" applyBorder="0" applyProtection="0">
      <alignment horizontal="centerContinuous" vertical="center"/>
    </xf>
    <xf numFmtId="0" fontId="32"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7" fillId="0" borderId="22"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7" fontId="184" fillId="0" borderId="0">
      <alignment horizontal="center"/>
    </xf>
    <xf numFmtId="0" fontId="185" fillId="0" borderId="0">
      <alignment horizontal="center"/>
    </xf>
    <xf numFmtId="238" fontId="6" fillId="0" borderId="0"/>
    <xf numFmtId="0" fontId="65" fillId="13" borderId="0">
      <protection locked="0"/>
    </xf>
    <xf numFmtId="49" fontId="22" fillId="0" borderId="0" applyFill="0" applyBorder="0" applyAlignment="0"/>
    <xf numFmtId="239" fontId="22" fillId="0" borderId="0" applyFill="0" applyBorder="0" applyAlignment="0"/>
    <xf numFmtId="240" fontId="22" fillId="0" borderId="0" applyFill="0" applyBorder="0" applyAlignment="0"/>
    <xf numFmtId="0" fontId="15" fillId="0" borderId="0" applyNumberFormat="0" applyFont="0" applyFill="0" applyBorder="0" applyProtection="0">
      <alignment horizontal="left" vertical="top" wrapText="1"/>
    </xf>
    <xf numFmtId="0" fontId="65" fillId="13"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9" fillId="0" borderId="0" applyNumberFormat="0">
      <alignment horizontal="center"/>
    </xf>
    <xf numFmtId="0" fontId="190" fillId="87" borderId="0">
      <alignment horizontal="centerContinuous"/>
    </xf>
    <xf numFmtId="0" fontId="191" fillId="56" borderId="0" applyNumberFormat="0" applyBorder="0" applyAlignment="0">
      <alignment horizontal="center"/>
    </xf>
    <xf numFmtId="38" fontId="157" fillId="0" borderId="0"/>
    <xf numFmtId="0" fontId="192" fillId="0" borderId="76" applyNumberFormat="0" applyFill="0" applyAlignment="0" applyProtection="0"/>
    <xf numFmtId="186" fontId="19" fillId="0" borderId="77">
      <alignment horizontal="right"/>
    </xf>
    <xf numFmtId="38" fontId="193" fillId="89" borderId="17"/>
    <xf numFmtId="0" fontId="58" fillId="90" borderId="78" applyProtection="0">
      <alignment horizontal="left"/>
    </xf>
    <xf numFmtId="0" fontId="194" fillId="77" borderId="0" applyNumberFormat="0" applyBorder="0"/>
    <xf numFmtId="0" fontId="32" fillId="91" borderId="33" applyFill="0" applyAlignment="0">
      <alignment horizontal="center" vertical="center"/>
    </xf>
    <xf numFmtId="241" fontId="29" fillId="67" borderId="33" applyFont="0" applyFill="0">
      <alignment horizontal="right"/>
    </xf>
    <xf numFmtId="0" fontId="87" fillId="91" borderId="33">
      <alignment horizontal="center" vertical="center"/>
    </xf>
    <xf numFmtId="241" fontId="195" fillId="67" borderId="33">
      <alignment horizontal="right"/>
    </xf>
    <xf numFmtId="0" fontId="48" fillId="0" borderId="31" applyNumberFormat="0" applyBorder="0">
      <protection locked="0"/>
    </xf>
    <xf numFmtId="37" fontId="196" fillId="59" borderId="0"/>
    <xf numFmtId="37" fontId="197" fillId="0" borderId="18">
      <alignment horizontal="center"/>
    </xf>
    <xf numFmtId="0" fontId="198" fillId="0" borderId="33">
      <alignment horizontal="center"/>
    </xf>
    <xf numFmtId="43" fontId="6" fillId="0" borderId="0" applyNumberFormat="0" applyFont="0" applyBorder="0" applyAlignment="0">
      <protection locked="0"/>
    </xf>
    <xf numFmtId="2" fontId="196" fillId="59" borderId="0" applyNumberFormat="0" applyFill="0" applyBorder="0" applyAlignment="0" applyProtection="0"/>
    <xf numFmtId="242" fontId="199" fillId="59" borderId="0" applyNumberFormat="0" applyFill="0" applyBorder="0" applyAlignment="0" applyProtection="0"/>
    <xf numFmtId="37" fontId="200" fillId="92" borderId="0" applyNumberFormat="0" applyFill="0" applyBorder="0" applyAlignment="0"/>
    <xf numFmtId="0" fontId="201" fillId="59" borderId="0" applyNumberFormat="0" applyBorder="0" applyAlignment="0"/>
    <xf numFmtId="231" fontId="6" fillId="0" borderId="0"/>
    <xf numFmtId="243" fontId="202" fillId="50" borderId="2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3" fontId="202" fillId="50" borderId="22">
      <alignment horizontal="center"/>
    </xf>
    <xf numFmtId="243" fontId="202" fillId="50" borderId="22">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2" fillId="0" borderId="0" applyFont="0" applyFill="0" applyBorder="0" applyAlignment="0" applyProtection="0"/>
    <xf numFmtId="44" fontId="22" fillId="0" borderId="0" applyFont="0" applyFill="0" applyBorder="0" applyAlignment="0" applyProtection="0"/>
    <xf numFmtId="0" fontId="203" fillId="13" borderId="0"/>
    <xf numFmtId="0" fontId="204" fillId="0" borderId="0" applyNumberFormat="0" applyFill="0" applyBorder="0" applyAlignment="0" applyProtection="0"/>
    <xf numFmtId="0" fontId="184" fillId="64" borderId="0"/>
    <xf numFmtId="0" fontId="10" fillId="0" borderId="79" applyNumberFormat="0"/>
    <xf numFmtId="14" fontId="19" fillId="0" borderId="0" applyFont="0" applyFill="0" applyBorder="0" applyProtection="0"/>
    <xf numFmtId="189" fontId="65" fillId="0" borderId="0" applyFont="0" applyFill="0" applyBorder="0" applyProtection="0">
      <alignment horizontal="right"/>
    </xf>
    <xf numFmtId="0" fontId="81" fillId="0" borderId="0"/>
    <xf numFmtId="172" fontId="6" fillId="0" borderId="0" applyFont="0" applyFill="0" applyBorder="0" applyAlignment="0" applyProtection="0"/>
    <xf numFmtId="0" fontId="75" fillId="0" borderId="0"/>
    <xf numFmtId="0" fontId="6" fillId="0" borderId="0"/>
  </cellStyleXfs>
  <cellXfs count="43">
    <xf numFmtId="0" fontId="0" fillId="0" borderId="0" xfId="0"/>
    <xf numFmtId="0" fontId="8" fillId="8" borderId="0" xfId="2" applyFont="1" applyFill="1" applyBorder="1" applyAlignment="1">
      <alignment vertical="center"/>
    </xf>
    <xf numFmtId="0" fontId="9" fillId="8" borderId="0" xfId="2" applyFont="1" applyFill="1" applyBorder="1" applyAlignment="1">
      <alignment vertical="center"/>
    </xf>
    <xf numFmtId="0" fontId="6" fillId="8" borderId="0" xfId="2" applyFont="1" applyFill="1" applyAlignment="1">
      <alignment vertical="center"/>
    </xf>
    <xf numFmtId="169" fontId="8" fillId="8" borderId="0" xfId="2" applyNumberFormat="1" applyFont="1" applyFill="1" applyBorder="1" applyAlignment="1">
      <alignment vertical="center"/>
    </xf>
    <xf numFmtId="0" fontId="10" fillId="9" borderId="0" xfId="2" applyFont="1" applyFill="1" applyBorder="1" applyAlignment="1">
      <alignment horizontal="center" vertical="center"/>
    </xf>
    <xf numFmtId="0" fontId="11" fillId="8" borderId="0" xfId="2" applyFont="1" applyFill="1" applyBorder="1" applyAlignment="1">
      <alignment vertical="center"/>
    </xf>
    <xf numFmtId="0" fontId="6" fillId="8" borderId="0" xfId="2" applyFont="1" applyFill="1" applyBorder="1" applyAlignment="1">
      <alignment vertical="center"/>
    </xf>
    <xf numFmtId="0" fontId="12" fillId="8" borderId="0" xfId="2" applyFont="1" applyFill="1" applyBorder="1" applyAlignment="1">
      <alignment horizontal="right" vertical="center"/>
    </xf>
    <xf numFmtId="0" fontId="8" fillId="8" borderId="7" xfId="2" applyFont="1" applyFill="1" applyBorder="1" applyAlignment="1">
      <alignment vertical="center"/>
    </xf>
    <xf numFmtId="0" fontId="8" fillId="8" borderId="8" xfId="2" applyFont="1" applyFill="1" applyBorder="1" applyAlignment="1">
      <alignment vertical="center"/>
    </xf>
    <xf numFmtId="0" fontId="13" fillId="8" borderId="0" xfId="2" applyFont="1" applyFill="1" applyAlignment="1">
      <alignment vertical="center"/>
    </xf>
    <xf numFmtId="170" fontId="8" fillId="8" borderId="0" xfId="2" applyNumberFormat="1" applyFont="1" applyFill="1" applyBorder="1" applyAlignment="1">
      <alignment vertical="center"/>
    </xf>
    <xf numFmtId="0" fontId="205" fillId="8" borderId="10" xfId="2" applyFont="1" applyFill="1" applyBorder="1" applyAlignment="1">
      <alignment vertical="center"/>
    </xf>
    <xf numFmtId="0" fontId="205" fillId="8" borderId="11" xfId="2" applyFont="1" applyFill="1" applyBorder="1" applyAlignment="1">
      <alignment vertical="center"/>
    </xf>
    <xf numFmtId="0" fontId="205" fillId="8" borderId="12" xfId="2" applyFont="1" applyFill="1" applyBorder="1" applyAlignment="1">
      <alignment vertical="center"/>
    </xf>
    <xf numFmtId="0" fontId="206" fillId="8" borderId="0" xfId="2" applyFont="1" applyFill="1" applyAlignment="1">
      <alignment vertical="center"/>
    </xf>
    <xf numFmtId="0" fontId="205" fillId="8" borderId="0" xfId="2" applyFont="1" applyFill="1" applyBorder="1" applyAlignment="1">
      <alignment vertical="center"/>
    </xf>
    <xf numFmtId="0" fontId="207" fillId="8" borderId="0" xfId="2" applyFont="1" applyFill="1" applyBorder="1" applyAlignment="1"/>
    <xf numFmtId="169" fontId="205" fillId="8" borderId="0" xfId="2" applyNumberFormat="1" applyFont="1" applyFill="1"/>
    <xf numFmtId="0" fontId="205" fillId="8" borderId="0" xfId="2" applyFont="1" applyFill="1"/>
    <xf numFmtId="0" fontId="207" fillId="8" borderId="0" xfId="2" applyFont="1" applyFill="1" applyBorder="1"/>
    <xf numFmtId="169" fontId="205" fillId="8" borderId="0" xfId="2" applyNumberFormat="1" applyFont="1" applyFill="1" applyBorder="1" applyAlignment="1">
      <alignment vertical="center"/>
    </xf>
    <xf numFmtId="0" fontId="54" fillId="93" borderId="9" xfId="2" applyFont="1" applyFill="1" applyBorder="1" applyAlignment="1">
      <alignment vertical="center"/>
    </xf>
    <xf numFmtId="0" fontId="208" fillId="8" borderId="0" xfId="1" applyFont="1" applyFill="1" applyBorder="1" applyAlignment="1">
      <alignment vertical="center"/>
    </xf>
    <xf numFmtId="0" fontId="7" fillId="93" borderId="2" xfId="2" applyFont="1" applyFill="1" applyBorder="1" applyAlignment="1">
      <alignment horizontal="center" vertical="center"/>
    </xf>
    <xf numFmtId="17" fontId="7" fillId="93" borderId="3" xfId="2" applyNumberFormat="1" applyFont="1" applyFill="1" applyBorder="1" applyAlignment="1">
      <alignment horizontal="center" vertical="center"/>
    </xf>
    <xf numFmtId="17" fontId="7" fillId="93" borderId="4" xfId="2" applyNumberFormat="1" applyFont="1" applyFill="1" applyBorder="1" applyAlignment="1">
      <alignment horizontal="center" vertical="center"/>
    </xf>
    <xf numFmtId="17" fontId="7" fillId="93" borderId="5" xfId="2" applyNumberFormat="1" applyFont="1" applyFill="1" applyBorder="1" applyAlignment="1">
      <alignment horizontal="center" vertical="center"/>
    </xf>
    <xf numFmtId="0" fontId="7" fillId="93" borderId="6" xfId="2" applyFont="1" applyFill="1" applyBorder="1" applyAlignment="1">
      <alignment vertical="center"/>
    </xf>
    <xf numFmtId="169" fontId="7" fillId="8" borderId="7" xfId="2" applyNumberFormat="1" applyFont="1" applyFill="1" applyBorder="1" applyAlignment="1">
      <alignment vertical="center"/>
    </xf>
    <xf numFmtId="169" fontId="7" fillId="8" borderId="0" xfId="2" applyNumberFormat="1" applyFont="1" applyFill="1" applyBorder="1" applyAlignment="1">
      <alignment vertical="center"/>
    </xf>
    <xf numFmtId="169" fontId="7" fillId="8" borderId="8" xfId="2" applyNumberFormat="1" applyFont="1" applyFill="1" applyBorder="1" applyAlignment="1">
      <alignment vertical="center"/>
    </xf>
    <xf numFmtId="0" fontId="210" fillId="93" borderId="6" xfId="2" applyFont="1" applyFill="1" applyBorder="1" applyAlignment="1">
      <alignment vertical="center"/>
    </xf>
    <xf numFmtId="169" fontId="210" fillId="8" borderId="7" xfId="2" applyNumberFormat="1" applyFont="1" applyFill="1" applyBorder="1" applyAlignment="1">
      <alignment vertical="center"/>
    </xf>
    <xf numFmtId="169" fontId="210" fillId="8" borderId="0" xfId="2" applyNumberFormat="1" applyFont="1" applyFill="1" applyBorder="1" applyAlignment="1">
      <alignment vertical="center"/>
    </xf>
    <xf numFmtId="169" fontId="210" fillId="8" borderId="8" xfId="2" applyNumberFormat="1" applyFont="1" applyFill="1" applyBorder="1" applyAlignment="1">
      <alignment vertical="center"/>
    </xf>
    <xf numFmtId="169" fontId="7" fillId="0" borderId="7" xfId="2" applyNumberFormat="1" applyFont="1" applyFill="1" applyBorder="1" applyAlignment="1">
      <alignment vertical="center"/>
    </xf>
    <xf numFmtId="169" fontId="7" fillId="0" borderId="0" xfId="2" applyNumberFormat="1" applyFont="1" applyFill="1" applyBorder="1" applyAlignment="1">
      <alignment vertical="center"/>
    </xf>
    <xf numFmtId="169" fontId="7" fillId="0" borderId="8" xfId="2" applyNumberFormat="1" applyFont="1" applyFill="1" applyBorder="1" applyAlignment="1">
      <alignment vertical="center"/>
    </xf>
    <xf numFmtId="0" fontId="6" fillId="93" borderId="6" xfId="2" applyFont="1" applyFill="1" applyBorder="1" applyAlignment="1">
      <alignment vertical="center"/>
    </xf>
    <xf numFmtId="0" fontId="212" fillId="8" borderId="0" xfId="2" applyFont="1" applyFill="1" applyBorder="1" applyAlignment="1">
      <alignment horizontal="right" vertical="center"/>
    </xf>
    <xf numFmtId="17" fontId="7" fillId="93" borderId="5" xfId="2" quotePrefix="1" applyNumberFormat="1" applyFont="1" applyFill="1" applyBorder="1" applyAlignment="1">
      <alignment horizontal="center" vertical="center"/>
    </xf>
  </cellXfs>
  <cellStyles count="6346">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9" xfId="4687"/>
    <cellStyle name="Comma 2 2" xfId="4688"/>
    <cellStyle name="Comma 2 2 2" xfId="4689"/>
    <cellStyle name="Comma 2 2 2 2" xfId="4690"/>
    <cellStyle name="Comma 2 2 2 3" xfId="4691"/>
    <cellStyle name="Comma 2 2 3" xfId="469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4841"/>
    <cellStyle name="Comma 29" xfId="4842"/>
    <cellStyle name="Comma 29 2" xfId="4843"/>
    <cellStyle name="Comma 29 3" xfId="4844"/>
    <cellStyle name="Comma 3" xfId="4845"/>
    <cellStyle name="Comma 3 10" xfId="4846"/>
    <cellStyle name="Comma 3 11" xfId="4847"/>
    <cellStyle name="Comma 3 12" xfId="4848"/>
    <cellStyle name="Comma 3 12 2" xfId="4849"/>
    <cellStyle name="Comma 3 2" xfId="4850"/>
    <cellStyle name="Comma 3 2 2" xfId="4851"/>
    <cellStyle name="Comma 3 2 2 2" xfId="4852"/>
    <cellStyle name="Comma 3 2 3" xfId="4853"/>
    <cellStyle name="Comma 3 3" xfId="4854"/>
    <cellStyle name="Comma 3 3 2" xfId="4855"/>
    <cellStyle name="Comma 3 3 2 2" xfId="4856"/>
    <cellStyle name="Comma 3 3 2 3" xfId="4857"/>
    <cellStyle name="Comma 3 3 3" xfId="4858"/>
    <cellStyle name="Comma 3 3 4" xfId="4859"/>
    <cellStyle name="Comma 3 4" xfId="4860"/>
    <cellStyle name="Comma 3 4 2" xfId="4861"/>
    <cellStyle name="Comma 3 4 3" xfId="4862"/>
    <cellStyle name="Comma 3 5" xfId="4863"/>
    <cellStyle name="Comma 3 6" xfId="4864"/>
    <cellStyle name="Comma 3 7" xfId="4865"/>
    <cellStyle name="Comma 3 8" xfId="4866"/>
    <cellStyle name="Comma 3 9" xfId="4867"/>
    <cellStyle name="Comma 30" xfId="4868"/>
    <cellStyle name="Comma 30 2" xfId="4869"/>
    <cellStyle name="Comma 30 3" xfId="4870"/>
    <cellStyle name="Comma 31" xfId="4871"/>
    <cellStyle name="Comma 31 2" xfId="4872"/>
    <cellStyle name="Comma 31 3" xfId="4873"/>
    <cellStyle name="Comma 32" xfId="4874"/>
    <cellStyle name="Comma 32 2" xfId="4875"/>
    <cellStyle name="Comma 32 3" xfId="4876"/>
    <cellStyle name="Comma 33" xfId="4877"/>
    <cellStyle name="Comma 33 2" xfId="4878"/>
    <cellStyle name="Comma 33 3" xfId="4879"/>
    <cellStyle name="Comma 34" xfId="4880"/>
    <cellStyle name="Comma 34 2" xfId="4881"/>
    <cellStyle name="Comma 34 3" xfId="4882"/>
    <cellStyle name="Comma 35" xfId="4883"/>
    <cellStyle name="Comma 35 2" xfId="4884"/>
    <cellStyle name="Comma 35 3" xfId="4885"/>
    <cellStyle name="Comma 36" xfId="4886"/>
    <cellStyle name="Comma 36 2" xfId="4887"/>
    <cellStyle name="Comma 36 3" xfId="4888"/>
    <cellStyle name="Comma 37" xfId="4889"/>
    <cellStyle name="Comma 37 2" xfId="4890"/>
    <cellStyle name="Comma 37 3" xfId="4891"/>
    <cellStyle name="Comma 38" xfId="4892"/>
    <cellStyle name="Comma 38 2" xfId="4893"/>
    <cellStyle name="Comma 38 3" xfId="4894"/>
    <cellStyle name="Comma 39" xfId="4895"/>
    <cellStyle name="Comma 39 2" xfId="4896"/>
    <cellStyle name="Comma 39 3" xfId="4897"/>
    <cellStyle name="Comma 4" xfId="4898"/>
    <cellStyle name="Comma 4 2" xfId="4899"/>
    <cellStyle name="Comma 4 2 2" xfId="4900"/>
    <cellStyle name="Comma 4 2 2 2" xfId="4901"/>
    <cellStyle name="Comma 4 2 2 3" xfId="4902"/>
    <cellStyle name="Comma 4 2 3" xfId="4903"/>
    <cellStyle name="Comma 4 2_20SDM" xfId="4904"/>
    <cellStyle name="Comma 4 3" xfId="4905"/>
    <cellStyle name="Comma 4 3 2" xfId="4906"/>
    <cellStyle name="Comma 4 4" xfId="4907"/>
    <cellStyle name="Comma 4 4 2" xfId="4908"/>
    <cellStyle name="Comma 4 4 3" xfId="4909"/>
    <cellStyle name="Comma 4 5" xfId="4910"/>
    <cellStyle name="Comma 4_20SDM" xfId="4911"/>
    <cellStyle name="Comma 40" xfId="4912"/>
    <cellStyle name="Comma 40 2" xfId="4913"/>
    <cellStyle name="Comma 40 3" xfId="4914"/>
    <cellStyle name="Comma 41" xfId="4915"/>
    <cellStyle name="Comma 41 2" xfId="4916"/>
    <cellStyle name="Comma 41 3" xfId="4917"/>
    <cellStyle name="Comma 41 4" xfId="4918"/>
    <cellStyle name="Comma 42" xfId="4919"/>
    <cellStyle name="Comma 42 2" xfId="4920"/>
    <cellStyle name="Comma 42 3" xfId="4921"/>
    <cellStyle name="Comma 42 4" xfId="4922"/>
    <cellStyle name="Comma 43" xfId="4923"/>
    <cellStyle name="Comma 43 2" xfId="4924"/>
    <cellStyle name="Comma 44" xfId="4925"/>
    <cellStyle name="Comma 44 2" xfId="4926"/>
    <cellStyle name="Comma 45" xfId="4927"/>
    <cellStyle name="Comma 45 2" xfId="4928"/>
    <cellStyle name="Comma 46" xfId="4929"/>
    <cellStyle name="Comma 46 2" xfId="4930"/>
    <cellStyle name="Comma 47" xfId="4931"/>
    <cellStyle name="Comma 47 2" xfId="4932"/>
    <cellStyle name="Comma 48" xfId="4933"/>
    <cellStyle name="Comma 48 2" xfId="4934"/>
    <cellStyle name="Comma 48 3" xfId="4935"/>
    <cellStyle name="Comma 48 4" xfId="4936"/>
    <cellStyle name="Comma 48 5" xfId="4937"/>
    <cellStyle name="Comma 49" xfId="4938"/>
    <cellStyle name="Comma 49 2" xfId="4939"/>
    <cellStyle name="Comma 49 3" xfId="4940"/>
    <cellStyle name="Comma 49_20SDM" xfId="4941"/>
    <cellStyle name="Comma 5" xfId="4942"/>
    <cellStyle name="Comma 5 10" xfId="4943"/>
    <cellStyle name="Comma 5 10 2" xfId="4944"/>
    <cellStyle name="Comma 5 11" xfId="4945"/>
    <cellStyle name="Comma 5 12" xfId="4946"/>
    <cellStyle name="Comma 5 12 2" xfId="4947"/>
    <cellStyle name="Comma 5 13" xfId="4948"/>
    <cellStyle name="Comma 5 2" xfId="4949"/>
    <cellStyle name="Comma 5 2 2" xfId="4950"/>
    <cellStyle name="Comma 5 2 2 2" xfId="4951"/>
    <cellStyle name="Comma 5 2 2 3" xfId="4952"/>
    <cellStyle name="Comma 5 2 3" xfId="4953"/>
    <cellStyle name="Comma 5 2 4" xfId="4954"/>
    <cellStyle name="Comma 5 3" xfId="4955"/>
    <cellStyle name="Comma 5 3 2" xfId="4956"/>
    <cellStyle name="Comma 5 3 3" xfId="4957"/>
    <cellStyle name="Comma 5 3 4" xfId="4958"/>
    <cellStyle name="Comma 5 4" xfId="4959"/>
    <cellStyle name="Comma 5 4 2" xfId="4960"/>
    <cellStyle name="Comma 5 4 3" xfId="4961"/>
    <cellStyle name="Comma 5 4 4" xfId="4962"/>
    <cellStyle name="Comma 5 5" xfId="4963"/>
    <cellStyle name="Comma 5 5 2" xfId="4964"/>
    <cellStyle name="Comma 5 6" xfId="4965"/>
    <cellStyle name="Comma 5 6 2" xfId="4966"/>
    <cellStyle name="Comma 5 7" xfId="4967"/>
    <cellStyle name="Comma 5 7 2" xfId="4968"/>
    <cellStyle name="Comma 5 8" xfId="4969"/>
    <cellStyle name="Comma 5 8 2" xfId="4970"/>
    <cellStyle name="Comma 5 9" xfId="4971"/>
    <cellStyle name="Comma 5 9 2" xfId="4972"/>
    <cellStyle name="Comma 5_20SDM" xfId="4973"/>
    <cellStyle name="Comma 50" xfId="4974"/>
    <cellStyle name="Comma 50 2" xfId="4975"/>
    <cellStyle name="Comma 50 3" xfId="4976"/>
    <cellStyle name="Comma 50_20SDM" xfId="4977"/>
    <cellStyle name="Comma 51" xfId="4978"/>
    <cellStyle name="Comma 51 2" xfId="4979"/>
    <cellStyle name="Comma 51 3" xfId="4980"/>
    <cellStyle name="Comma 51 4" xfId="4981"/>
    <cellStyle name="Comma 51_20SDM" xfId="4982"/>
    <cellStyle name="Comma 52" xfId="4983"/>
    <cellStyle name="Comma 52 2" xfId="4984"/>
    <cellStyle name="Comma 52 3" xfId="4985"/>
    <cellStyle name="Comma 52 4" xfId="4986"/>
    <cellStyle name="Comma 52_20SDM" xfId="4987"/>
    <cellStyle name="Comma 53" xfId="4988"/>
    <cellStyle name="Comma 53 2" xfId="4989"/>
    <cellStyle name="Comma 53 3" xfId="4990"/>
    <cellStyle name="Comma 53 4" xfId="4991"/>
    <cellStyle name="Comma 53_20SDM" xfId="4992"/>
    <cellStyle name="Comma 54" xfId="4993"/>
    <cellStyle name="Comma 54 2" xfId="4994"/>
    <cellStyle name="Comma 54 3" xfId="4995"/>
    <cellStyle name="Comma 54 4" xfId="4996"/>
    <cellStyle name="Comma 54_20SDM" xfId="4997"/>
    <cellStyle name="Comma 55" xfId="4998"/>
    <cellStyle name="Comma 55 2" xfId="4999"/>
    <cellStyle name="Comma 55 3" xfId="5000"/>
    <cellStyle name="Comma 55 4" xfId="5001"/>
    <cellStyle name="Comma 55_20SDM" xfId="5002"/>
    <cellStyle name="Comma 56" xfId="5003"/>
    <cellStyle name="Comma 56 2" xfId="5004"/>
    <cellStyle name="Comma 56 3" xfId="5005"/>
    <cellStyle name="Comma 56 4" xfId="5006"/>
    <cellStyle name="Comma 56_20SDM" xfId="5007"/>
    <cellStyle name="Comma 57" xfId="5008"/>
    <cellStyle name="Comma 57 2" xfId="5009"/>
    <cellStyle name="Comma 57 3" xfId="5010"/>
    <cellStyle name="Comma 57_20SDM" xfId="5011"/>
    <cellStyle name="Comma 58" xfId="5012"/>
    <cellStyle name="Comma 58 2" xfId="5013"/>
    <cellStyle name="Comma 58 3" xfId="5014"/>
    <cellStyle name="Comma 59" xfId="5015"/>
    <cellStyle name="Comma 59 2" xfId="5016"/>
    <cellStyle name="Comma 6" xfId="5017"/>
    <cellStyle name="Comma 6 2" xfId="5018"/>
    <cellStyle name="Comma 6 3" xfId="5019"/>
    <cellStyle name="Comma 6 3 2" xfId="5020"/>
    <cellStyle name="Comma 6 3 3" xfId="5021"/>
    <cellStyle name="Comma 6 3 4" xfId="5022"/>
    <cellStyle name="Comma 6 4" xfId="5023"/>
    <cellStyle name="Comma 6 5" xfId="5024"/>
    <cellStyle name="Comma 60" xfId="5025"/>
    <cellStyle name="Comma 60 2" xfId="5026"/>
    <cellStyle name="Comma 61" xfId="5027"/>
    <cellStyle name="Comma 61 2" xfId="5028"/>
    <cellStyle name="Comma 62" xfId="5029"/>
    <cellStyle name="Comma 62 2" xfId="5030"/>
    <cellStyle name="Comma 63" xfId="5031"/>
    <cellStyle name="Comma 63 2" xfId="5032"/>
    <cellStyle name="Comma 64" xfId="5033"/>
    <cellStyle name="Comma 64 2" xfId="5034"/>
    <cellStyle name="Comma 65" xfId="5035"/>
    <cellStyle name="Comma 65 2" xfId="5036"/>
    <cellStyle name="Comma 66" xfId="5037"/>
    <cellStyle name="Comma 66 2" xfId="5038"/>
    <cellStyle name="Comma 67" xfId="5039"/>
    <cellStyle name="Comma 67 2" xfId="5040"/>
    <cellStyle name="Comma 68" xfId="5041"/>
    <cellStyle name="Comma 68 2" xfId="5042"/>
    <cellStyle name="Comma 69" xfId="5043"/>
    <cellStyle name="Comma 69 2" xfId="5044"/>
    <cellStyle name="Comma 7" xfId="5045"/>
    <cellStyle name="Comma 7 2" xfId="5046"/>
    <cellStyle name="Comma 7 2 2" xfId="5047"/>
    <cellStyle name="Comma 7 2 3" xfId="5048"/>
    <cellStyle name="Comma 7 3" xfId="5049"/>
    <cellStyle name="Comma 70" xfId="5050"/>
    <cellStyle name="Comma 70 2" xfId="5051"/>
    <cellStyle name="Comma 71" xfId="5052"/>
    <cellStyle name="Comma 71 2" xfId="5053"/>
    <cellStyle name="Comma 72" xfId="5054"/>
    <cellStyle name="Comma 72 2" xfId="5055"/>
    <cellStyle name="Comma 73" xfId="5056"/>
    <cellStyle name="Comma 73 2" xfId="5057"/>
    <cellStyle name="Comma 74" xfId="5058"/>
    <cellStyle name="Comma 74 2" xfId="5059"/>
    <cellStyle name="Comma 75" xfId="5060"/>
    <cellStyle name="Comma 75 2" xfId="5061"/>
    <cellStyle name="Comma 76" xfId="5062"/>
    <cellStyle name="Comma 76 2" xfId="5063"/>
    <cellStyle name="Comma 77" xfId="5064"/>
    <cellStyle name="Comma 77 2" xfId="5065"/>
    <cellStyle name="Comma 78" xfId="5066"/>
    <cellStyle name="Comma 78 2" xfId="5067"/>
    <cellStyle name="Comma 79" xfId="5068"/>
    <cellStyle name="Comma 79 2" xfId="5069"/>
    <cellStyle name="Comma 8" xfId="5070"/>
    <cellStyle name="Comma 8 2" xfId="5071"/>
    <cellStyle name="Comma 8 2 2" xfId="5072"/>
    <cellStyle name="Comma 8 2 3" xfId="5073"/>
    <cellStyle name="Comma 8 3" xfId="5074"/>
    <cellStyle name="Comma 80" xfId="5075"/>
    <cellStyle name="Comma 80 2" xfId="5076"/>
    <cellStyle name="Comma 81" xfId="5077"/>
    <cellStyle name="Comma 81 2" xfId="5078"/>
    <cellStyle name="Comma 82" xfId="5079"/>
    <cellStyle name="Comma 82 2" xfId="5080"/>
    <cellStyle name="Comma 83" xfId="5081"/>
    <cellStyle name="Comma 83 2" xfId="5082"/>
    <cellStyle name="Comma 84" xfId="5083"/>
    <cellStyle name="Comma 84 2" xfId="5084"/>
    <cellStyle name="Comma 85" xfId="5085"/>
    <cellStyle name="Comma 85 2" xfId="5086"/>
    <cellStyle name="Comma 86" xfId="5087"/>
    <cellStyle name="Comma 86 2" xfId="5088"/>
    <cellStyle name="Comma 87" xfId="5089"/>
    <cellStyle name="Comma 87 2" xfId="5090"/>
    <cellStyle name="Comma 88" xfId="5091"/>
    <cellStyle name="Comma 88 2" xfId="5092"/>
    <cellStyle name="Comma 89" xfId="5093"/>
    <cellStyle name="Comma 89 2" xfId="5094"/>
    <cellStyle name="Comma 9" xfId="5095"/>
    <cellStyle name="Comma 9 2" xfId="5096"/>
    <cellStyle name="Comma 9 2 2" xfId="5097"/>
    <cellStyle name="Comma 9 2 2 2" xfId="5098"/>
    <cellStyle name="Comma 9 2 3" xfId="5099"/>
    <cellStyle name="Comma 9 2 4" xfId="5100"/>
    <cellStyle name="Comma 9 3" xfId="5101"/>
    <cellStyle name="Comma 9 3 2" xfId="5102"/>
    <cellStyle name="Comma 9 3 3" xfId="5103"/>
    <cellStyle name="Comma 9 3 3 2" xfId="5104"/>
    <cellStyle name="Comma 9 4" xfId="5105"/>
    <cellStyle name="Comma 90" xfId="5106"/>
    <cellStyle name="Comma 90 2" xfId="5107"/>
    <cellStyle name="Comma 91" xfId="5108"/>
    <cellStyle name="Comma 91 2" xfId="5109"/>
    <cellStyle name="Comma 92" xfId="5110"/>
    <cellStyle name="Comma 92 2" xfId="5111"/>
    <cellStyle name="Comma 93" xfId="5112"/>
    <cellStyle name="Comma 93 2" xfId="5113"/>
    <cellStyle name="Comma 94" xfId="5114"/>
    <cellStyle name="Comma 94 2" xfId="5115"/>
    <cellStyle name="Comma 95" xfId="5116"/>
    <cellStyle name="Comma 95 2" xfId="5117"/>
    <cellStyle name="Comma 96" xfId="5118"/>
    <cellStyle name="Comma 96 2" xfId="5119"/>
    <cellStyle name="Comma 97" xfId="5120"/>
    <cellStyle name="Comma 97 2" xfId="5121"/>
    <cellStyle name="Comma 98" xfId="5122"/>
    <cellStyle name="Comma 98 2" xfId="5123"/>
    <cellStyle name="Comma 98 3" xfId="5124"/>
    <cellStyle name="Comma 98 4" xfId="5125"/>
    <cellStyle name="Comma 98 4 2" xfId="5126"/>
    <cellStyle name="Comma 99" xfId="5127"/>
    <cellStyle name="Comma 99 2" xfId="5128"/>
    <cellStyle name="Comma 99 3" xfId="5129"/>
    <cellStyle name="Comma 99 4" xfId="5130"/>
    <cellStyle name="Comma 99 5" xfId="5131"/>
    <cellStyle name="Comma 99 5 2" xfId="5132"/>
    <cellStyle name="Comma0" xfId="5133"/>
    <cellStyle name="Comma0 - Modelo1" xfId="5134"/>
    <cellStyle name="Comma0 - Style1" xfId="5135"/>
    <cellStyle name="Comma0_(26) Oct-09 (AL)" xfId="5136"/>
    <cellStyle name="Comma1 - Modelo2" xfId="5137"/>
    <cellStyle name="Comma1 - Style1" xfId="5138"/>
    <cellStyle name="Comma1 - Style2" xfId="5139"/>
    <cellStyle name="comment" xfId="5140"/>
    <cellStyle name="comment2" xfId="5141"/>
    <cellStyle name="Commg [0]_FOP1&amp;L_PLN0309_NewBrazil3007.xls Chart 2" xfId="5142"/>
    <cellStyle name="Commɡ [0]_FOP1&amp;L_PLN0309_NewBrazil3007.xls Chart 2" xfId="5143"/>
    <cellStyle name="CompanyName" xfId="5144"/>
    <cellStyle name="ContentsHyperlink" xfId="5145"/>
    <cellStyle name="Contract" xfId="5146"/>
    <cellStyle name="Convergence" xfId="5147"/>
    <cellStyle name="Copied" xfId="5148"/>
    <cellStyle name="Crosspull" xfId="5149"/>
    <cellStyle name="Curren - Style2" xfId="5150"/>
    <cellStyle name="Currency [£]" xfId="5151"/>
    <cellStyle name="Currency [00]" xfId="5152"/>
    <cellStyle name="Currency [2]" xfId="5153"/>
    <cellStyle name="Currency 0" xfId="5154"/>
    <cellStyle name="Currency 2" xfId="5155"/>
    <cellStyle name="Currency 2 2" xfId="5156"/>
    <cellStyle name="Currency 2 3" xfId="5157"/>
    <cellStyle name="Currency 2 4" xfId="5158"/>
    <cellStyle name="Currency 3" xfId="5159"/>
    <cellStyle name="Currency 4" xfId="5160"/>
    <cellStyle name="Currency 4 2" xfId="5161"/>
    <cellStyle name="Currency 5" xfId="5162"/>
    <cellStyle name="Currency 5 2" xfId="5163"/>
    <cellStyle name="Currency 6" xfId="5164"/>
    <cellStyle name="Currency 6 2" xfId="5165"/>
    <cellStyle name="Currency 6 3" xfId="5166"/>
    <cellStyle name="Currency 6 3 2" xfId="5167"/>
    <cellStyle name="Currency 7" xfId="5168"/>
    <cellStyle name="Currency 7 2" xfId="5169"/>
    <cellStyle name="Currency 7 3" xfId="5170"/>
    <cellStyle name="Currency 7 3 2" xfId="5171"/>
    <cellStyle name="Currency0" xfId="5172"/>
    <cellStyle name="Dash" xfId="5173"/>
    <cellStyle name="Data" xfId="5174"/>
    <cellStyle name="Data.LongPercent" xfId="5175"/>
    <cellStyle name="Data.NumPercent" xfId="5176"/>
    <cellStyle name="Data.NumShortPercent" xfId="5177"/>
    <cellStyle name="data_entry" xfId="5178"/>
    <cellStyle name="Data1" xfId="5179"/>
    <cellStyle name="Data2" xfId="5180"/>
    <cellStyle name="Data3" xfId="5181"/>
    <cellStyle name="Data4" xfId="5182"/>
    <cellStyle name="dataentry" xfId="5183"/>
    <cellStyle name="dataentry4" xfId="5184"/>
    <cellStyle name="Date" xfId="5185"/>
    <cellStyle name="Date - Style3" xfId="5186"/>
    <cellStyle name="Date Aligned" xfId="5187"/>
    <cellStyle name="Date Short" xfId="5188"/>
    <cellStyle name="Date_(26) Oct-09 (AL)" xfId="5189"/>
    <cellStyle name="Date1" xfId="5190"/>
    <cellStyle name="DateFormat" xfId="5191"/>
    <cellStyle name="DELTA" xfId="5192"/>
    <cellStyle name="Dezimal [0]_Country" xfId="5193"/>
    <cellStyle name="Dezimal_Country" xfId="5194"/>
    <cellStyle name="Dia" xfId="5195"/>
    <cellStyle name="Dollar" xfId="5196"/>
    <cellStyle name="Dotted Line" xfId="5197"/>
    <cellStyle name="DS 0" xfId="5198"/>
    <cellStyle name="DS 4" xfId="5199"/>
    <cellStyle name="E&amp;Y House" xfId="5200"/>
    <cellStyle name="Encabez1" xfId="5201"/>
    <cellStyle name="Encabez2" xfId="5202"/>
    <cellStyle name="Enter Currency (0)" xfId="5203"/>
    <cellStyle name="Enter Currency (2)" xfId="5204"/>
    <cellStyle name="Enter Units (0)" xfId="5205"/>
    <cellStyle name="Enter Units (1)" xfId="5206"/>
    <cellStyle name="Enter Units (2)" xfId="5207"/>
    <cellStyle name="Entered" xfId="5208"/>
    <cellStyle name="Error Detection" xfId="5209"/>
    <cellStyle name="Euro" xfId="5210"/>
    <cellStyle name="Euro 2" xfId="5211"/>
    <cellStyle name="excrate" xfId="5212"/>
    <cellStyle name="Explanatory Text 2" xfId="5213"/>
    <cellStyle name="EY House" xfId="5214"/>
    <cellStyle name="F2" xfId="5215"/>
    <cellStyle name="F3" xfId="5216"/>
    <cellStyle name="F4" xfId="5217"/>
    <cellStyle name="F5" xfId="5218"/>
    <cellStyle name="F6" xfId="5219"/>
    <cellStyle name="F7" xfId="5220"/>
    <cellStyle name="F8" xfId="5221"/>
    <cellStyle name="fcsCurrency" xfId="5222"/>
    <cellStyle name="fcsDate" xfId="5223"/>
    <cellStyle name="fcsStandard" xfId="5224"/>
    <cellStyle name="Feed" xfId="5225"/>
    <cellStyle name="Fijo" xfId="5226"/>
    <cellStyle name="Financiero" xfId="5227"/>
    <cellStyle name="first line" xfId="5228"/>
    <cellStyle name="FirstNumbers" xfId="5229"/>
    <cellStyle name="Fixed" xfId="5230"/>
    <cellStyle name="Footnote" xfId="5231"/>
    <cellStyle name="-Footnote_&amp;_Source" xfId="5232"/>
    <cellStyle name="Footnote_AnalysisTemplate" xfId="5233"/>
    <cellStyle name="Foreground_tcslctpk" xfId="5234"/>
    <cellStyle name="FullTime" xfId="5235"/>
    <cellStyle name="FullTimeBrief" xfId="5236"/>
    <cellStyle name="FX Rate" xfId="5237"/>
    <cellStyle name="Gallons" xfId="5238"/>
    <cellStyle name="General" xfId="5239"/>
    <cellStyle name="Gentia To Excel" xfId="5240"/>
    <cellStyle name="Good 2" xfId="5241"/>
    <cellStyle name="Good 2 2" xfId="5242"/>
    <cellStyle name="Good 3" xfId="5243"/>
    <cellStyle name="Good Group" xfId="5244"/>
    <cellStyle name="Grey" xfId="5245"/>
    <cellStyle name="GreybarHeader" xfId="5246"/>
    <cellStyle name="greyed" xfId="5247"/>
    <cellStyle name="GroupTitles" xfId="5248"/>
    <cellStyle name="gunz" xfId="5249"/>
    <cellStyle name="handle" xfId="5250"/>
    <cellStyle name="Hard Percent" xfId="5251"/>
    <cellStyle name="Header" xfId="5252"/>
    <cellStyle name="Header Total" xfId="5253"/>
    <cellStyle name="header_CollateralSummary (2)" xfId="5254"/>
    <cellStyle name="Header1" xfId="5255"/>
    <cellStyle name="Header2" xfId="5256"/>
    <cellStyle name="Header3" xfId="5257"/>
    <cellStyle name="Header4" xfId="5258"/>
    <cellStyle name="Heading" xfId="5259"/>
    <cellStyle name="Heading 1 2" xfId="5260"/>
    <cellStyle name="Heading 2 2" xfId="5261"/>
    <cellStyle name="Heading 3 2" xfId="5262"/>
    <cellStyle name="Heading 4 2" xfId="5263"/>
    <cellStyle name="hidden" xfId="5264"/>
    <cellStyle name="highlightExposure" xfId="5265"/>
    <cellStyle name="highlightPD" xfId="5266"/>
    <cellStyle name="highlightText" xfId="5267"/>
    <cellStyle name="hotlinks" xfId="5268"/>
    <cellStyle name="Hyperlink 2" xfId="5269"/>
    <cellStyle name="HyperlinkIndex" xfId="5270"/>
    <cellStyle name="Input [yellow]" xfId="5271"/>
    <cellStyle name="Input 2" xfId="5272"/>
    <cellStyle name="Input 3" xfId="5273"/>
    <cellStyle name="inputExposure" xfId="5274"/>
    <cellStyle name="Integer" xfId="5275"/>
    <cellStyle name="ItalicHeader" xfId="5276"/>
    <cellStyle name="Item" xfId="5277"/>
    <cellStyle name="Komma [0]_Fees &amp; Expenses" xfId="5278"/>
    <cellStyle name="Komma_Fees &amp; Expenses" xfId="5279"/>
    <cellStyle name="KPMG Heading 1" xfId="5280"/>
    <cellStyle name="KPMG Heading 2" xfId="5281"/>
    <cellStyle name="KPMG Heading 3" xfId="5282"/>
    <cellStyle name="KPMG Heading 4" xfId="5283"/>
    <cellStyle name="KPMG Normal" xfId="5284"/>
    <cellStyle name="KPMG Normal Text" xfId="5285"/>
    <cellStyle name="label" xfId="5286"/>
    <cellStyle name="Labels 8p Bold" xfId="5287"/>
    <cellStyle name="Labels 8p Bold 2" xfId="5288"/>
    <cellStyle name="last line" xfId="5289"/>
    <cellStyle name="Lien hypertexte_LPTD format" xfId="5290"/>
    <cellStyle name="LineNum w/ Border" xfId="5291"/>
    <cellStyle name="LineNumbers" xfId="5292"/>
    <cellStyle name="LineNumbersFirstColumn" xfId="5293"/>
    <cellStyle name="Link Currency (0)" xfId="5294"/>
    <cellStyle name="Link Currency (2)" xfId="5295"/>
    <cellStyle name="Link Units (0)" xfId="5296"/>
    <cellStyle name="Link Units (1)" xfId="5297"/>
    <cellStyle name="Link Units (2)" xfId="5298"/>
    <cellStyle name="Linked Cell 2" xfId="5299"/>
    <cellStyle name="Locked" xfId="5300"/>
    <cellStyle name="Lookup" xfId="5301"/>
    <cellStyle name="MajorHeading" xfId="5302"/>
    <cellStyle name="Map Labels" xfId="5303"/>
    <cellStyle name="Map Legend" xfId="5304"/>
    <cellStyle name="Map Title" xfId="5305"/>
    <cellStyle name="McForm" xfId="5306"/>
    <cellStyle name="McFormBody" xfId="5307"/>
    <cellStyle name="MCNewReport" xfId="5308"/>
    <cellStyle name="MCReport" xfId="5309"/>
    <cellStyle name="Menu" xfId="5310"/>
    <cellStyle name="Middle" xfId="5311"/>
    <cellStyle name="Migliaia (0)_LINEA GLOBALE" xfId="5312"/>
    <cellStyle name="Migliaia_LINEA GLOBALE" xfId="5313"/>
    <cellStyle name="Millares [0]_10 AVERIAS MASIVAS + ANT" xfId="5314"/>
    <cellStyle name="Millares_10 AVERIAS MASIVAS + ANT" xfId="5315"/>
    <cellStyle name="Milliers [0]_3A_NumeratorReport_Option1_040611" xfId="5316"/>
    <cellStyle name="Milliers_3A_NumeratorReport_Option1_040611" xfId="5317"/>
    <cellStyle name="mir" xfId="5318"/>
    <cellStyle name="mm/dd/yy" xfId="5319"/>
    <cellStyle name="MMBTU's" xfId="5320"/>
    <cellStyle name="Modifiable" xfId="5321"/>
    <cellStyle name="Moneda [0]_10 AVERIAS MASIVAS + ANT" xfId="5322"/>
    <cellStyle name="Moneda_10 AVERIAS MASIVAS + ANT" xfId="5323"/>
    <cellStyle name="Monétaire [0]_3A_NumeratorReport_Option1_040611" xfId="5324"/>
    <cellStyle name="Monétaire_3A_NumeratorReport_Option1_040611" xfId="5325"/>
    <cellStyle name="Monetario" xfId="5326"/>
    <cellStyle name="Money" xfId="5327"/>
    <cellStyle name="Multiple" xfId="5328"/>
    <cellStyle name="NACC" xfId="5329"/>
    <cellStyle name="Negative" xfId="5330"/>
    <cellStyle name="Neutral 2" xfId="5331"/>
    <cellStyle name="Neutral 2 2" xfId="5332"/>
    <cellStyle name="Neutral 3" xfId="5333"/>
    <cellStyle name="NEW" xfId="5334"/>
    <cellStyle name="no dec" xfId="5335"/>
    <cellStyle name="NoChange" xfId="5336"/>
    <cellStyle name="Non Zero" xfId="5337"/>
    <cellStyle name="Non_$_PL" xfId="5338"/>
    <cellStyle name="NonPrint_copyright" xfId="5339"/>
    <cellStyle name="Normal" xfId="0" builtinId="0"/>
    <cellStyle name="Normal - Style1" xfId="5340"/>
    <cellStyle name="Normal - Style1 2" xfId="5341"/>
    <cellStyle name="Normal - Style1 3" xfId="5342"/>
    <cellStyle name="Normal - Style2" xfId="5343"/>
    <cellStyle name="Normal 10" xfId="5344"/>
    <cellStyle name="Normal 10 10" xfId="5345"/>
    <cellStyle name="Normal 10 10 2" xfId="5346"/>
    <cellStyle name="Normal 10 11" xfId="5347"/>
    <cellStyle name="Normal 10 2" xfId="5348"/>
    <cellStyle name="Normal 10 3" xfId="5349"/>
    <cellStyle name="Normal 10 4" xfId="5350"/>
    <cellStyle name="Normal 10 5" xfId="5351"/>
    <cellStyle name="Normal 10 6" xfId="5352"/>
    <cellStyle name="Normal 10 7" xfId="5353"/>
    <cellStyle name="Normal 10 8" xfId="5354"/>
    <cellStyle name="Normal 10 9" xfId="5355"/>
    <cellStyle name="Normal 100" xfId="5356"/>
    <cellStyle name="Normal 101" xfId="5357"/>
    <cellStyle name="Normal 102" xfId="5358"/>
    <cellStyle name="Normal 103" xfId="5359"/>
    <cellStyle name="Normal 104" xfId="5360"/>
    <cellStyle name="Normal 105" xfId="5361"/>
    <cellStyle name="Normal 106" xfId="5362"/>
    <cellStyle name="Normal 107" xfId="5363"/>
    <cellStyle name="Normal 108" xfId="5364"/>
    <cellStyle name="Normal 109" xfId="5365"/>
    <cellStyle name="Normal 11" xfId="5366"/>
    <cellStyle name="Normal 11 2" xfId="5367"/>
    <cellStyle name="Normal 11 2 2" xfId="5368"/>
    <cellStyle name="Normal 11 2_(19) Loan Feb-11(Feb-11 figures)" xfId="5369"/>
    <cellStyle name="Normal 11 3" xfId="5370"/>
    <cellStyle name="Normal 11 3 2" xfId="5371"/>
    <cellStyle name="Normal 11 3_(19) Loan Feb-11(Feb-11 figures)" xfId="5372"/>
    <cellStyle name="Normal 11 4" xfId="5373"/>
    <cellStyle name="Normal 11 4 2" xfId="5374"/>
    <cellStyle name="Normal 11 4_(19) Loan Feb-11(Feb-11 figures)" xfId="5375"/>
    <cellStyle name="Normal 11 5" xfId="5376"/>
    <cellStyle name="Normal 11 5 2" xfId="5377"/>
    <cellStyle name="Normal 11 5_(19) Loan Feb-11(Feb-11 figures)" xfId="5378"/>
    <cellStyle name="Normal 11 6" xfId="5379"/>
    <cellStyle name="Normal 11 6 2" xfId="5380"/>
    <cellStyle name="Normal 11 6_(19) Loan Feb-11(Feb-11 figures)" xfId="5381"/>
    <cellStyle name="Normal 11 7" xfId="5382"/>
    <cellStyle name="Normal 110" xfId="5383"/>
    <cellStyle name="Normal 111" xfId="5384"/>
    <cellStyle name="Normal 112" xfId="5385"/>
    <cellStyle name="Normal 113" xfId="5386"/>
    <cellStyle name="Normal 114" xfId="5387"/>
    <cellStyle name="Normal 115" xfId="5388"/>
    <cellStyle name="Normal 116" xfId="5389"/>
    <cellStyle name="Normal 117" xfId="5390"/>
    <cellStyle name="Normal 118" xfId="5391"/>
    <cellStyle name="Normal 119" xfId="5392"/>
    <cellStyle name="Normal 12" xfId="5393"/>
    <cellStyle name="Normal 120" xfId="5394"/>
    <cellStyle name="Normal 121" xfId="5395"/>
    <cellStyle name="Normal 122" xfId="5396"/>
    <cellStyle name="Normal 123" xfId="5397"/>
    <cellStyle name="Normal 124" xfId="5398"/>
    <cellStyle name="Normal 125" xfId="5399"/>
    <cellStyle name="Normal 126" xfId="5400"/>
    <cellStyle name="Normal 127" xfId="5401"/>
    <cellStyle name="Normal 128" xfId="5402"/>
    <cellStyle name="Normal 129" xfId="5403"/>
    <cellStyle name="Normal 13" xfId="5404"/>
    <cellStyle name="Normal 13 10" xfId="5405"/>
    <cellStyle name="Normal 13 10 2" xfId="5406"/>
    <cellStyle name="Normal 13 10 2 2" xfId="5407"/>
    <cellStyle name="Normal 13 10 3" xfId="5408"/>
    <cellStyle name="Normal 13 2" xfId="5409"/>
    <cellStyle name="Normal 13 2 2" xfId="5410"/>
    <cellStyle name="Normal 13 2 2 2" xfId="5411"/>
    <cellStyle name="Normal 13 2 3" xfId="5412"/>
    <cellStyle name="Normal 13 3" xfId="5413"/>
    <cellStyle name="Normal 13 3 2" xfId="5414"/>
    <cellStyle name="Normal 13 3 2 2" xfId="5415"/>
    <cellStyle name="Normal 13 3 3" xfId="5416"/>
    <cellStyle name="Normal 13 4" xfId="5417"/>
    <cellStyle name="Normal 13 4 2" xfId="5418"/>
    <cellStyle name="Normal 13 4 2 2" xfId="5419"/>
    <cellStyle name="Normal 13 4 3" xfId="5420"/>
    <cellStyle name="Normal 13 5" xfId="5421"/>
    <cellStyle name="Normal 13 5 2" xfId="5422"/>
    <cellStyle name="Normal 13 5 2 2" xfId="5423"/>
    <cellStyle name="Normal 13 5 3" xfId="5424"/>
    <cellStyle name="Normal 13 6" xfId="5425"/>
    <cellStyle name="Normal 13 6 2" xfId="5426"/>
    <cellStyle name="Normal 13 6 2 2" xfId="5427"/>
    <cellStyle name="Normal 13 6 3" xfId="5428"/>
    <cellStyle name="Normal 13 7" xfId="5429"/>
    <cellStyle name="Normal 13 7 2" xfId="5430"/>
    <cellStyle name="Normal 13 7 2 2" xfId="5431"/>
    <cellStyle name="Normal 13 7 3" xfId="5432"/>
    <cellStyle name="Normal 13 8" xfId="5433"/>
    <cellStyle name="Normal 13 8 2" xfId="5434"/>
    <cellStyle name="Normal 13 8 2 2" xfId="5435"/>
    <cellStyle name="Normal 13 8 3" xfId="5436"/>
    <cellStyle name="Normal 13 9" xfId="5437"/>
    <cellStyle name="Normal 13 9 2" xfId="5438"/>
    <cellStyle name="Normal 13 9 2 2" xfId="5439"/>
    <cellStyle name="Normal 13 9 3" xfId="5440"/>
    <cellStyle name="Normal 130" xfId="5441"/>
    <cellStyle name="Normal 131" xfId="5442"/>
    <cellStyle name="Normal 132" xfId="5443"/>
    <cellStyle name="Normal 133" xfId="5444"/>
    <cellStyle name="Normal 134" xfId="5445"/>
    <cellStyle name="Normal 135" xfId="5446"/>
    <cellStyle name="Normal 136" xfId="5447"/>
    <cellStyle name="Normal 137" xfId="5448"/>
    <cellStyle name="Normal 138" xfId="5449"/>
    <cellStyle name="Normal 139" xfId="5450"/>
    <cellStyle name="Normal 14" xfId="5451"/>
    <cellStyle name="Normal 140" xfId="5452"/>
    <cellStyle name="Normal 141" xfId="5453"/>
    <cellStyle name="Normal 142" xfId="5454"/>
    <cellStyle name="Normal 143" xfId="5455"/>
    <cellStyle name="Normal 144" xfId="5456"/>
    <cellStyle name="Normal 15" xfId="5457"/>
    <cellStyle name="Normal 16" xfId="5458"/>
    <cellStyle name="Normal 17" xfId="5459"/>
    <cellStyle name="Normal 18" xfId="5460"/>
    <cellStyle name="Normal 19" xfId="5461"/>
    <cellStyle name="Normal 2" xfId="5462"/>
    <cellStyle name="Normal 2 10" xfId="2"/>
    <cellStyle name="Normal 2 11" xfId="5463"/>
    <cellStyle name="Normal 2 12" xfId="5464"/>
    <cellStyle name="Normal 2 13" xfId="5465"/>
    <cellStyle name="Normal 2 13 2" xfId="5466"/>
    <cellStyle name="Normal 2 14" xfId="5467"/>
    <cellStyle name="Normal 2 15" xfId="5468"/>
    <cellStyle name="Normal 2 16" xfId="5469"/>
    <cellStyle name="Normal 2 17" xfId="5470"/>
    <cellStyle name="Normal 2 19" xfId="5471"/>
    <cellStyle name="Normal 2 2" xfId="5472"/>
    <cellStyle name="Normal 2 2 10" xfId="5473"/>
    <cellStyle name="Normal 2 2 2" xfId="5474"/>
    <cellStyle name="Normal 2 2 2 2" xfId="5475"/>
    <cellStyle name="Normal 2 2 2 2 2" xfId="5476"/>
    <cellStyle name="Normal 2 2 2 2_(19) Loan Feb-11(Feb-11 figures)" xfId="5477"/>
    <cellStyle name="Normal 2 2 2 3" xfId="5478"/>
    <cellStyle name="Normal 2 2 2 4" xfId="5479"/>
    <cellStyle name="Normal 2 2 2_(19) Loan Feb-11(Feb-11 figures)" xfId="5480"/>
    <cellStyle name="Normal 2 2 3" xfId="5481"/>
    <cellStyle name="Normal 2 2 3 2" xfId="5482"/>
    <cellStyle name="Normal 2 2 3 2 2" xfId="5483"/>
    <cellStyle name="Normal 2 2 3 2 2 2" xfId="5484"/>
    <cellStyle name="Normal 2 2 3 2 3" xfId="5485"/>
    <cellStyle name="Normal 2 2 4" xfId="5486"/>
    <cellStyle name="Normal 2 2 5" xfId="5487"/>
    <cellStyle name="Normal 2 2 6" xfId="5488"/>
    <cellStyle name="Normal 2 2 7" xfId="5489"/>
    <cellStyle name="Normal 2 2 8" xfId="5490"/>
    <cellStyle name="Normal 2 2 9" xfId="5491"/>
    <cellStyle name="Normal 2 2_(19) Loan Feb-11(Feb-11 figures)" xfId="5492"/>
    <cellStyle name="Normal 2 3" xfId="5493"/>
    <cellStyle name="Normal 2 3 2" xfId="5494"/>
    <cellStyle name="Normal 2 3 3" xfId="5495"/>
    <cellStyle name="Normal 2 3 4" xfId="5496"/>
    <cellStyle name="Normal 2 3 5" xfId="6345"/>
    <cellStyle name="Normal 2 4" xfId="5497"/>
    <cellStyle name="Normal 2 4 2" xfId="5498"/>
    <cellStyle name="Normal 2 4_(19) Loan Feb-11(Feb-11 figures)" xfId="5499"/>
    <cellStyle name="Normal 2 5" xfId="5500"/>
    <cellStyle name="Normal 2 5 2" xfId="5501"/>
    <cellStyle name="Normal 2 5 3" xfId="5502"/>
    <cellStyle name="Normal 2 5 4" xfId="5503"/>
    <cellStyle name="Normal 2 5_(19) Loan Feb-11(Feb-11 figures)" xfId="5504"/>
    <cellStyle name="Normal 2 6" xfId="5505"/>
    <cellStyle name="Normal 2 6 2" xfId="5506"/>
    <cellStyle name="Normal 2 6_(19) Loan Feb-11(Feb-11 figures)" xfId="5507"/>
    <cellStyle name="Normal 2 7" xfId="5508"/>
    <cellStyle name="Normal 2 7 2" xfId="5509"/>
    <cellStyle name="Normal 2 7_(19) Loan Feb-11(Feb-11 figures)" xfId="5510"/>
    <cellStyle name="Normal 2 8" xfId="5511"/>
    <cellStyle name="Normal 2 9" xfId="5512"/>
    <cellStyle name="Normal 2_(19) Loan Feb-11(Feb-11 figures)" xfId="5513"/>
    <cellStyle name="Normal 20" xfId="5514"/>
    <cellStyle name="Normal 21" xfId="5515"/>
    <cellStyle name="Normal 22" xfId="5516"/>
    <cellStyle name="Normal 23" xfId="5517"/>
    <cellStyle name="Normal 23 2" xfId="5518"/>
    <cellStyle name="Normal 23 2 2" xfId="5519"/>
    <cellStyle name="Normal 23 2 2 2" xfId="5520"/>
    <cellStyle name="Normal 23 2 3" xfId="5521"/>
    <cellStyle name="Normal 23 3" xfId="5522"/>
    <cellStyle name="Normal 23 4" xfId="5523"/>
    <cellStyle name="Normal 23 4 2" xfId="5524"/>
    <cellStyle name="Normal 23 5" xfId="5525"/>
    <cellStyle name="Normal 24" xfId="5526"/>
    <cellStyle name="Normal 24 2" xfId="5527"/>
    <cellStyle name="Normal 24 3" xfId="5528"/>
    <cellStyle name="Normal 24 3 2" xfId="5529"/>
    <cellStyle name="Normal 24 4" xfId="5530"/>
    <cellStyle name="Normal 25" xfId="5531"/>
    <cellStyle name="Normal 26" xfId="5532"/>
    <cellStyle name="Normal 27" xfId="5533"/>
    <cellStyle name="Normal 28" xfId="5534"/>
    <cellStyle name="Normal 29" xfId="5535"/>
    <cellStyle name="Normal 3" xfId="5536"/>
    <cellStyle name="Normal 3 10" xfId="5537"/>
    <cellStyle name="Normal 3 11" xfId="5538"/>
    <cellStyle name="Normal 3 12" xfId="5539"/>
    <cellStyle name="Normal 3 12 2" xfId="5540"/>
    <cellStyle name="Normal 3 13" xfId="5541"/>
    <cellStyle name="Normal 3 2" xfId="5542"/>
    <cellStyle name="Normal 3 2 2" xfId="5543"/>
    <cellStyle name="Normal 3 2 3" xfId="5544"/>
    <cellStyle name="Normal 3 3" xfId="5545"/>
    <cellStyle name="Normal 3 3 2" xfId="5546"/>
    <cellStyle name="Normal 3 4" xfId="5547"/>
    <cellStyle name="Normal 3 4 2" xfId="5548"/>
    <cellStyle name="Normal 3 5" xfId="5549"/>
    <cellStyle name="Normal 3 5 2" xfId="5550"/>
    <cellStyle name="Normal 3 6" xfId="5551"/>
    <cellStyle name="Normal 3 6 2" xfId="5552"/>
    <cellStyle name="Normal 3 7" xfId="5553"/>
    <cellStyle name="Normal 3 7 2" xfId="5554"/>
    <cellStyle name="Normal 3 8" xfId="5555"/>
    <cellStyle name="Normal 3 8 2" xfId="5556"/>
    <cellStyle name="Normal 3 9" xfId="5557"/>
    <cellStyle name="Normal 3 9 2" xfId="5558"/>
    <cellStyle name="Normal 3_20SDM" xfId="5559"/>
    <cellStyle name="Normal 30" xfId="5560"/>
    <cellStyle name="Normal 30 2" xfId="5561"/>
    <cellStyle name="Normal 31" xfId="5562"/>
    <cellStyle name="Normal 32" xfId="5563"/>
    <cellStyle name="Normal 33" xfId="5564"/>
    <cellStyle name="Normal 33 2" xfId="5565"/>
    <cellStyle name="Normal 33 2 2" xfId="5566"/>
    <cellStyle name="Normal 33 2 2 2" xfId="5567"/>
    <cellStyle name="Normal 33 2 3" xfId="5568"/>
    <cellStyle name="Normal 34" xfId="5569"/>
    <cellStyle name="Normal 35" xfId="5570"/>
    <cellStyle name="Normal 36" xfId="5571"/>
    <cellStyle name="Normal 37" xfId="5572"/>
    <cellStyle name="Normal 38" xfId="5573"/>
    <cellStyle name="Normal 39" xfId="5574"/>
    <cellStyle name="Normal 4" xfId="5575"/>
    <cellStyle name="Normal 4 10" xfId="5576"/>
    <cellStyle name="Normal 4 10 2" xfId="5577"/>
    <cellStyle name="Normal 4 10 2 2" xfId="5578"/>
    <cellStyle name="Normal 4 10 3" xfId="5579"/>
    <cellStyle name="Normal 4 11" xfId="5580"/>
    <cellStyle name="Normal 4 12" xfId="5581"/>
    <cellStyle name="Normal 4 12 2" xfId="5582"/>
    <cellStyle name="Normal 4 13" xfId="5583"/>
    <cellStyle name="Normal 4 14" xfId="5584"/>
    <cellStyle name="Normal 4 2" xfId="5585"/>
    <cellStyle name="Normal 4 2 2" xfId="5586"/>
    <cellStyle name="Normal 4 2 3" xfId="5587"/>
    <cellStyle name="Normal 4 3" xfId="5588"/>
    <cellStyle name="Normal 4 3 2" xfId="5589"/>
    <cellStyle name="Normal 4 3 3" xfId="5590"/>
    <cellStyle name="Normal 4 3 4" xfId="5591"/>
    <cellStyle name="Normal 4 4" xfId="5592"/>
    <cellStyle name="Normal 4 5" xfId="5593"/>
    <cellStyle name="Normal 4 6" xfId="5594"/>
    <cellStyle name="Normal 4 7" xfId="5595"/>
    <cellStyle name="Normal 4 8" xfId="5596"/>
    <cellStyle name="Normal 4 9" xfId="5597"/>
    <cellStyle name="Normal 40" xfId="5598"/>
    <cellStyle name="Normal 40 2" xfId="5599"/>
    <cellStyle name="Normal 41" xfId="5600"/>
    <cellStyle name="Normal 41 2" xfId="5601"/>
    <cellStyle name="Normal 42" xfId="5602"/>
    <cellStyle name="Normal 43" xfId="5603"/>
    <cellStyle name="Normal 44" xfId="5604"/>
    <cellStyle name="Normal 45" xfId="5605"/>
    <cellStyle name="Normal 46" xfId="5606"/>
    <cellStyle name="Normal 47" xfId="5607"/>
    <cellStyle name="Normal 48" xfId="5608"/>
    <cellStyle name="Normal 49" xfId="5609"/>
    <cellStyle name="Normal 5" xfId="5610"/>
    <cellStyle name="Normal 5 10" xfId="5611"/>
    <cellStyle name="Normal 5 11" xfId="5612"/>
    <cellStyle name="Normal 5 12" xfId="5613"/>
    <cellStyle name="Normal 5 13" xfId="5614"/>
    <cellStyle name="Normal 5 2" xfId="5615"/>
    <cellStyle name="Normal 5 3" xfId="5616"/>
    <cellStyle name="Normal 5 4" xfId="5617"/>
    <cellStyle name="Normal 5 5" xfId="5618"/>
    <cellStyle name="Normal 5 6" xfId="5619"/>
    <cellStyle name="Normal 5 7" xfId="5620"/>
    <cellStyle name="Normal 5 8" xfId="5621"/>
    <cellStyle name="Normal 5 9" xfId="5622"/>
    <cellStyle name="Normal 50" xfId="5623"/>
    <cellStyle name="Normal 51" xfId="5624"/>
    <cellStyle name="Normal 52" xfId="5625"/>
    <cellStyle name="Normal 53" xfId="5626"/>
    <cellStyle name="Normal 54" xfId="5627"/>
    <cellStyle name="Normal 54 2" xfId="5628"/>
    <cellStyle name="Normal 54 2 2" xfId="5629"/>
    <cellStyle name="Normal 54 3" xfId="5630"/>
    <cellStyle name="Normal 55" xfId="5631"/>
    <cellStyle name="Normal 55 2" xfId="5632"/>
    <cellStyle name="Normal 55 2 2" xfId="5633"/>
    <cellStyle name="Normal 55 3" xfId="5634"/>
    <cellStyle name="Normal 56" xfId="5635"/>
    <cellStyle name="Normal 56 2" xfId="5636"/>
    <cellStyle name="Normal 56 2 2" xfId="5637"/>
    <cellStyle name="Normal 56 3" xfId="5638"/>
    <cellStyle name="Normal 57" xfId="5639"/>
    <cellStyle name="Normal 57 2" xfId="5640"/>
    <cellStyle name="Normal 57 2 2" xfId="5641"/>
    <cellStyle name="Normal 57 3" xfId="5642"/>
    <cellStyle name="Normal 58" xfId="5643"/>
    <cellStyle name="Normal 58 2" xfId="5644"/>
    <cellStyle name="Normal 58 2 2" xfId="5645"/>
    <cellStyle name="Normal 58 3" xfId="5646"/>
    <cellStyle name="Normal 59" xfId="5647"/>
    <cellStyle name="Normal 59 2" xfId="5648"/>
    <cellStyle name="Normal 59 2 2" xfId="5649"/>
    <cellStyle name="Normal 59 3" xfId="5650"/>
    <cellStyle name="Normal 6" xfId="5651"/>
    <cellStyle name="Normal 6 2" xfId="5652"/>
    <cellStyle name="Normal 6 3" xfId="5653"/>
    <cellStyle name="Normal 6 4" xfId="5654"/>
    <cellStyle name="Normal 6 5" xfId="5655"/>
    <cellStyle name="Normal 6 6" xfId="5656"/>
    <cellStyle name="Normal 6 7" xfId="5657"/>
    <cellStyle name="Normal 6 8" xfId="5658"/>
    <cellStyle name="Normal 6 9" xfId="5659"/>
    <cellStyle name="Normal 60" xfId="5660"/>
    <cellStyle name="Normal 60 2" xfId="5661"/>
    <cellStyle name="Normal 60 2 2" xfId="5662"/>
    <cellStyle name="Normal 60 3" xfId="5663"/>
    <cellStyle name="Normal 61" xfId="5664"/>
    <cellStyle name="Normal 61 2" xfId="5665"/>
    <cellStyle name="Normal 61 2 2" xfId="5666"/>
    <cellStyle name="Normal 61 3" xfId="5667"/>
    <cellStyle name="Normal 62" xfId="5668"/>
    <cellStyle name="Normal 62 2" xfId="5669"/>
    <cellStyle name="Normal 62 2 2" xfId="5670"/>
    <cellStyle name="Normal 62 3" xfId="5671"/>
    <cellStyle name="Normal 63" xfId="5672"/>
    <cellStyle name="Normal 63 2" xfId="5673"/>
    <cellStyle name="Normal 63 2 2" xfId="5674"/>
    <cellStyle name="Normal 63 3" xfId="5675"/>
    <cellStyle name="Normal 64" xfId="5676"/>
    <cellStyle name="Normal 64 2" xfId="5677"/>
    <cellStyle name="Normal 64 2 2" xfId="5678"/>
    <cellStyle name="Normal 64 3" xfId="5679"/>
    <cellStyle name="Normal 65" xfId="5680"/>
    <cellStyle name="Normal 66" xfId="5681"/>
    <cellStyle name="Normal 67" xfId="5682"/>
    <cellStyle name="Normal 67 2" xfId="5683"/>
    <cellStyle name="Normal 68" xfId="5684"/>
    <cellStyle name="Normal 68 2" xfId="5685"/>
    <cellStyle name="Normal 69" xfId="5686"/>
    <cellStyle name="Normal 69 2" xfId="5687"/>
    <cellStyle name="Normal 7" xfId="5688"/>
    <cellStyle name="Normal 7 10" xfId="5689"/>
    <cellStyle name="Normal 7 11" xfId="5690"/>
    <cellStyle name="Normal 7 11 2" xfId="5691"/>
    <cellStyle name="Normal 7 12" xfId="5692"/>
    <cellStyle name="Normal 7 2" xfId="5693"/>
    <cellStyle name="Normal 7 2 2" xfId="5694"/>
    <cellStyle name="Normal 7 3" xfId="5695"/>
    <cellStyle name="Normal 7 4" xfId="5696"/>
    <cellStyle name="Normal 7 5" xfId="5697"/>
    <cellStyle name="Normal 7 6" xfId="5698"/>
    <cellStyle name="Normal 7 7" xfId="5699"/>
    <cellStyle name="Normal 7 8" xfId="5700"/>
    <cellStyle name="Normal 7 9" xfId="5701"/>
    <cellStyle name="Normal 70" xfId="5702"/>
    <cellStyle name="Normal 70 2" xfId="5703"/>
    <cellStyle name="Normal 71" xfId="5704"/>
    <cellStyle name="Normal 71 2" xfId="5705"/>
    <cellStyle name="Normal 72" xfId="5706"/>
    <cellStyle name="Normal 72 2" xfId="5707"/>
    <cellStyle name="Normal 73" xfId="5708"/>
    <cellStyle name="Normal 73 2" xfId="5709"/>
    <cellStyle name="Normal 74" xfId="5710"/>
    <cellStyle name="Normal 74 2" xfId="5711"/>
    <cellStyle name="Normal 75" xfId="5712"/>
    <cellStyle name="Normal 75 2" xfId="5713"/>
    <cellStyle name="Normal 76" xfId="5714"/>
    <cellStyle name="Normal 76 2" xfId="5715"/>
    <cellStyle name="Normal 77" xfId="5716"/>
    <cellStyle name="Normal 77 2" xfId="5717"/>
    <cellStyle name="Normal 78" xfId="5718"/>
    <cellStyle name="Normal 78 2" xfId="5719"/>
    <cellStyle name="Normal 79" xfId="5720"/>
    <cellStyle name="Normal 79 2" xfId="5721"/>
    <cellStyle name="Normal 8" xfId="5722"/>
    <cellStyle name="Normal 8 10" xfId="5723"/>
    <cellStyle name="Normal 8 2" xfId="5724"/>
    <cellStyle name="Normal 8 3" xfId="5725"/>
    <cellStyle name="Normal 8 4" xfId="5726"/>
    <cellStyle name="Normal 8 5" xfId="5727"/>
    <cellStyle name="Normal 8 6" xfId="5728"/>
    <cellStyle name="Normal 8 7" xfId="5729"/>
    <cellStyle name="Normal 8 8" xfId="5730"/>
    <cellStyle name="Normal 8 9" xfId="5731"/>
    <cellStyle name="Normal 8 9 2" xfId="5732"/>
    <cellStyle name="Normal 8 9 2 2" xfId="5733"/>
    <cellStyle name="Normal 8 9 3" xfId="5734"/>
    <cellStyle name="Normal 8_(19) Loan Feb-11(Feb-11 figures)" xfId="5735"/>
    <cellStyle name="Normal 80" xfId="5736"/>
    <cellStyle name="Normal 80 2" xfId="5737"/>
    <cellStyle name="Normal 81" xfId="5738"/>
    <cellStyle name="Normal 81 2" xfId="5739"/>
    <cellStyle name="Normal 82" xfId="5740"/>
    <cellStyle name="Normal 82 2" xfId="5741"/>
    <cellStyle name="Normal 83" xfId="5742"/>
    <cellStyle name="Normal 83 2" xfId="5743"/>
    <cellStyle name="Normal 83 2 2" xfId="5744"/>
    <cellStyle name="Normal 83 3" xfId="5745"/>
    <cellStyle name="Normal 84" xfId="5746"/>
    <cellStyle name="Normal 84 2" xfId="5747"/>
    <cellStyle name="Normal 85" xfId="5748"/>
    <cellStyle name="Normal 85 2" xfId="5749"/>
    <cellStyle name="Normal 86" xfId="5750"/>
    <cellStyle name="Normal 86 2" xfId="5751"/>
    <cellStyle name="Normal 87" xfId="5752"/>
    <cellStyle name="Normal 87 2" xfId="5753"/>
    <cellStyle name="Normal 88" xfId="5754"/>
    <cellStyle name="Normal 88 2" xfId="5755"/>
    <cellStyle name="Normal 89" xfId="5756"/>
    <cellStyle name="Normal 89 2" xfId="5757"/>
    <cellStyle name="Normal 9" xfId="5758"/>
    <cellStyle name="Normal 9 10" xfId="5759"/>
    <cellStyle name="Normal 9 10 2" xfId="5760"/>
    <cellStyle name="Normal 9 11" xfId="5761"/>
    <cellStyle name="Normal 9 2" xfId="5762"/>
    <cellStyle name="Normal 9 3" xfId="5763"/>
    <cellStyle name="Normal 9 4" xfId="5764"/>
    <cellStyle name="Normal 9 5" xfId="5765"/>
    <cellStyle name="Normal 9 6" xfId="5766"/>
    <cellStyle name="Normal 9 7" xfId="5767"/>
    <cellStyle name="Normal 9 8" xfId="5768"/>
    <cellStyle name="Normal 9 9" xfId="5769"/>
    <cellStyle name="Normal 9_(19) Loan Feb-11(Feb-11 figures)" xfId="5770"/>
    <cellStyle name="Normal 90" xfId="5771"/>
    <cellStyle name="Normal 90 2" xfId="5772"/>
    <cellStyle name="Normal 91" xfId="5773"/>
    <cellStyle name="Normal 92" xfId="5774"/>
    <cellStyle name="Normal 93" xfId="5775"/>
    <cellStyle name="Normal 94" xfId="5776"/>
    <cellStyle name="Normal 95" xfId="5777"/>
    <cellStyle name="Normal 96" xfId="5778"/>
    <cellStyle name="Normal 97" xfId="5779"/>
    <cellStyle name="Normal 98" xfId="5780"/>
    <cellStyle name="Normal 99" xfId="5781"/>
    <cellStyle name="Normal_Table 25f 2" xfId="1"/>
    <cellStyle name="Normale_DB LOTTI CM Torino (PPMM)" xfId="5782"/>
    <cellStyle name="Note 10 10" xfId="5783"/>
    <cellStyle name="Note 10 2" xfId="5784"/>
    <cellStyle name="Note 10 3" xfId="5785"/>
    <cellStyle name="Note 10 4" xfId="5786"/>
    <cellStyle name="Note 10 5" xfId="5787"/>
    <cellStyle name="Note 10 6" xfId="5788"/>
    <cellStyle name="Note 10 7" xfId="5789"/>
    <cellStyle name="Note 10 8" xfId="5790"/>
    <cellStyle name="Note 10 9" xfId="5791"/>
    <cellStyle name="Note 11 10" xfId="5792"/>
    <cellStyle name="Note 11 2" xfId="5793"/>
    <cellStyle name="Note 11 3" xfId="5794"/>
    <cellStyle name="Note 11 4" xfId="5795"/>
    <cellStyle name="Note 11 5" xfId="5796"/>
    <cellStyle name="Note 11 6" xfId="5797"/>
    <cellStyle name="Note 11 7" xfId="5798"/>
    <cellStyle name="Note 11 8" xfId="5799"/>
    <cellStyle name="Note 11 9" xfId="5800"/>
    <cellStyle name="Note 12 10" xfId="5801"/>
    <cellStyle name="Note 12 2" xfId="5802"/>
    <cellStyle name="Note 12 3" xfId="5803"/>
    <cellStyle name="Note 12 4" xfId="5804"/>
    <cellStyle name="Note 12 5" xfId="5805"/>
    <cellStyle name="Note 12 6" xfId="5806"/>
    <cellStyle name="Note 12 7" xfId="5807"/>
    <cellStyle name="Note 12 8" xfId="5808"/>
    <cellStyle name="Note 12 9" xfId="5809"/>
    <cellStyle name="Note 13 10" xfId="5810"/>
    <cellStyle name="Note 13 2" xfId="5811"/>
    <cellStyle name="Note 13 3" xfId="5812"/>
    <cellStyle name="Note 13 4" xfId="5813"/>
    <cellStyle name="Note 13 5" xfId="5814"/>
    <cellStyle name="Note 13 6" xfId="5815"/>
    <cellStyle name="Note 13 7" xfId="5816"/>
    <cellStyle name="Note 13 8" xfId="5817"/>
    <cellStyle name="Note 13 9" xfId="5818"/>
    <cellStyle name="Note 14 10" xfId="5819"/>
    <cellStyle name="Note 14 2" xfId="5820"/>
    <cellStyle name="Note 14 3" xfId="5821"/>
    <cellStyle name="Note 14 4" xfId="5822"/>
    <cellStyle name="Note 14 5" xfId="5823"/>
    <cellStyle name="Note 14 6" xfId="5824"/>
    <cellStyle name="Note 14 7" xfId="5825"/>
    <cellStyle name="Note 14 8" xfId="5826"/>
    <cellStyle name="Note 14 9" xfId="5827"/>
    <cellStyle name="Note 15 10" xfId="5828"/>
    <cellStyle name="Note 15 2" xfId="5829"/>
    <cellStyle name="Note 15 3" xfId="5830"/>
    <cellStyle name="Note 15 4" xfId="5831"/>
    <cellStyle name="Note 15 5" xfId="5832"/>
    <cellStyle name="Note 15 6" xfId="5833"/>
    <cellStyle name="Note 15 7" xfId="5834"/>
    <cellStyle name="Note 15 8" xfId="5835"/>
    <cellStyle name="Note 15 9" xfId="5836"/>
    <cellStyle name="Note 16 2" xfId="5837"/>
    <cellStyle name="Note 16 3" xfId="5838"/>
    <cellStyle name="Note 17 2" xfId="5839"/>
    <cellStyle name="Note 17 3" xfId="5840"/>
    <cellStyle name="Note 18 2" xfId="5841"/>
    <cellStyle name="Note 18 3" xfId="5842"/>
    <cellStyle name="Note 19 2" xfId="5843"/>
    <cellStyle name="Note 19 3" xfId="5844"/>
    <cellStyle name="Note 2" xfId="5845"/>
    <cellStyle name="Note 2 10" xfId="5846"/>
    <cellStyle name="Note 2 11" xfId="5847"/>
    <cellStyle name="Note 2 12" xfId="5848"/>
    <cellStyle name="Note 2 13" xfId="5849"/>
    <cellStyle name="Note 2 2" xfId="5850"/>
    <cellStyle name="Note 2 2 2" xfId="5851"/>
    <cellStyle name="Note 2 2 3" xfId="5852"/>
    <cellStyle name="Note 2 2 3 2" xfId="5853"/>
    <cellStyle name="Note 2 2 4" xfId="5854"/>
    <cellStyle name="Note 2 3" xfId="5855"/>
    <cellStyle name="Note 2 3 2" xfId="5856"/>
    <cellStyle name="Note 2 3 3" xfId="5857"/>
    <cellStyle name="Note 2 3 3 2" xfId="5858"/>
    <cellStyle name="Note 2 3 4" xfId="5859"/>
    <cellStyle name="Note 2 4" xfId="5860"/>
    <cellStyle name="Note 2 5" xfId="5861"/>
    <cellStyle name="Note 2 6" xfId="5862"/>
    <cellStyle name="Note 2 7" xfId="5863"/>
    <cellStyle name="Note 2 8" xfId="5864"/>
    <cellStyle name="Note 2 9" xfId="5865"/>
    <cellStyle name="Note 3" xfId="5866"/>
    <cellStyle name="Note 3 10" xfId="5867"/>
    <cellStyle name="Note 3 2" xfId="5868"/>
    <cellStyle name="Note 3 3" xfId="5869"/>
    <cellStyle name="Note 3 4" xfId="5870"/>
    <cellStyle name="Note 3 5" xfId="5871"/>
    <cellStyle name="Note 3 6" xfId="5872"/>
    <cellStyle name="Note 3 7" xfId="5873"/>
    <cellStyle name="Note 3 8" xfId="5874"/>
    <cellStyle name="Note 3 9" xfId="5875"/>
    <cellStyle name="Note 4 10" xfId="5876"/>
    <cellStyle name="Note 4 2" xfId="5877"/>
    <cellStyle name="Note 4 3" xfId="5878"/>
    <cellStyle name="Note 4 4" xfId="5879"/>
    <cellStyle name="Note 4 5" xfId="5880"/>
    <cellStyle name="Note 4 6" xfId="5881"/>
    <cellStyle name="Note 4 7" xfId="5882"/>
    <cellStyle name="Note 4 8" xfId="5883"/>
    <cellStyle name="Note 4 9" xfId="5884"/>
    <cellStyle name="Note 5 10" xfId="5885"/>
    <cellStyle name="Note 5 2" xfId="5886"/>
    <cellStyle name="Note 5 3" xfId="5887"/>
    <cellStyle name="Note 5 4" xfId="5888"/>
    <cellStyle name="Note 5 5" xfId="5889"/>
    <cellStyle name="Note 5 6" xfId="5890"/>
    <cellStyle name="Note 5 7" xfId="5891"/>
    <cellStyle name="Note 5 8" xfId="5892"/>
    <cellStyle name="Note 5 9" xfId="5893"/>
    <cellStyle name="Note 6 10" xfId="5894"/>
    <cellStyle name="Note 6 2" xfId="5895"/>
    <cellStyle name="Note 6 3" xfId="5896"/>
    <cellStyle name="Note 6 4" xfId="5897"/>
    <cellStyle name="Note 6 5" xfId="5898"/>
    <cellStyle name="Note 6 6" xfId="5899"/>
    <cellStyle name="Note 6 7" xfId="5900"/>
    <cellStyle name="Note 6 8" xfId="5901"/>
    <cellStyle name="Note 6 9" xfId="5902"/>
    <cellStyle name="Note 7 10" xfId="5903"/>
    <cellStyle name="Note 7 2" xfId="5904"/>
    <cellStyle name="Note 7 3" xfId="5905"/>
    <cellStyle name="Note 7 4" xfId="5906"/>
    <cellStyle name="Note 7 5" xfId="5907"/>
    <cellStyle name="Note 7 6" xfId="5908"/>
    <cellStyle name="Note 7 7" xfId="5909"/>
    <cellStyle name="Note 7 8" xfId="5910"/>
    <cellStyle name="Note 7 9" xfId="5911"/>
    <cellStyle name="Note 8 10" xfId="5912"/>
    <cellStyle name="Note 8 2" xfId="5913"/>
    <cellStyle name="Note 8 3" xfId="5914"/>
    <cellStyle name="Note 8 4" xfId="5915"/>
    <cellStyle name="Note 8 5" xfId="5916"/>
    <cellStyle name="Note 8 6" xfId="5917"/>
    <cellStyle name="Note 8 7" xfId="5918"/>
    <cellStyle name="Note 8 8" xfId="5919"/>
    <cellStyle name="Note 8 9" xfId="5920"/>
    <cellStyle name="Note 9 10" xfId="5921"/>
    <cellStyle name="Note 9 2" xfId="5922"/>
    <cellStyle name="Note 9 3" xfId="5923"/>
    <cellStyle name="Note 9 4" xfId="5924"/>
    <cellStyle name="Note 9 5" xfId="5925"/>
    <cellStyle name="Note 9 6" xfId="5926"/>
    <cellStyle name="Note 9 7" xfId="5927"/>
    <cellStyle name="Note 9 8" xfId="5928"/>
    <cellStyle name="Note 9 9" xfId="5929"/>
    <cellStyle name="Notes" xfId="5930"/>
    <cellStyle name="NumberFormat" xfId="5931"/>
    <cellStyle name="Numbers" xfId="5932"/>
    <cellStyle name="Numbers - Bold" xfId="5933"/>
    <cellStyle name="Numbers_increm pf" xfId="5934"/>
    <cellStyle name="Œ…‹æØ‚è [0.00]_Industry" xfId="5935"/>
    <cellStyle name="Œ…‹æØ‚è_Industry" xfId="5936"/>
    <cellStyle name="OfWhich" xfId="5937"/>
    <cellStyle name="Option" xfId="5938"/>
    <cellStyle name="optionalExposure" xfId="5939"/>
    <cellStyle name="Output 2" xfId="5940"/>
    <cellStyle name="Output 3" xfId="5941"/>
    <cellStyle name="Output Amounts" xfId="5942"/>
    <cellStyle name="Output Column Headings" xfId="5943"/>
    <cellStyle name="Output Column Headings 2" xfId="5944"/>
    <cellStyle name="Output Line Items" xfId="5945"/>
    <cellStyle name="Output Report Heading" xfId="5946"/>
    <cellStyle name="Output Report Heading 2" xfId="5947"/>
    <cellStyle name="Output Report Title" xfId="5948"/>
    <cellStyle name="Output Report Title 2" xfId="5949"/>
    <cellStyle name="Page Heading Large" xfId="5950"/>
    <cellStyle name="Page Heading Small" xfId="5951"/>
    <cellStyle name="Page Number" xfId="5952"/>
    <cellStyle name="pager" xfId="5953"/>
    <cellStyle name="Percent (0.00)" xfId="5954"/>
    <cellStyle name="Percent [0%]" xfId="5955"/>
    <cellStyle name="Percent [0.00%]" xfId="5956"/>
    <cellStyle name="Percent [0]" xfId="5957"/>
    <cellStyle name="Percent [00]" xfId="5958"/>
    <cellStyle name="Percent [2]" xfId="5959"/>
    <cellStyle name="Percent 10" xfId="5960"/>
    <cellStyle name="Percent 10 2" xfId="5961"/>
    <cellStyle name="Percent 11" xfId="5962"/>
    <cellStyle name="Percent 11 2" xfId="5963"/>
    <cellStyle name="Percent 12" xfId="5964"/>
    <cellStyle name="Percent 12 2" xfId="5965"/>
    <cellStyle name="Percent 13" xfId="5966"/>
    <cellStyle name="Percent 13 2" xfId="5967"/>
    <cellStyle name="Percent 14" xfId="5968"/>
    <cellStyle name="Percent 15" xfId="5969"/>
    <cellStyle name="Percent 16" xfId="5970"/>
    <cellStyle name="Percent 17" xfId="5971"/>
    <cellStyle name="Percent 17 2" xfId="5972"/>
    <cellStyle name="Percent 18" xfId="5973"/>
    <cellStyle name="Percent 18 2" xfId="5974"/>
    <cellStyle name="Percent 19" xfId="5975"/>
    <cellStyle name="Percent 19 2" xfId="5976"/>
    <cellStyle name="Percent 2" xfId="5977"/>
    <cellStyle name="Percent 2 2" xfId="5978"/>
    <cellStyle name="Percent 2 3" xfId="5979"/>
    <cellStyle name="Percent 2 4" xfId="5980"/>
    <cellStyle name="Percent 2 5" xfId="5981"/>
    <cellStyle name="Percent 2 5 2" xfId="5982"/>
    <cellStyle name="Percent 20" xfId="5983"/>
    <cellStyle name="Percent 20 2" xfId="5984"/>
    <cellStyle name="Percent 21" xfId="5985"/>
    <cellStyle name="Percent 22" xfId="5986"/>
    <cellStyle name="Percent 23" xfId="5987"/>
    <cellStyle name="Percent 24" xfId="5988"/>
    <cellStyle name="Percent 25" xfId="5989"/>
    <cellStyle name="Percent 3" xfId="5990"/>
    <cellStyle name="Percent 3 2" xfId="5991"/>
    <cellStyle name="Percent 3 3" xfId="5992"/>
    <cellStyle name="Percent 3 4" xfId="5993"/>
    <cellStyle name="Percent 4" xfId="5994"/>
    <cellStyle name="Percent 4 2" xfId="5995"/>
    <cellStyle name="Percent 4 2 2" xfId="5996"/>
    <cellStyle name="Percent 4 2 3" xfId="5997"/>
    <cellStyle name="Percent 5" xfId="5998"/>
    <cellStyle name="Percent 5 2" xfId="5999"/>
    <cellStyle name="Percent 5 2 2" xfId="6000"/>
    <cellStyle name="Percent 5 2 3" xfId="6001"/>
    <cellStyle name="Percent 6" xfId="6002"/>
    <cellStyle name="Percent 6 2" xfId="6003"/>
    <cellStyle name="Percent 6 3" xfId="6004"/>
    <cellStyle name="Percent 6 3 2" xfId="6005"/>
    <cellStyle name="Percent 7" xfId="6006"/>
    <cellStyle name="Percent 7 2" xfId="6007"/>
    <cellStyle name="Percent 7 2 2" xfId="6008"/>
    <cellStyle name="Percent 7 2 2 2" xfId="6009"/>
    <cellStyle name="Percent 7 2 3" xfId="6010"/>
    <cellStyle name="Percent 7 2 4" xfId="6011"/>
    <cellStyle name="Percent 7 3" xfId="6012"/>
    <cellStyle name="Percent 7 3 2" xfId="6013"/>
    <cellStyle name="Percent 7 4" xfId="6014"/>
    <cellStyle name="Percent 7 5" xfId="6015"/>
    <cellStyle name="Percent 8" xfId="6016"/>
    <cellStyle name="Percent 8 2" xfId="6017"/>
    <cellStyle name="Percent 8 3" xfId="6018"/>
    <cellStyle name="Percent 8 3 2" xfId="6019"/>
    <cellStyle name="Percent 8 4" xfId="6020"/>
    <cellStyle name="Percent 8 5" xfId="6021"/>
    <cellStyle name="Percent 9" xfId="6022"/>
    <cellStyle name="Percent 9 2" xfId="6023"/>
    <cellStyle name="Percent 9 3" xfId="6024"/>
    <cellStyle name="Percent 9 4" xfId="6025"/>
    <cellStyle name="Percent Hard" xfId="6026"/>
    <cellStyle name="percent2" xfId="6027"/>
    <cellStyle name="percentage" xfId="6028"/>
    <cellStyle name="Percentage 2" xfId="6029"/>
    <cellStyle name="PERCENTAGE_additions- Sandhya" xfId="6030"/>
    <cellStyle name="Porcentaje" xfId="6031"/>
    <cellStyle name="PrePop Currency (0)" xfId="6032"/>
    <cellStyle name="PrePop Currency (2)" xfId="6033"/>
    <cellStyle name="PrePop Units (0)" xfId="6034"/>
    <cellStyle name="PrePop Units (1)" xfId="6035"/>
    <cellStyle name="PrePop Units (2)" xfId="6036"/>
    <cellStyle name="Price" xfId="6037"/>
    <cellStyle name="Product Header" xfId="6038"/>
    <cellStyle name="Product Title" xfId="6039"/>
    <cellStyle name="Protected_tcslctpk" xfId="6040"/>
    <cellStyle name="PSChar" xfId="6041"/>
    <cellStyle name="PSDec" xfId="6042"/>
    <cellStyle name="PSHeading" xfId="6043"/>
    <cellStyle name="r" xfId="6044"/>
    <cellStyle name="r_pldt" xfId="6045"/>
    <cellStyle name="r_pldt_Report Finance" xfId="6046"/>
    <cellStyle name="r_pldt_Sheet1" xfId="6047"/>
    <cellStyle name="r_Report Finance" xfId="6048"/>
    <cellStyle name="r_Sheet1" xfId="6049"/>
    <cellStyle name="RED_DEBITS" xfId="6050"/>
    <cellStyle name="ReserveStyle" xfId="6051"/>
    <cellStyle name="reset" xfId="6052"/>
    <cellStyle name="Reval_Bond" xfId="6053"/>
    <cellStyle name="RevList" xfId="6054"/>
    <cellStyle name="ri" xfId="6055"/>
    <cellStyle name="RISKbigPercent" xfId="6056"/>
    <cellStyle name="RISKblandrEdge" xfId="6057"/>
    <cellStyle name="RISKblCorner" xfId="6058"/>
    <cellStyle name="RISKbottomEdge" xfId="6059"/>
    <cellStyle name="RISKbrCorner" xfId="6060"/>
    <cellStyle name="RISKdarkBoxed" xfId="6061"/>
    <cellStyle name="RISKdarkShade" xfId="6062"/>
    <cellStyle name="RISKdbottomEdge" xfId="6063"/>
    <cellStyle name="RISKdrightEdge" xfId="6064"/>
    <cellStyle name="RISKdurationTime" xfId="6065"/>
    <cellStyle name="RISKinNumber" xfId="6066"/>
    <cellStyle name="RISKlandrEdge" xfId="6067"/>
    <cellStyle name="RISKleftEdge" xfId="6068"/>
    <cellStyle name="RISKlightBoxed" xfId="6069"/>
    <cellStyle name="RISKltandbEdge" xfId="6070"/>
    <cellStyle name="RISKnormBoxed" xfId="6071"/>
    <cellStyle name="RISKnormCenter" xfId="6072"/>
    <cellStyle name="RISKnormHeading" xfId="6073"/>
    <cellStyle name="RISKnormItal" xfId="6074"/>
    <cellStyle name="RISKnormLabel" xfId="6075"/>
    <cellStyle name="RISKnormShade" xfId="6076"/>
    <cellStyle name="RISKnormTitle" xfId="6077"/>
    <cellStyle name="RISKoutNumber" xfId="6078"/>
    <cellStyle name="RISKrightEdge" xfId="6079"/>
    <cellStyle name="RISKrtandbEdge" xfId="6080"/>
    <cellStyle name="RISKssTime" xfId="6081"/>
    <cellStyle name="RISKtandbEdge" xfId="6082"/>
    <cellStyle name="RISKtlandrEdge" xfId="6083"/>
    <cellStyle name="RISKtlCorner" xfId="6084"/>
    <cellStyle name="RISKtopEdge" xfId="6085"/>
    <cellStyle name="RISKtrCorner" xfId="6086"/>
    <cellStyle name="RM" xfId="6087"/>
    <cellStyle name="RoundingPrecision" xfId="6088"/>
    <cellStyle name="Rubrique" xfId="6089"/>
    <cellStyle name="SAPBEXaggData" xfId="6090"/>
    <cellStyle name="SAPBEXaggData 2" xfId="6091"/>
    <cellStyle name="SAPBEXaggDataEmph" xfId="6092"/>
    <cellStyle name="SAPBEXaggDataEmph 2" xfId="6093"/>
    <cellStyle name="SAPBEXaggItem" xfId="6094"/>
    <cellStyle name="SAPBEXaggItem 2" xfId="6095"/>
    <cellStyle name="SAPBEXaggItemX" xfId="6096"/>
    <cellStyle name="SAPBEXchaText" xfId="6097"/>
    <cellStyle name="SAPBEXchaText 2" xfId="6098"/>
    <cellStyle name="SAPBEXexcBad7" xfId="6099"/>
    <cellStyle name="SAPBEXexcBad7 2" xfId="6100"/>
    <cellStyle name="SAPBEXexcBad8" xfId="6101"/>
    <cellStyle name="SAPBEXexcBad8 2" xfId="6102"/>
    <cellStyle name="SAPBEXexcBad9" xfId="6103"/>
    <cellStyle name="SAPBEXexcBad9 2" xfId="6104"/>
    <cellStyle name="SAPBEXexcCritical4" xfId="6105"/>
    <cellStyle name="SAPBEXexcCritical4 2" xfId="6106"/>
    <cellStyle name="SAPBEXexcCritical5" xfId="6107"/>
    <cellStyle name="SAPBEXexcCritical5 2" xfId="6108"/>
    <cellStyle name="SAPBEXexcCritical6" xfId="6109"/>
    <cellStyle name="SAPBEXexcCritical6 2" xfId="6110"/>
    <cellStyle name="SAPBEXexcGood1" xfId="6111"/>
    <cellStyle name="SAPBEXexcGood1 2" xfId="6112"/>
    <cellStyle name="SAPBEXexcGood2" xfId="6113"/>
    <cellStyle name="SAPBEXexcGood2 2" xfId="6114"/>
    <cellStyle name="SAPBEXexcGood3" xfId="6115"/>
    <cellStyle name="SAPBEXexcGood3 2" xfId="6116"/>
    <cellStyle name="SAPBEXfilterDrill" xfId="6117"/>
    <cellStyle name="SAPBEXfilterDrill 2" xfId="6118"/>
    <cellStyle name="SAPBEXfilterItem" xfId="6119"/>
    <cellStyle name="SAPBEXfilterItem 2" xfId="6120"/>
    <cellStyle name="SAPBEXfilterText" xfId="6121"/>
    <cellStyle name="SAPBEXfilterText 2" xfId="6122"/>
    <cellStyle name="SAPBEXformats" xfId="6123"/>
    <cellStyle name="SAPBEXformats 2" xfId="6124"/>
    <cellStyle name="SAPBEXheaderItem" xfId="6125"/>
    <cellStyle name="SAPBEXheaderItem 2" xfId="6126"/>
    <cellStyle name="SAPBEXheaderText" xfId="6127"/>
    <cellStyle name="SAPBEXheaderText 2" xfId="6128"/>
    <cellStyle name="SAPBEXHLevel0" xfId="6129"/>
    <cellStyle name="SAPBEXHLevel0 2" xfId="6130"/>
    <cellStyle name="SAPBEXHLevel0X" xfId="6131"/>
    <cellStyle name="SAPBEXHLevel0X 2" xfId="6132"/>
    <cellStyle name="SAPBEXHLevel1" xfId="6133"/>
    <cellStyle name="SAPBEXHLevel1 2" xfId="6134"/>
    <cellStyle name="SAPBEXHLevel1X" xfId="6135"/>
    <cellStyle name="SAPBEXHLevel1X 2" xfId="6136"/>
    <cellStyle name="SAPBEXHLevel2" xfId="6137"/>
    <cellStyle name="SAPBEXHLevel2 2" xfId="6138"/>
    <cellStyle name="SAPBEXHLevel2X" xfId="6139"/>
    <cellStyle name="SAPBEXHLevel2X 2" xfId="6140"/>
    <cellStyle name="SAPBEXHLevel3" xfId="6141"/>
    <cellStyle name="SAPBEXHLevel3 2" xfId="6142"/>
    <cellStyle name="SAPBEXHLevel3X" xfId="6143"/>
    <cellStyle name="SAPBEXHLevel3X 2" xfId="6144"/>
    <cellStyle name="SAPBEXresData" xfId="6145"/>
    <cellStyle name="SAPBEXresData 2" xfId="6146"/>
    <cellStyle name="SAPBEXresDataEmph" xfId="6147"/>
    <cellStyle name="SAPBEXresDataEmph 2" xfId="6148"/>
    <cellStyle name="SAPBEXresItem" xfId="6149"/>
    <cellStyle name="SAPBEXresItem 2" xfId="6150"/>
    <cellStyle name="SAPBEXresItemX" xfId="6151"/>
    <cellStyle name="SAPBEXstdData" xfId="6152"/>
    <cellStyle name="SAPBEXstdData 2" xfId="6153"/>
    <cellStyle name="SAPBEXstdDataEmph" xfId="6154"/>
    <cellStyle name="SAPBEXstdDataEmph 2" xfId="6155"/>
    <cellStyle name="SAPBEXstdItem" xfId="6156"/>
    <cellStyle name="SAPBEXstdItem 2" xfId="6157"/>
    <cellStyle name="SAPBEXstdItemX" xfId="6158"/>
    <cellStyle name="SAPBEXtitle" xfId="6159"/>
    <cellStyle name="SAPBEXtitle 2" xfId="6160"/>
    <cellStyle name="SAPBEXundefined" xfId="6161"/>
    <cellStyle name="SAPBEXundefined 2" xfId="6162"/>
    <cellStyle name="ScotchRule" xfId="6163"/>
    <cellStyle name="SdapsDate" xfId="6164"/>
    <cellStyle name="Section" xfId="6165"/>
    <cellStyle name="SEM-BPS-head" xfId="6166"/>
    <cellStyle name="SEM-BPS-key" xfId="6167"/>
    <cellStyle name="Shaded" xfId="6168"/>
    <cellStyle name="Short $" xfId="6169"/>
    <cellStyle name="showExposure" xfId="6170"/>
    <cellStyle name="showPD" xfId="6171"/>
    <cellStyle name="showPercentage" xfId="6172"/>
    <cellStyle name="SMALL_NUMBERS" xfId="6173"/>
    <cellStyle name="SMALLER_NUMBERS" xfId="6174"/>
    <cellStyle name="Standaard_laroux" xfId="6175"/>
    <cellStyle name="Standard 2" xfId="6176"/>
    <cellStyle name="Standard_AFS Debt sec" xfId="6177"/>
    <cellStyle name="StandardDate" xfId="6178"/>
    <cellStyle name="standardnumber" xfId="6179"/>
    <cellStyle name="static" xfId="6180"/>
    <cellStyle name="Sterling [0]" xfId="6181"/>
    <cellStyle name="Stil 1" xfId="6182"/>
    <cellStyle name="styDisplay" xfId="6183"/>
    <cellStyle name="Style 1" xfId="6184"/>
    <cellStyle name="Style 1 2" xfId="6185"/>
    <cellStyle name="Style 1 3" xfId="6186"/>
    <cellStyle name="Style 1 4" xfId="6187"/>
    <cellStyle name="Style 1 5" xfId="6188"/>
    <cellStyle name="Style 1 6" xfId="6189"/>
    <cellStyle name="Style 10" xfId="6190"/>
    <cellStyle name="Style 11" xfId="6191"/>
    <cellStyle name="Style 12" xfId="6192"/>
    <cellStyle name="Style 13" xfId="6193"/>
    <cellStyle name="Style 14" xfId="6194"/>
    <cellStyle name="Style 15" xfId="6195"/>
    <cellStyle name="Style 16" xfId="6196"/>
    <cellStyle name="Style 17" xfId="6197"/>
    <cellStyle name="Style 18" xfId="6198"/>
    <cellStyle name="Style 19" xfId="6199"/>
    <cellStyle name="Style 2" xfId="6200"/>
    <cellStyle name="Style 20" xfId="6201"/>
    <cellStyle name="Style 21" xfId="6202"/>
    <cellStyle name="Style 22" xfId="6203"/>
    <cellStyle name="Style 23" xfId="6204"/>
    <cellStyle name="Style 24" xfId="6205"/>
    <cellStyle name="Style 24 2" xfId="6206"/>
    <cellStyle name="Style 24 3" xfId="6207"/>
    <cellStyle name="Style 25" xfId="6208"/>
    <cellStyle name="Style 26" xfId="6209"/>
    <cellStyle name="Style 27" xfId="6210"/>
    <cellStyle name="Style 27 2" xfId="6211"/>
    <cellStyle name="Style 27 3" xfId="6212"/>
    <cellStyle name="Style 28" xfId="6213"/>
    <cellStyle name="Style 28 2" xfId="6214"/>
    <cellStyle name="Style 28 3" xfId="6215"/>
    <cellStyle name="Style 29" xfId="6216"/>
    <cellStyle name="Style 3" xfId="6217"/>
    <cellStyle name="Style 30" xfId="6218"/>
    <cellStyle name="Style 31" xfId="6219"/>
    <cellStyle name="Style 32" xfId="6220"/>
    <cellStyle name="Style 33" xfId="6221"/>
    <cellStyle name="Style 34" xfId="6222"/>
    <cellStyle name="Style 35" xfId="6223"/>
    <cellStyle name="Style 36" xfId="6224"/>
    <cellStyle name="Style 37" xfId="6225"/>
    <cellStyle name="Style 38" xfId="6226"/>
    <cellStyle name="Style 39" xfId="6227"/>
    <cellStyle name="Style 4" xfId="6228"/>
    <cellStyle name="Style 40" xfId="6229"/>
    <cellStyle name="Style 41" xfId="6230"/>
    <cellStyle name="Style 42" xfId="6231"/>
    <cellStyle name="Style 43" xfId="6232"/>
    <cellStyle name="Style 44" xfId="6233"/>
    <cellStyle name="Style 45" xfId="6234"/>
    <cellStyle name="Style 46" xfId="6235"/>
    <cellStyle name="Style 47" xfId="6236"/>
    <cellStyle name="Style 48" xfId="6237"/>
    <cellStyle name="Style 49" xfId="6238"/>
    <cellStyle name="Style 5" xfId="6239"/>
    <cellStyle name="Style 50" xfId="6240"/>
    <cellStyle name="Style 51" xfId="6241"/>
    <cellStyle name="Style 52" xfId="6242"/>
    <cellStyle name="Style 53" xfId="6243"/>
    <cellStyle name="Style 54" xfId="6244"/>
    <cellStyle name="Style 55" xfId="6245"/>
    <cellStyle name="Style 56" xfId="6246"/>
    <cellStyle name="Style 57" xfId="6247"/>
    <cellStyle name="Style 58" xfId="6248"/>
    <cellStyle name="Style 59" xfId="6249"/>
    <cellStyle name="Style 6" xfId="6250"/>
    <cellStyle name="Style 60" xfId="6251"/>
    <cellStyle name="Style 61" xfId="6252"/>
    <cellStyle name="Style 62" xfId="6253"/>
    <cellStyle name="Style 7" xfId="6254"/>
    <cellStyle name="Style 8" xfId="6255"/>
    <cellStyle name="Style 9" xfId="6256"/>
    <cellStyle name="Style1 - Style1" xfId="6257"/>
    <cellStyle name="styMcList" xfId="6258"/>
    <cellStyle name="Subtitle" xfId="6259"/>
    <cellStyle name="-Subtitle_chart" xfId="6260"/>
    <cellStyle name="Subtitle_Report Finance" xfId="6261"/>
    <cellStyle name="Subtotal" xfId="6262"/>
    <cellStyle name="Subtotal 2" xfId="6263"/>
    <cellStyle name="Subtotal2" xfId="6264"/>
    <cellStyle name="subtotals" xfId="6265"/>
    <cellStyle name="supPercentage" xfId="6266"/>
    <cellStyle name="supText" xfId="6267"/>
    <cellStyle name="Table Col Head" xfId="6268"/>
    <cellStyle name="Table Head" xfId="6269"/>
    <cellStyle name="Table Head Aligned" xfId="6270"/>
    <cellStyle name="Table Head Blue" xfId="6271"/>
    <cellStyle name="Table Head Green" xfId="6272"/>
    <cellStyle name="Table Heading" xfId="6273"/>
    <cellStyle name="Table Sub Head" xfId="6274"/>
    <cellStyle name="Table Title" xfId="6275"/>
    <cellStyle name="Table Units" xfId="6276"/>
    <cellStyle name="Tablebody" xfId="6277"/>
    <cellStyle name="TablebodyDate" xfId="6278"/>
    <cellStyle name="TablebodyOutstandingAmount" xfId="6279"/>
    <cellStyle name="TablebodyPrice" xfId="6280"/>
    <cellStyle name="Tableheading" xfId="6281"/>
    <cellStyle name="Test" xfId="6282"/>
    <cellStyle name="TEXT" xfId="6283"/>
    <cellStyle name="Text Indent A" xfId="6284"/>
    <cellStyle name="Text Indent B" xfId="6285"/>
    <cellStyle name="Text Indent C" xfId="6286"/>
    <cellStyle name="Text Wrap" xfId="6287"/>
    <cellStyle name="TEXT_(19) Loan Feb-11(Feb-11 figures)" xfId="6288"/>
    <cellStyle name="TextStyle" xfId="6289"/>
    <cellStyle name="Title - Underline" xfId="6290"/>
    <cellStyle name="Title 2" xfId="6291"/>
    <cellStyle name="-Title_01" xfId="6292"/>
    <cellStyle name="Titles" xfId="6293"/>
    <cellStyle name="Titles - Other" xfId="6294"/>
    <cellStyle name="Titles_Avg_BS " xfId="6295"/>
    <cellStyle name="TitreRub" xfId="6296"/>
    <cellStyle name="TitreTab" xfId="6297"/>
    <cellStyle name="TOALS" xfId="6298"/>
    <cellStyle name="Total 2" xfId="6299"/>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6331"/>
    <cellStyle name="Valuta [0]_Fees &amp; Expenses" xfId="6332"/>
    <cellStyle name="Valuta_Fees &amp; Expenses" xfId="6333"/>
    <cellStyle name="Währung [0]_Country" xfId="6334"/>
    <cellStyle name="Währung_Country" xfId="6335"/>
    <cellStyle name="Warning" xfId="6336"/>
    <cellStyle name="Warning Text 2" xfId="6337"/>
    <cellStyle name="WorksheetForm" xfId="6338"/>
    <cellStyle name="xy" xfId="6339"/>
    <cellStyle name="Y2K Compliant Date Fmt" xfId="6340"/>
    <cellStyle name="Year" xfId="6341"/>
    <cellStyle name="Years" xfId="6342"/>
    <cellStyle name="日付" xfId="6343"/>
    <cellStyle name="標準_Book3" xfId="6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1"/>
  <sheetViews>
    <sheetView tabSelected="1" zoomScaleNormal="100" workbookViewId="0">
      <pane xSplit="48" ySplit="5" topLeftCell="BO6" activePane="bottomRight" state="frozen"/>
      <selection pane="topRight" activeCell="AW1" sqref="AW1"/>
      <selection pane="bottomLeft" activeCell="A6" sqref="A6"/>
      <selection pane="bottomRight" activeCell="BT12" sqref="BT12"/>
    </sheetView>
  </sheetViews>
  <sheetFormatPr defaultRowHeight="15.75" customHeight="1"/>
  <cols>
    <col min="1" max="1" width="65.5703125" style="1" customWidth="1"/>
    <col min="2" max="14" width="9.7109375" style="1" hidden="1" customWidth="1"/>
    <col min="15" max="15" width="12" style="1" hidden="1" customWidth="1"/>
    <col min="16" max="40" width="9.7109375" style="1" hidden="1" customWidth="1"/>
    <col min="41" max="57" width="13.42578125" style="1" hidden="1" customWidth="1"/>
    <col min="58" max="70" width="13.42578125" style="1" customWidth="1"/>
    <col min="71" max="268" width="9.140625" style="1"/>
    <col min="269" max="269" width="57.28515625" style="1" customWidth="1"/>
    <col min="270" max="307" width="0" style="1" hidden="1" customWidth="1"/>
    <col min="308" max="320" width="9.7109375" style="1" customWidth="1"/>
    <col min="321" max="524" width="9.140625" style="1"/>
    <col min="525" max="525" width="57.28515625" style="1" customWidth="1"/>
    <col min="526" max="563" width="0" style="1" hidden="1" customWidth="1"/>
    <col min="564" max="576" width="9.7109375" style="1" customWidth="1"/>
    <col min="577" max="780" width="9.140625" style="1"/>
    <col min="781" max="781" width="57.28515625" style="1" customWidth="1"/>
    <col min="782" max="819" width="0" style="1" hidden="1" customWidth="1"/>
    <col min="820" max="832" width="9.7109375" style="1" customWidth="1"/>
    <col min="833" max="1036" width="9.140625" style="1"/>
    <col min="1037" max="1037" width="57.28515625" style="1" customWidth="1"/>
    <col min="1038" max="1075" width="0" style="1" hidden="1" customWidth="1"/>
    <col min="1076" max="1088" width="9.7109375" style="1" customWidth="1"/>
    <col min="1089" max="1292" width="9.140625" style="1"/>
    <col min="1293" max="1293" width="57.28515625" style="1" customWidth="1"/>
    <col min="1294" max="1331" width="0" style="1" hidden="1" customWidth="1"/>
    <col min="1332" max="1344" width="9.7109375" style="1" customWidth="1"/>
    <col min="1345" max="1548" width="9.140625" style="1"/>
    <col min="1549" max="1549" width="57.28515625" style="1" customWidth="1"/>
    <col min="1550" max="1587" width="0" style="1" hidden="1" customWidth="1"/>
    <col min="1588" max="1600" width="9.7109375" style="1" customWidth="1"/>
    <col min="1601" max="1804" width="9.140625" style="1"/>
    <col min="1805" max="1805" width="57.28515625" style="1" customWidth="1"/>
    <col min="1806" max="1843" width="0" style="1" hidden="1" customWidth="1"/>
    <col min="1844" max="1856" width="9.7109375" style="1" customWidth="1"/>
    <col min="1857" max="2060" width="9.140625" style="1"/>
    <col min="2061" max="2061" width="57.28515625" style="1" customWidth="1"/>
    <col min="2062" max="2099" width="0" style="1" hidden="1" customWidth="1"/>
    <col min="2100" max="2112" width="9.7109375" style="1" customWidth="1"/>
    <col min="2113" max="2316" width="9.140625" style="1"/>
    <col min="2317" max="2317" width="57.28515625" style="1" customWidth="1"/>
    <col min="2318" max="2355" width="0" style="1" hidden="1" customWidth="1"/>
    <col min="2356" max="2368" width="9.7109375" style="1" customWidth="1"/>
    <col min="2369" max="2572" width="9.140625" style="1"/>
    <col min="2573" max="2573" width="57.28515625" style="1" customWidth="1"/>
    <col min="2574" max="2611" width="0" style="1" hidden="1" customWidth="1"/>
    <col min="2612" max="2624" width="9.7109375" style="1" customWidth="1"/>
    <col min="2625" max="2828" width="9.140625" style="1"/>
    <col min="2829" max="2829" width="57.28515625" style="1" customWidth="1"/>
    <col min="2830" max="2867" width="0" style="1" hidden="1" customWidth="1"/>
    <col min="2868" max="2880" width="9.7109375" style="1" customWidth="1"/>
    <col min="2881" max="3084" width="9.140625" style="1"/>
    <col min="3085" max="3085" width="57.28515625" style="1" customWidth="1"/>
    <col min="3086" max="3123" width="0" style="1" hidden="1" customWidth="1"/>
    <col min="3124" max="3136" width="9.7109375" style="1" customWidth="1"/>
    <col min="3137" max="3340" width="9.140625" style="1"/>
    <col min="3341" max="3341" width="57.28515625" style="1" customWidth="1"/>
    <col min="3342" max="3379" width="0" style="1" hidden="1" customWidth="1"/>
    <col min="3380" max="3392" width="9.7109375" style="1" customWidth="1"/>
    <col min="3393" max="3596" width="9.140625" style="1"/>
    <col min="3597" max="3597" width="57.28515625" style="1" customWidth="1"/>
    <col min="3598" max="3635" width="0" style="1" hidden="1" customWidth="1"/>
    <col min="3636" max="3648" width="9.7109375" style="1" customWidth="1"/>
    <col min="3649" max="3852" width="9.140625" style="1"/>
    <col min="3853" max="3853" width="57.28515625" style="1" customWidth="1"/>
    <col min="3854" max="3891" width="0" style="1" hidden="1" customWidth="1"/>
    <col min="3892" max="3904" width="9.7109375" style="1" customWidth="1"/>
    <col min="3905" max="4108" width="9.140625" style="1"/>
    <col min="4109" max="4109" width="57.28515625" style="1" customWidth="1"/>
    <col min="4110" max="4147" width="0" style="1" hidden="1" customWidth="1"/>
    <col min="4148" max="4160" width="9.7109375" style="1" customWidth="1"/>
    <col min="4161" max="4364" width="9.140625" style="1"/>
    <col min="4365" max="4365" width="57.28515625" style="1" customWidth="1"/>
    <col min="4366" max="4403" width="0" style="1" hidden="1" customWidth="1"/>
    <col min="4404" max="4416" width="9.7109375" style="1" customWidth="1"/>
    <col min="4417" max="4620" width="9.140625" style="1"/>
    <col min="4621" max="4621" width="57.28515625" style="1" customWidth="1"/>
    <col min="4622" max="4659" width="0" style="1" hidden="1" customWidth="1"/>
    <col min="4660" max="4672" width="9.7109375" style="1" customWidth="1"/>
    <col min="4673" max="4876" width="9.140625" style="1"/>
    <col min="4877" max="4877" width="57.28515625" style="1" customWidth="1"/>
    <col min="4878" max="4915" width="0" style="1" hidden="1" customWidth="1"/>
    <col min="4916" max="4928" width="9.7109375" style="1" customWidth="1"/>
    <col min="4929" max="5132" width="9.140625" style="1"/>
    <col min="5133" max="5133" width="57.28515625" style="1" customWidth="1"/>
    <col min="5134" max="5171" width="0" style="1" hidden="1" customWidth="1"/>
    <col min="5172" max="5184" width="9.7109375" style="1" customWidth="1"/>
    <col min="5185" max="5388" width="9.140625" style="1"/>
    <col min="5389" max="5389" width="57.28515625" style="1" customWidth="1"/>
    <col min="5390" max="5427" width="0" style="1" hidden="1" customWidth="1"/>
    <col min="5428" max="5440" width="9.7109375" style="1" customWidth="1"/>
    <col min="5441" max="5644" width="9.140625" style="1"/>
    <col min="5645" max="5645" width="57.28515625" style="1" customWidth="1"/>
    <col min="5646" max="5683" width="0" style="1" hidden="1" customWidth="1"/>
    <col min="5684" max="5696" width="9.7109375" style="1" customWidth="1"/>
    <col min="5697" max="5900" width="9.140625" style="1"/>
    <col min="5901" max="5901" width="57.28515625" style="1" customWidth="1"/>
    <col min="5902" max="5939" width="0" style="1" hidden="1" customWidth="1"/>
    <col min="5940" max="5952" width="9.7109375" style="1" customWidth="1"/>
    <col min="5953" max="6156" width="9.140625" style="1"/>
    <col min="6157" max="6157" width="57.28515625" style="1" customWidth="1"/>
    <col min="6158" max="6195" width="0" style="1" hidden="1" customWidth="1"/>
    <col min="6196" max="6208" width="9.7109375" style="1" customWidth="1"/>
    <col min="6209" max="6412" width="9.140625" style="1"/>
    <col min="6413" max="6413" width="57.28515625" style="1" customWidth="1"/>
    <col min="6414" max="6451" width="0" style="1" hidden="1" customWidth="1"/>
    <col min="6452" max="6464" width="9.7109375" style="1" customWidth="1"/>
    <col min="6465" max="6668" width="9.140625" style="1"/>
    <col min="6669" max="6669" width="57.28515625" style="1" customWidth="1"/>
    <col min="6670" max="6707" width="0" style="1" hidden="1" customWidth="1"/>
    <col min="6708" max="6720" width="9.7109375" style="1" customWidth="1"/>
    <col min="6721" max="6924" width="9.140625" style="1"/>
    <col min="6925" max="6925" width="57.28515625" style="1" customWidth="1"/>
    <col min="6926" max="6963" width="0" style="1" hidden="1" customWidth="1"/>
    <col min="6964" max="6976" width="9.7109375" style="1" customWidth="1"/>
    <col min="6977" max="7180" width="9.140625" style="1"/>
    <col min="7181" max="7181" width="57.28515625" style="1" customWidth="1"/>
    <col min="7182" max="7219" width="0" style="1" hidden="1" customWidth="1"/>
    <col min="7220" max="7232" width="9.7109375" style="1" customWidth="1"/>
    <col min="7233" max="7436" width="9.140625" style="1"/>
    <col min="7437" max="7437" width="57.28515625" style="1" customWidth="1"/>
    <col min="7438" max="7475" width="0" style="1" hidden="1" customWidth="1"/>
    <col min="7476" max="7488" width="9.7109375" style="1" customWidth="1"/>
    <col min="7489" max="7692" width="9.140625" style="1"/>
    <col min="7693" max="7693" width="57.28515625" style="1" customWidth="1"/>
    <col min="7694" max="7731" width="0" style="1" hidden="1" customWidth="1"/>
    <col min="7732" max="7744" width="9.7109375" style="1" customWidth="1"/>
    <col min="7745" max="7948" width="9.140625" style="1"/>
    <col min="7949" max="7949" width="57.28515625" style="1" customWidth="1"/>
    <col min="7950" max="7987" width="0" style="1" hidden="1" customWidth="1"/>
    <col min="7988" max="8000" width="9.7109375" style="1" customWidth="1"/>
    <col min="8001" max="8204" width="9.140625" style="1"/>
    <col min="8205" max="8205" width="57.28515625" style="1" customWidth="1"/>
    <col min="8206" max="8243" width="0" style="1" hidden="1" customWidth="1"/>
    <col min="8244" max="8256" width="9.7109375" style="1" customWidth="1"/>
    <col min="8257" max="8460" width="9.140625" style="1"/>
    <col min="8461" max="8461" width="57.28515625" style="1" customWidth="1"/>
    <col min="8462" max="8499" width="0" style="1" hidden="1" customWidth="1"/>
    <col min="8500" max="8512" width="9.7109375" style="1" customWidth="1"/>
    <col min="8513" max="8716" width="9.140625" style="1"/>
    <col min="8717" max="8717" width="57.28515625" style="1" customWidth="1"/>
    <col min="8718" max="8755" width="0" style="1" hidden="1" customWidth="1"/>
    <col min="8756" max="8768" width="9.7109375" style="1" customWidth="1"/>
    <col min="8769" max="8972" width="9.140625" style="1"/>
    <col min="8973" max="8973" width="57.28515625" style="1" customWidth="1"/>
    <col min="8974" max="9011" width="0" style="1" hidden="1" customWidth="1"/>
    <col min="9012" max="9024" width="9.7109375" style="1" customWidth="1"/>
    <col min="9025" max="9228" width="9.140625" style="1"/>
    <col min="9229" max="9229" width="57.28515625" style="1" customWidth="1"/>
    <col min="9230" max="9267" width="0" style="1" hidden="1" customWidth="1"/>
    <col min="9268" max="9280" width="9.7109375" style="1" customWidth="1"/>
    <col min="9281" max="9484" width="9.140625" style="1"/>
    <col min="9485" max="9485" width="57.28515625" style="1" customWidth="1"/>
    <col min="9486" max="9523" width="0" style="1" hidden="1" customWidth="1"/>
    <col min="9524" max="9536" width="9.7109375" style="1" customWidth="1"/>
    <col min="9537" max="9740" width="9.140625" style="1"/>
    <col min="9741" max="9741" width="57.28515625" style="1" customWidth="1"/>
    <col min="9742" max="9779" width="0" style="1" hidden="1" customWidth="1"/>
    <col min="9780" max="9792" width="9.7109375" style="1" customWidth="1"/>
    <col min="9793" max="9996" width="9.140625" style="1"/>
    <col min="9997" max="9997" width="57.28515625" style="1" customWidth="1"/>
    <col min="9998" max="10035" width="0" style="1" hidden="1" customWidth="1"/>
    <col min="10036" max="10048" width="9.7109375" style="1" customWidth="1"/>
    <col min="10049" max="10252" width="9.140625" style="1"/>
    <col min="10253" max="10253" width="57.28515625" style="1" customWidth="1"/>
    <col min="10254" max="10291" width="0" style="1" hidden="1" customWidth="1"/>
    <col min="10292" max="10304" width="9.7109375" style="1" customWidth="1"/>
    <col min="10305" max="10508" width="9.140625" style="1"/>
    <col min="10509" max="10509" width="57.28515625" style="1" customWidth="1"/>
    <col min="10510" max="10547" width="0" style="1" hidden="1" customWidth="1"/>
    <col min="10548" max="10560" width="9.7109375" style="1" customWidth="1"/>
    <col min="10561" max="10764" width="9.140625" style="1"/>
    <col min="10765" max="10765" width="57.28515625" style="1" customWidth="1"/>
    <col min="10766" max="10803" width="0" style="1" hidden="1" customWidth="1"/>
    <col min="10804" max="10816" width="9.7109375" style="1" customWidth="1"/>
    <col min="10817" max="11020" width="9.140625" style="1"/>
    <col min="11021" max="11021" width="57.28515625" style="1" customWidth="1"/>
    <col min="11022" max="11059" width="0" style="1" hidden="1" customWidth="1"/>
    <col min="11060" max="11072" width="9.7109375" style="1" customWidth="1"/>
    <col min="11073" max="11276" width="9.140625" style="1"/>
    <col min="11277" max="11277" width="57.28515625" style="1" customWidth="1"/>
    <col min="11278" max="11315" width="0" style="1" hidden="1" customWidth="1"/>
    <col min="11316" max="11328" width="9.7109375" style="1" customWidth="1"/>
    <col min="11329" max="11532" width="9.140625" style="1"/>
    <col min="11533" max="11533" width="57.28515625" style="1" customWidth="1"/>
    <col min="11534" max="11571" width="0" style="1" hidden="1" customWidth="1"/>
    <col min="11572" max="11584" width="9.7109375" style="1" customWidth="1"/>
    <col min="11585" max="11788" width="9.140625" style="1"/>
    <col min="11789" max="11789" width="57.28515625" style="1" customWidth="1"/>
    <col min="11790" max="11827" width="0" style="1" hidden="1" customWidth="1"/>
    <col min="11828" max="11840" width="9.7109375" style="1" customWidth="1"/>
    <col min="11841" max="12044" width="9.140625" style="1"/>
    <col min="12045" max="12045" width="57.28515625" style="1" customWidth="1"/>
    <col min="12046" max="12083" width="0" style="1" hidden="1" customWidth="1"/>
    <col min="12084" max="12096" width="9.7109375" style="1" customWidth="1"/>
    <col min="12097" max="12300" width="9.140625" style="1"/>
    <col min="12301" max="12301" width="57.28515625" style="1" customWidth="1"/>
    <col min="12302" max="12339" width="0" style="1" hidden="1" customWidth="1"/>
    <col min="12340" max="12352" width="9.7109375" style="1" customWidth="1"/>
    <col min="12353" max="12556" width="9.140625" style="1"/>
    <col min="12557" max="12557" width="57.28515625" style="1" customWidth="1"/>
    <col min="12558" max="12595" width="0" style="1" hidden="1" customWidth="1"/>
    <col min="12596" max="12608" width="9.7109375" style="1" customWidth="1"/>
    <col min="12609" max="12812" width="9.140625" style="1"/>
    <col min="12813" max="12813" width="57.28515625" style="1" customWidth="1"/>
    <col min="12814" max="12851" width="0" style="1" hidden="1" customWidth="1"/>
    <col min="12852" max="12864" width="9.7109375" style="1" customWidth="1"/>
    <col min="12865" max="13068" width="9.140625" style="1"/>
    <col min="13069" max="13069" width="57.28515625" style="1" customWidth="1"/>
    <col min="13070" max="13107" width="0" style="1" hidden="1" customWidth="1"/>
    <col min="13108" max="13120" width="9.7109375" style="1" customWidth="1"/>
    <col min="13121" max="13324" width="9.140625" style="1"/>
    <col min="13325" max="13325" width="57.28515625" style="1" customWidth="1"/>
    <col min="13326" max="13363" width="0" style="1" hidden="1" customWidth="1"/>
    <col min="13364" max="13376" width="9.7109375" style="1" customWidth="1"/>
    <col min="13377" max="13580" width="9.140625" style="1"/>
    <col min="13581" max="13581" width="57.28515625" style="1" customWidth="1"/>
    <col min="13582" max="13619" width="0" style="1" hidden="1" customWidth="1"/>
    <col min="13620" max="13632" width="9.7109375" style="1" customWidth="1"/>
    <col min="13633" max="13836" width="9.140625" style="1"/>
    <col min="13837" max="13837" width="57.28515625" style="1" customWidth="1"/>
    <col min="13838" max="13875" width="0" style="1" hidden="1" customWidth="1"/>
    <col min="13876" max="13888" width="9.7109375" style="1" customWidth="1"/>
    <col min="13889" max="14092" width="9.140625" style="1"/>
    <col min="14093" max="14093" width="57.28515625" style="1" customWidth="1"/>
    <col min="14094" max="14131" width="0" style="1" hidden="1" customWidth="1"/>
    <col min="14132" max="14144" width="9.7109375" style="1" customWidth="1"/>
    <col min="14145" max="14348" width="9.140625" style="1"/>
    <col min="14349" max="14349" width="57.28515625" style="1" customWidth="1"/>
    <col min="14350" max="14387" width="0" style="1" hidden="1" customWidth="1"/>
    <col min="14388" max="14400" width="9.7109375" style="1" customWidth="1"/>
    <col min="14401" max="14604" width="9.140625" style="1"/>
    <col min="14605" max="14605" width="57.28515625" style="1" customWidth="1"/>
    <col min="14606" max="14643" width="0" style="1" hidden="1" customWidth="1"/>
    <col min="14644" max="14656" width="9.7109375" style="1" customWidth="1"/>
    <col min="14657" max="14860" width="9.140625" style="1"/>
    <col min="14861" max="14861" width="57.28515625" style="1" customWidth="1"/>
    <col min="14862" max="14899" width="0" style="1" hidden="1" customWidth="1"/>
    <col min="14900" max="14912" width="9.7109375" style="1" customWidth="1"/>
    <col min="14913" max="15116" width="9.140625" style="1"/>
    <col min="15117" max="15117" width="57.28515625" style="1" customWidth="1"/>
    <col min="15118" max="15155" width="0" style="1" hidden="1" customWidth="1"/>
    <col min="15156" max="15168" width="9.7109375" style="1" customWidth="1"/>
    <col min="15169" max="15372" width="9.140625" style="1"/>
    <col min="15373" max="15373" width="57.28515625" style="1" customWidth="1"/>
    <col min="15374" max="15411" width="0" style="1" hidden="1" customWidth="1"/>
    <col min="15412" max="15424" width="9.7109375" style="1" customWidth="1"/>
    <col min="15425" max="15628" width="9.140625" style="1"/>
    <col min="15629" max="15629" width="57.28515625" style="1" customWidth="1"/>
    <col min="15630" max="15667" width="0" style="1" hidden="1" customWidth="1"/>
    <col min="15668" max="15680" width="9.7109375" style="1" customWidth="1"/>
    <col min="15681" max="15884" width="9.140625" style="1"/>
    <col min="15885" max="15885" width="57.28515625" style="1" customWidth="1"/>
    <col min="15886" max="15923" width="0" style="1" hidden="1" customWidth="1"/>
    <col min="15924" max="15936" width="9.7109375" style="1" customWidth="1"/>
    <col min="15937" max="16140" width="9.140625" style="1"/>
    <col min="16141" max="16141" width="57.28515625" style="1" customWidth="1"/>
    <col min="16142" max="16179" width="0" style="1" hidden="1" customWidth="1"/>
    <col min="16180" max="16192" width="9.7109375" style="1" customWidth="1"/>
    <col min="16193" max="16384" width="9.140625" style="1"/>
  </cols>
  <sheetData>
    <row r="1" spans="1:70" ht="27" customHeight="1">
      <c r="A1" s="24" t="s">
        <v>28</v>
      </c>
      <c r="AA1" s="2"/>
      <c r="AB1" s="2"/>
      <c r="AC1" s="2"/>
      <c r="AD1" s="2"/>
      <c r="AE1" s="2"/>
      <c r="AF1" s="2"/>
      <c r="AG1" s="2"/>
      <c r="AH1" s="2"/>
      <c r="AI1" s="2"/>
      <c r="AJ1" s="2"/>
      <c r="AK1" s="2"/>
      <c r="AL1" s="2"/>
      <c r="AM1" s="2"/>
      <c r="AN1" s="2"/>
      <c r="AO1" s="2"/>
      <c r="AP1" s="2"/>
      <c r="AQ1" s="2"/>
      <c r="AR1" s="2"/>
      <c r="AS1" s="2"/>
      <c r="AT1" s="2"/>
      <c r="AU1" s="2"/>
      <c r="AV1" s="2"/>
      <c r="AW1" s="2"/>
      <c r="AX1" s="2"/>
      <c r="AY1" s="2"/>
      <c r="AZ1" s="2"/>
    </row>
    <row r="2" spans="1:70" ht="0.75" customHeight="1">
      <c r="A2" s="3"/>
    </row>
    <row r="3" spans="1:70" ht="1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70" ht="15" thickBot="1">
      <c r="A4" s="5"/>
      <c r="R4" s="6"/>
      <c r="S4" s="7"/>
      <c r="T4" s="8"/>
      <c r="U4" s="8"/>
      <c r="V4" s="8"/>
      <c r="W4" s="8"/>
      <c r="X4" s="8"/>
      <c r="Y4" s="8"/>
      <c r="Z4" s="8"/>
      <c r="AB4" s="8"/>
      <c r="AC4" s="8"/>
      <c r="AD4" s="8"/>
      <c r="AH4" s="8"/>
      <c r="AI4" s="8"/>
      <c r="AL4" s="8"/>
      <c r="AM4" s="8"/>
      <c r="AN4" s="8"/>
      <c r="AO4" s="8"/>
      <c r="AP4" s="8"/>
      <c r="AQ4" s="8"/>
      <c r="AR4" s="8"/>
      <c r="AU4" s="8"/>
      <c r="AV4" s="8"/>
      <c r="AW4" s="8"/>
      <c r="AX4" s="8"/>
      <c r="BA4" s="41"/>
      <c r="BB4" s="41"/>
      <c r="BC4" s="41"/>
      <c r="BD4" s="41"/>
      <c r="BE4" s="41"/>
      <c r="BF4" s="41"/>
      <c r="BG4" s="41"/>
      <c r="BH4" s="41"/>
      <c r="BI4" s="41"/>
      <c r="BJ4" s="41"/>
      <c r="BK4" s="41"/>
      <c r="BL4" s="41"/>
      <c r="BM4" s="41"/>
      <c r="BN4" s="41"/>
      <c r="BO4" s="41"/>
      <c r="BP4" s="41"/>
      <c r="BQ4" s="41"/>
      <c r="BR4" s="41" t="s">
        <v>0</v>
      </c>
    </row>
    <row r="5" spans="1:70" ht="27" customHeight="1" thickTop="1" thickBot="1">
      <c r="A5" s="25"/>
      <c r="B5" s="26">
        <v>40179</v>
      </c>
      <c r="C5" s="26">
        <v>40210</v>
      </c>
      <c r="D5" s="26">
        <v>40238</v>
      </c>
      <c r="E5" s="26">
        <v>40269</v>
      </c>
      <c r="F5" s="26">
        <v>40299</v>
      </c>
      <c r="G5" s="26">
        <v>40330</v>
      </c>
      <c r="H5" s="26">
        <v>40360</v>
      </c>
      <c r="I5" s="26">
        <v>40391</v>
      </c>
      <c r="J5" s="26">
        <v>40422</v>
      </c>
      <c r="K5" s="26">
        <v>40452</v>
      </c>
      <c r="L5" s="26">
        <v>40483</v>
      </c>
      <c r="M5" s="26">
        <v>40513</v>
      </c>
      <c r="N5" s="26">
        <v>40544</v>
      </c>
      <c r="O5" s="26">
        <v>40575</v>
      </c>
      <c r="P5" s="26">
        <v>40603</v>
      </c>
      <c r="Q5" s="26">
        <v>40634</v>
      </c>
      <c r="R5" s="26">
        <v>40664</v>
      </c>
      <c r="S5" s="26">
        <v>40695</v>
      </c>
      <c r="T5" s="26">
        <v>40725</v>
      </c>
      <c r="U5" s="26">
        <v>40756</v>
      </c>
      <c r="V5" s="26">
        <v>40787</v>
      </c>
      <c r="W5" s="26">
        <v>40817</v>
      </c>
      <c r="X5" s="26">
        <v>40848</v>
      </c>
      <c r="Y5" s="26">
        <v>40878</v>
      </c>
      <c r="Z5" s="26">
        <v>40909</v>
      </c>
      <c r="AA5" s="26">
        <v>40940</v>
      </c>
      <c r="AB5" s="26">
        <v>40969</v>
      </c>
      <c r="AC5" s="26">
        <v>41000</v>
      </c>
      <c r="AD5" s="26">
        <v>41030</v>
      </c>
      <c r="AE5" s="26">
        <v>41061</v>
      </c>
      <c r="AF5" s="26">
        <v>41091</v>
      </c>
      <c r="AG5" s="26">
        <v>41122</v>
      </c>
      <c r="AH5" s="26">
        <v>41153</v>
      </c>
      <c r="AI5" s="26">
        <v>41183</v>
      </c>
      <c r="AJ5" s="26">
        <v>41214</v>
      </c>
      <c r="AK5" s="26">
        <v>41244</v>
      </c>
      <c r="AL5" s="26">
        <v>41275</v>
      </c>
      <c r="AM5" s="26">
        <v>41306</v>
      </c>
      <c r="AN5" s="26">
        <v>41334</v>
      </c>
      <c r="AO5" s="26">
        <v>41365</v>
      </c>
      <c r="AP5" s="26">
        <v>41395</v>
      </c>
      <c r="AQ5" s="27">
        <v>41426</v>
      </c>
      <c r="AR5" s="26">
        <v>41456</v>
      </c>
      <c r="AS5" s="26">
        <v>41487</v>
      </c>
      <c r="AT5" s="26">
        <v>41518</v>
      </c>
      <c r="AU5" s="26">
        <v>41548</v>
      </c>
      <c r="AV5" s="26">
        <v>41579</v>
      </c>
      <c r="AW5" s="26">
        <v>41609</v>
      </c>
      <c r="AX5" s="26">
        <v>41640</v>
      </c>
      <c r="AY5" s="26">
        <v>41671</v>
      </c>
      <c r="AZ5" s="28">
        <v>41699</v>
      </c>
      <c r="BA5" s="28">
        <v>41730</v>
      </c>
      <c r="BB5" s="28">
        <v>41760</v>
      </c>
      <c r="BC5" s="42" t="s">
        <v>27</v>
      </c>
      <c r="BD5" s="28">
        <v>41821</v>
      </c>
      <c r="BE5" s="28">
        <v>41852</v>
      </c>
      <c r="BF5" s="28">
        <v>41883</v>
      </c>
      <c r="BG5" s="28">
        <v>41913</v>
      </c>
      <c r="BH5" s="28">
        <v>41944</v>
      </c>
      <c r="BI5" s="28">
        <v>41974</v>
      </c>
      <c r="BJ5" s="28">
        <v>42005</v>
      </c>
      <c r="BK5" s="28">
        <v>42036</v>
      </c>
      <c r="BL5" s="28">
        <v>42064</v>
      </c>
      <c r="BM5" s="28">
        <v>42095</v>
      </c>
      <c r="BN5" s="28">
        <v>42125</v>
      </c>
      <c r="BO5" s="28">
        <v>42156</v>
      </c>
      <c r="BP5" s="28">
        <v>42186</v>
      </c>
      <c r="BQ5" s="28">
        <v>42217</v>
      </c>
      <c r="BR5" s="28">
        <v>42248</v>
      </c>
    </row>
    <row r="6" spans="1:70" ht="27" customHeight="1" thickTop="1">
      <c r="A6" s="4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22.5" customHeight="1">
      <c r="A7" s="29" t="s">
        <v>1</v>
      </c>
      <c r="B7" s="30">
        <v>355837.03116140142</v>
      </c>
      <c r="C7" s="30">
        <v>360605.04953497002</v>
      </c>
      <c r="D7" s="30">
        <v>364782.5979084057</v>
      </c>
      <c r="E7" s="30">
        <v>347836.52930073522</v>
      </c>
      <c r="F7" s="30">
        <v>398474.36596555047</v>
      </c>
      <c r="G7" s="30">
        <v>389200.51288481901</v>
      </c>
      <c r="H7" s="30">
        <v>349996.3624868911</v>
      </c>
      <c r="I7" s="30">
        <v>374559.74357372645</v>
      </c>
      <c r="J7" s="30">
        <v>374311.56619276927</v>
      </c>
      <c r="K7" s="30">
        <v>375558.9529931749</v>
      </c>
      <c r="L7" s="30">
        <v>387400.46029459574</v>
      </c>
      <c r="M7" s="30">
        <v>396025.74941314518</v>
      </c>
      <c r="N7" s="30">
        <v>397868.12297975575</v>
      </c>
      <c r="O7" s="30">
        <v>391740.02392533404</v>
      </c>
      <c r="P7" s="30">
        <v>362731.64003700012</v>
      </c>
      <c r="Q7" s="30">
        <v>376961.4054074281</v>
      </c>
      <c r="R7" s="30">
        <v>368985.79309799575</v>
      </c>
      <c r="S7" s="30">
        <v>398640.04925210681</v>
      </c>
      <c r="T7" s="30">
        <v>384262.82808588771</v>
      </c>
      <c r="U7" s="30">
        <v>367127.21882008214</v>
      </c>
      <c r="V7" s="30">
        <v>372146.50669052522</v>
      </c>
      <c r="W7" s="30">
        <v>373804.4944400455</v>
      </c>
      <c r="X7" s="30">
        <v>424939.29194978258</v>
      </c>
      <c r="Y7" s="30">
        <v>370755.1153975288</v>
      </c>
      <c r="Z7" s="30">
        <v>348029.36244730791</v>
      </c>
      <c r="AA7" s="30">
        <v>354708.02445732511</v>
      </c>
      <c r="AB7" s="30">
        <v>400460.7283425614</v>
      </c>
      <c r="AC7" s="30">
        <v>400880.36506270594</v>
      </c>
      <c r="AD7" s="30">
        <v>418934.88927327801</v>
      </c>
      <c r="AE7" s="30">
        <v>358615.76786022121</v>
      </c>
      <c r="AF7" s="30">
        <v>391317.48373264505</v>
      </c>
      <c r="AG7" s="30">
        <v>349407.08494980843</v>
      </c>
      <c r="AH7" s="30">
        <v>374495.6656296209</v>
      </c>
      <c r="AI7" s="30">
        <v>394291.12349107314</v>
      </c>
      <c r="AJ7" s="30">
        <v>396660.75575007958</v>
      </c>
      <c r="AK7" s="30">
        <v>401320.90685726877</v>
      </c>
      <c r="AL7" s="30">
        <v>425209.26168858795</v>
      </c>
      <c r="AM7" s="30">
        <v>371958.7623117551</v>
      </c>
      <c r="AN7" s="30">
        <v>396287.87252488441</v>
      </c>
      <c r="AO7" s="30">
        <v>406538.14793432248</v>
      </c>
      <c r="AP7" s="30">
        <v>439271.34989535093</v>
      </c>
      <c r="AQ7" s="31">
        <v>394121.83621676941</v>
      </c>
      <c r="AR7" s="30">
        <v>408187.61987977172</v>
      </c>
      <c r="AS7" s="30">
        <v>388409.770447916</v>
      </c>
      <c r="AT7" s="30">
        <v>381997.94592616044</v>
      </c>
      <c r="AU7" s="30">
        <v>372526.31475613813</v>
      </c>
      <c r="AV7" s="30">
        <v>375922.76888081006</v>
      </c>
      <c r="AW7" s="30">
        <v>396299.89658375003</v>
      </c>
      <c r="AX7" s="30">
        <v>371419.29907392245</v>
      </c>
      <c r="AY7" s="30">
        <v>374464.4740224086</v>
      </c>
      <c r="AZ7" s="32">
        <v>371676.94106507872</v>
      </c>
      <c r="BA7" s="32">
        <v>396120.44744818617</v>
      </c>
      <c r="BB7" s="32">
        <v>383220.66580576624</v>
      </c>
      <c r="BC7" s="32">
        <v>382241.50857958262</v>
      </c>
      <c r="BD7" s="32">
        <v>392334.94110129162</v>
      </c>
      <c r="BE7" s="32">
        <v>409256.21862257965</v>
      </c>
      <c r="BF7" s="32">
        <v>440686.40925503481</v>
      </c>
      <c r="BG7" s="32">
        <v>478691.88928722724</v>
      </c>
      <c r="BH7" s="32">
        <v>440194.91016732703</v>
      </c>
      <c r="BI7" s="32">
        <v>457823.19600778719</v>
      </c>
      <c r="BJ7" s="32">
        <v>476038.28698620788</v>
      </c>
      <c r="BK7" s="32">
        <v>485169.87018662738</v>
      </c>
      <c r="BL7" s="32">
        <v>557980.5835344377</v>
      </c>
      <c r="BM7" s="32">
        <v>567281.29490467883</v>
      </c>
      <c r="BN7" s="32">
        <v>533346.63558336208</v>
      </c>
      <c r="BO7" s="32">
        <v>519851.2626041802</v>
      </c>
      <c r="BP7" s="32">
        <v>529873.89145630517</v>
      </c>
      <c r="BQ7" s="32">
        <v>510245.61552506249</v>
      </c>
      <c r="BR7" s="32">
        <v>505829.92519510188</v>
      </c>
    </row>
    <row r="8" spans="1:70" ht="22.5" customHeight="1">
      <c r="A8" s="33" t="s">
        <v>2</v>
      </c>
      <c r="B8" s="34">
        <v>620621.837699419</v>
      </c>
      <c r="C8" s="34">
        <v>642060.5751907127</v>
      </c>
      <c r="D8" s="34">
        <v>663429.32725319162</v>
      </c>
      <c r="E8" s="34">
        <v>660270.72395054298</v>
      </c>
      <c r="F8" s="34">
        <v>761396.68320768641</v>
      </c>
      <c r="G8" s="34">
        <v>740816.47303832963</v>
      </c>
      <c r="H8" s="34">
        <v>684450.63034732884</v>
      </c>
      <c r="I8" s="34">
        <v>719711.28924938058</v>
      </c>
      <c r="J8" s="34">
        <v>738966.31493576558</v>
      </c>
      <c r="K8" s="34">
        <v>755773.34799536539</v>
      </c>
      <c r="L8" s="34">
        <v>730427.97133117379</v>
      </c>
      <c r="M8" s="34">
        <v>779836.93405729183</v>
      </c>
      <c r="N8" s="34">
        <v>792904.66706368059</v>
      </c>
      <c r="O8" s="34">
        <v>799241.37941142917</v>
      </c>
      <c r="P8" s="34">
        <v>772002.0620707114</v>
      </c>
      <c r="Q8" s="34">
        <v>833074.86156630307</v>
      </c>
      <c r="R8" s="34">
        <v>760932.48047136737</v>
      </c>
      <c r="S8" s="34">
        <v>819704.2215900477</v>
      </c>
      <c r="T8" s="34">
        <v>792283.31229378958</v>
      </c>
      <c r="U8" s="34">
        <v>769573.7503542318</v>
      </c>
      <c r="V8" s="34">
        <v>849145.78153435339</v>
      </c>
      <c r="W8" s="34">
        <v>825213.0197940846</v>
      </c>
      <c r="X8" s="34">
        <v>854786.67227450153</v>
      </c>
      <c r="Y8" s="34">
        <v>863396.30990770692</v>
      </c>
      <c r="Z8" s="34">
        <v>883499.28029810451</v>
      </c>
      <c r="AA8" s="34">
        <v>924410.43065504672</v>
      </c>
      <c r="AB8" s="34">
        <v>935054.73596600047</v>
      </c>
      <c r="AC8" s="34">
        <v>908344.72760092339</v>
      </c>
      <c r="AD8" s="34">
        <v>941275.38883481221</v>
      </c>
      <c r="AE8" s="34">
        <v>924975.40282542526</v>
      </c>
      <c r="AF8" s="34">
        <v>959761.68273227406</v>
      </c>
      <c r="AG8" s="34">
        <v>911198.20442511863</v>
      </c>
      <c r="AH8" s="34">
        <v>930253.01125973463</v>
      </c>
      <c r="AI8" s="34">
        <v>928154.8538077781</v>
      </c>
      <c r="AJ8" s="34">
        <v>898275.10606672254</v>
      </c>
      <c r="AK8" s="34">
        <v>894597.72456951183</v>
      </c>
      <c r="AL8" s="34">
        <v>924934.29948737414</v>
      </c>
      <c r="AM8" s="34">
        <v>882547.70407548395</v>
      </c>
      <c r="AN8" s="34">
        <v>928446.97753067315</v>
      </c>
      <c r="AO8" s="34">
        <v>912790.97053313814</v>
      </c>
      <c r="AP8" s="34">
        <v>959177.5175875118</v>
      </c>
      <c r="AQ8" s="35">
        <v>938844.08762012294</v>
      </c>
      <c r="AR8" s="34">
        <v>976788.90990477568</v>
      </c>
      <c r="AS8" s="34">
        <v>985906.15371596976</v>
      </c>
      <c r="AT8" s="34">
        <v>969022.04418560036</v>
      </c>
      <c r="AU8" s="34">
        <v>910508.28106427356</v>
      </c>
      <c r="AV8" s="34">
        <v>892613.99100418424</v>
      </c>
      <c r="AW8" s="34">
        <v>876059.88719588786</v>
      </c>
      <c r="AX8" s="34">
        <v>845007.45623206696</v>
      </c>
      <c r="AY8" s="34">
        <v>859611.05145150574</v>
      </c>
      <c r="AZ8" s="36">
        <v>860914.60592225753</v>
      </c>
      <c r="BA8" s="36">
        <v>849298.33911979478</v>
      </c>
      <c r="BB8" s="36">
        <v>835050.76741546381</v>
      </c>
      <c r="BC8" s="36">
        <v>828604.13645683636</v>
      </c>
      <c r="BD8" s="36">
        <v>808813.65900833067</v>
      </c>
      <c r="BE8" s="36">
        <v>800621.00467713946</v>
      </c>
      <c r="BF8" s="36">
        <v>887384.30444940843</v>
      </c>
      <c r="BG8" s="36">
        <v>912144.35875707073</v>
      </c>
      <c r="BH8" s="36">
        <v>878517.23137246759</v>
      </c>
      <c r="BI8" s="36">
        <v>905397.36022433569</v>
      </c>
      <c r="BJ8" s="36">
        <v>916960.50223673228</v>
      </c>
      <c r="BK8" s="36">
        <v>920810.37303620414</v>
      </c>
      <c r="BL8" s="36">
        <v>1038041.4919855945</v>
      </c>
      <c r="BM8" s="36">
        <v>1036792.3627444834</v>
      </c>
      <c r="BN8" s="36">
        <v>975493.7246657362</v>
      </c>
      <c r="BO8" s="36">
        <v>927862.31180934072</v>
      </c>
      <c r="BP8" s="36">
        <v>926438.54991523095</v>
      </c>
      <c r="BQ8" s="36">
        <v>900097.66620323376</v>
      </c>
      <c r="BR8" s="36">
        <v>916352.90531814925</v>
      </c>
    </row>
    <row r="9" spans="1:70" ht="22.5" customHeight="1">
      <c r="A9" s="33" t="s">
        <v>3</v>
      </c>
      <c r="B9" s="34">
        <v>-264784.80653801758</v>
      </c>
      <c r="C9" s="34">
        <v>-281455.52565574268</v>
      </c>
      <c r="D9" s="34">
        <v>-298646.72934478591</v>
      </c>
      <c r="E9" s="34">
        <v>-312434.19464980776</v>
      </c>
      <c r="F9" s="34">
        <v>-362922.31724213593</v>
      </c>
      <c r="G9" s="34">
        <v>-351615.96015351062</v>
      </c>
      <c r="H9" s="34">
        <v>-334454.26786043774</v>
      </c>
      <c r="I9" s="34">
        <v>-345151.54567565414</v>
      </c>
      <c r="J9" s="34">
        <v>-364654.74874299631</v>
      </c>
      <c r="K9" s="34">
        <v>-380214.39500219049</v>
      </c>
      <c r="L9" s="34">
        <v>-343027.51103657804</v>
      </c>
      <c r="M9" s="34">
        <v>-383811.18464414665</v>
      </c>
      <c r="N9" s="34">
        <v>-395036.54408392485</v>
      </c>
      <c r="O9" s="34">
        <v>-407501.35548609513</v>
      </c>
      <c r="P9" s="34">
        <v>-409270.42203371128</v>
      </c>
      <c r="Q9" s="34">
        <v>-456113.45615887496</v>
      </c>
      <c r="R9" s="34">
        <v>-391946.68737337162</v>
      </c>
      <c r="S9" s="34">
        <v>-421064.17233794089</v>
      </c>
      <c r="T9" s="34">
        <v>-408020.48420790187</v>
      </c>
      <c r="U9" s="34">
        <v>-402446.53153414966</v>
      </c>
      <c r="V9" s="34">
        <v>-476999.27484382817</v>
      </c>
      <c r="W9" s="34">
        <v>-451408.5253540391</v>
      </c>
      <c r="X9" s="34">
        <v>-429847.38032471895</v>
      </c>
      <c r="Y9" s="34">
        <v>-492641.19451017812</v>
      </c>
      <c r="Z9" s="34">
        <v>-535469.9178507966</v>
      </c>
      <c r="AA9" s="34">
        <v>-569702.4061977216</v>
      </c>
      <c r="AB9" s="34">
        <v>-534594.00762343907</v>
      </c>
      <c r="AC9" s="34">
        <v>-507464.36253821745</v>
      </c>
      <c r="AD9" s="34">
        <v>-522340.4995615342</v>
      </c>
      <c r="AE9" s="34">
        <v>-566359.63496520405</v>
      </c>
      <c r="AF9" s="34">
        <v>-568444.19899962901</v>
      </c>
      <c r="AG9" s="34">
        <v>-561791.1194753102</v>
      </c>
      <c r="AH9" s="34">
        <v>-555757.34563011373</v>
      </c>
      <c r="AI9" s="34">
        <v>-533863.73031670495</v>
      </c>
      <c r="AJ9" s="34">
        <v>-501614.35031664296</v>
      </c>
      <c r="AK9" s="34">
        <v>-493276.81771224306</v>
      </c>
      <c r="AL9" s="34">
        <v>-499725.03779878619</v>
      </c>
      <c r="AM9" s="34">
        <v>-510588.94176372886</v>
      </c>
      <c r="AN9" s="34">
        <v>-532159.10500578873</v>
      </c>
      <c r="AO9" s="34">
        <v>-506252.82259881566</v>
      </c>
      <c r="AP9" s="34">
        <v>-519906.16769216087</v>
      </c>
      <c r="AQ9" s="35">
        <v>-544722.25140335353</v>
      </c>
      <c r="AR9" s="34">
        <v>-568601.29002500395</v>
      </c>
      <c r="AS9" s="34">
        <v>-597496.38326805376</v>
      </c>
      <c r="AT9" s="34">
        <v>-587024.09825943992</v>
      </c>
      <c r="AU9" s="34">
        <v>-537981.96630813542</v>
      </c>
      <c r="AV9" s="34">
        <v>-516691.22212337417</v>
      </c>
      <c r="AW9" s="34">
        <v>-479759.99061213783</v>
      </c>
      <c r="AX9" s="34">
        <v>-473588.15715814452</v>
      </c>
      <c r="AY9" s="34">
        <v>-485146.57742909715</v>
      </c>
      <c r="AZ9" s="36">
        <v>-489237.66485717881</v>
      </c>
      <c r="BA9" s="36">
        <v>-453177.89167160861</v>
      </c>
      <c r="BB9" s="36">
        <v>-451830.10160969757</v>
      </c>
      <c r="BC9" s="36">
        <v>-446362.62787725375</v>
      </c>
      <c r="BD9" s="36">
        <v>-416478.71790703904</v>
      </c>
      <c r="BE9" s="36">
        <v>-391364.78605455981</v>
      </c>
      <c r="BF9" s="36">
        <v>-446697.89519437362</v>
      </c>
      <c r="BG9" s="36">
        <v>-433452.46946984349</v>
      </c>
      <c r="BH9" s="36">
        <v>-438322.32120514056</v>
      </c>
      <c r="BI9" s="36">
        <v>-447574.1642165485</v>
      </c>
      <c r="BJ9" s="36">
        <v>-440922.2152505244</v>
      </c>
      <c r="BK9" s="36">
        <v>-435640.50284957676</v>
      </c>
      <c r="BL9" s="36">
        <v>-480060.90845115687</v>
      </c>
      <c r="BM9" s="36">
        <v>-469511.06783980451</v>
      </c>
      <c r="BN9" s="36">
        <v>-442147.08908237406</v>
      </c>
      <c r="BO9" s="36">
        <v>-408011.04920516053</v>
      </c>
      <c r="BP9" s="36">
        <v>-396564.65845892578</v>
      </c>
      <c r="BQ9" s="36">
        <v>-389852.05067817128</v>
      </c>
      <c r="BR9" s="36">
        <v>-410522.98012304737</v>
      </c>
    </row>
    <row r="10" spans="1:70" ht="22.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5"/>
      <c r="AR10" s="34"/>
      <c r="AS10" s="34"/>
      <c r="AT10" s="34"/>
      <c r="AU10" s="34"/>
      <c r="AV10" s="34"/>
      <c r="AW10" s="34"/>
      <c r="AX10" s="34"/>
      <c r="AY10" s="34"/>
      <c r="AZ10" s="36"/>
      <c r="BA10" s="36"/>
      <c r="BB10" s="36"/>
      <c r="BC10" s="36"/>
      <c r="BD10" s="36"/>
      <c r="BE10" s="36"/>
      <c r="BF10" s="36"/>
      <c r="BG10" s="36"/>
      <c r="BH10" s="36"/>
      <c r="BI10" s="36"/>
      <c r="BJ10" s="36"/>
      <c r="BK10" s="36"/>
      <c r="BL10" s="36"/>
      <c r="BM10" s="36"/>
      <c r="BN10" s="36"/>
      <c r="BO10" s="36"/>
      <c r="BP10" s="36"/>
      <c r="BQ10" s="36"/>
      <c r="BR10" s="36"/>
    </row>
    <row r="11" spans="1:70" ht="22.5" customHeight="1">
      <c r="A11" s="29" t="s">
        <v>26</v>
      </c>
      <c r="B11" s="30">
        <v>279157.43526341411</v>
      </c>
      <c r="C11" s="30">
        <v>279902.18730475899</v>
      </c>
      <c r="D11" s="30">
        <v>282179.07488706929</v>
      </c>
      <c r="E11" s="30">
        <v>284293.81727101858</v>
      </c>
      <c r="F11" s="30">
        <v>296063.50983825832</v>
      </c>
      <c r="G11" s="30">
        <v>299764.75971159729</v>
      </c>
      <c r="H11" s="30">
        <v>296640.42558030994</v>
      </c>
      <c r="I11" s="30">
        <v>300612.49926796101</v>
      </c>
      <c r="J11" s="30">
        <v>299807.49843978824</v>
      </c>
      <c r="K11" s="30">
        <v>303317.11869252042</v>
      </c>
      <c r="L11" s="30">
        <v>303677.90454960323</v>
      </c>
      <c r="M11" s="30">
        <v>308854.78865813417</v>
      </c>
      <c r="N11" s="30">
        <v>308512.13633570104</v>
      </c>
      <c r="O11" s="30">
        <v>311686.10395471088</v>
      </c>
      <c r="P11" s="30">
        <v>308500.08114763151</v>
      </c>
      <c r="Q11" s="30">
        <v>314422.51627656468</v>
      </c>
      <c r="R11" s="30">
        <v>316255.17832025024</v>
      </c>
      <c r="S11" s="30">
        <v>321674.97265262774</v>
      </c>
      <c r="T11" s="30">
        <v>324724.43733242183</v>
      </c>
      <c r="U11" s="30">
        <v>328612.74738128798</v>
      </c>
      <c r="V11" s="30">
        <v>332325.67400211346</v>
      </c>
      <c r="W11" s="30">
        <v>340868.64420603361</v>
      </c>
      <c r="X11" s="30">
        <v>342247.0393485669</v>
      </c>
      <c r="Y11" s="30">
        <v>341302.03157849319</v>
      </c>
      <c r="Z11" s="30">
        <v>339250.52614897164</v>
      </c>
      <c r="AA11" s="30">
        <v>340559.42007212853</v>
      </c>
      <c r="AB11" s="30">
        <v>346267.88169898256</v>
      </c>
      <c r="AC11" s="30">
        <v>351086.9632465397</v>
      </c>
      <c r="AD11" s="30">
        <v>358110.97389489633</v>
      </c>
      <c r="AE11" s="30">
        <v>367426.84619048331</v>
      </c>
      <c r="AF11" s="30">
        <v>368866.51602499024</v>
      </c>
      <c r="AG11" s="30">
        <v>371601.85832135472</v>
      </c>
      <c r="AH11" s="30">
        <v>376240.38390320149</v>
      </c>
      <c r="AI11" s="30">
        <v>380541.05354163487</v>
      </c>
      <c r="AJ11" s="30">
        <v>380895.71790494601</v>
      </c>
      <c r="AK11" s="30">
        <v>391021.90605307498</v>
      </c>
      <c r="AL11" s="30">
        <v>390670.56807425956</v>
      </c>
      <c r="AM11" s="30">
        <v>399383.58689828479</v>
      </c>
      <c r="AN11" s="30">
        <v>397812.20158805221</v>
      </c>
      <c r="AO11" s="30">
        <v>400652.288198361</v>
      </c>
      <c r="AP11" s="30">
        <v>395570.16558570298</v>
      </c>
      <c r="AQ11" s="31">
        <v>395942.4653156143</v>
      </c>
      <c r="AR11" s="30">
        <v>410710.68947570113</v>
      </c>
      <c r="AS11" s="30">
        <v>434803.77510363708</v>
      </c>
      <c r="AT11" s="30">
        <v>438731.62484525517</v>
      </c>
      <c r="AU11" s="30">
        <v>432771.08952404722</v>
      </c>
      <c r="AV11" s="30">
        <v>438650.54830013338</v>
      </c>
      <c r="AW11" s="30">
        <v>448174.55755044182</v>
      </c>
      <c r="AX11" s="30">
        <v>432659.16859272541</v>
      </c>
      <c r="AY11" s="30">
        <v>435872.06325177965</v>
      </c>
      <c r="AZ11" s="32">
        <v>438794.36667353794</v>
      </c>
      <c r="BA11" s="32">
        <v>436791.86512686458</v>
      </c>
      <c r="BB11" s="32">
        <v>433904.52131419996</v>
      </c>
      <c r="BC11" s="32">
        <v>426481.2387282523</v>
      </c>
      <c r="BD11" s="32">
        <v>424753.43668848957</v>
      </c>
      <c r="BE11" s="32">
        <v>422782.09021782037</v>
      </c>
      <c r="BF11" s="32">
        <v>424432.75786045159</v>
      </c>
      <c r="BG11" s="32">
        <v>433513.12745475303</v>
      </c>
      <c r="BH11" s="32">
        <v>445774.56219516002</v>
      </c>
      <c r="BI11" s="32">
        <v>446806.05883179465</v>
      </c>
      <c r="BJ11" s="32">
        <v>448085.98648171197</v>
      </c>
      <c r="BK11" s="32">
        <v>453039.65448491456</v>
      </c>
      <c r="BL11" s="32">
        <v>462016.85014535341</v>
      </c>
      <c r="BM11" s="32">
        <v>453100.31442233932</v>
      </c>
      <c r="BN11" s="32">
        <v>455669.89973050688</v>
      </c>
      <c r="BO11" s="32">
        <v>460964.59352379234</v>
      </c>
      <c r="BP11" s="32">
        <v>457660.44371404528</v>
      </c>
      <c r="BQ11" s="32">
        <v>468206.30692897696</v>
      </c>
      <c r="BR11" s="32">
        <v>470299.62216953328</v>
      </c>
    </row>
    <row r="12" spans="1:70" ht="22.5" customHeight="1">
      <c r="A12" s="29" t="s">
        <v>4</v>
      </c>
      <c r="B12" s="30">
        <v>30107.789499937426</v>
      </c>
      <c r="C12" s="30">
        <v>31094.415139565437</v>
      </c>
      <c r="D12" s="30">
        <v>30962.734737710922</v>
      </c>
      <c r="E12" s="30">
        <v>31722.669563358046</v>
      </c>
      <c r="F12" s="30">
        <v>32291.245409282688</v>
      </c>
      <c r="G12" s="30">
        <v>32190.982644318014</v>
      </c>
      <c r="H12" s="30">
        <v>30094.231303218698</v>
      </c>
      <c r="I12" s="30">
        <v>28685.302738552564</v>
      </c>
      <c r="J12" s="30">
        <v>27202.292881792397</v>
      </c>
      <c r="K12" s="30">
        <v>28366.741870910639</v>
      </c>
      <c r="L12" s="30">
        <v>26731.423608776124</v>
      </c>
      <c r="M12" s="30">
        <v>29842.888080704441</v>
      </c>
      <c r="N12" s="30">
        <v>29586.633266821049</v>
      </c>
      <c r="O12" s="30">
        <v>29891.802077865286</v>
      </c>
      <c r="P12" s="30">
        <v>25947.623236333398</v>
      </c>
      <c r="Q12" s="30">
        <v>27891.315556650741</v>
      </c>
      <c r="R12" s="30">
        <v>27836.315869896483</v>
      </c>
      <c r="S12" s="30">
        <v>29550.652640857745</v>
      </c>
      <c r="T12" s="30">
        <v>28814.146909541632</v>
      </c>
      <c r="U12" s="30">
        <v>29743.461993769037</v>
      </c>
      <c r="V12" s="30">
        <v>28007.929026793463</v>
      </c>
      <c r="W12" s="30">
        <v>27848.917471561232</v>
      </c>
      <c r="X12" s="30">
        <v>30798.478573031363</v>
      </c>
      <c r="Y12" s="30">
        <v>30173.425683765061</v>
      </c>
      <c r="Z12" s="30">
        <v>27635.564013278301</v>
      </c>
      <c r="AA12" s="30">
        <v>28505.675546840474</v>
      </c>
      <c r="AB12" s="30">
        <v>30015.249470331852</v>
      </c>
      <c r="AC12" s="30">
        <v>28849.601820639546</v>
      </c>
      <c r="AD12" s="30">
        <v>29685.935308031258</v>
      </c>
      <c r="AE12" s="30">
        <v>27434.626315896196</v>
      </c>
      <c r="AF12" s="30">
        <v>24564.372512824608</v>
      </c>
      <c r="AG12" s="30">
        <v>24843.929419416796</v>
      </c>
      <c r="AH12" s="30">
        <v>26903.079659206087</v>
      </c>
      <c r="AI12" s="30">
        <v>26692.130185590468</v>
      </c>
      <c r="AJ12" s="30">
        <v>23489.867346898696</v>
      </c>
      <c r="AK12" s="30">
        <v>26748.267328989139</v>
      </c>
      <c r="AL12" s="30">
        <v>24970.557388426183</v>
      </c>
      <c r="AM12" s="30">
        <v>27360.03419733396</v>
      </c>
      <c r="AN12" s="30">
        <v>28048.947249844314</v>
      </c>
      <c r="AO12" s="30">
        <v>27103.25020048616</v>
      </c>
      <c r="AP12" s="30">
        <v>23704.250976455427</v>
      </c>
      <c r="AQ12" s="31">
        <v>24490.234397729691</v>
      </c>
      <c r="AR12" s="30">
        <v>29194.044954404722</v>
      </c>
      <c r="AS12" s="30">
        <v>31589.148616054386</v>
      </c>
      <c r="AT12" s="30">
        <v>28878.627380932827</v>
      </c>
      <c r="AU12" s="30">
        <v>29438.984456836901</v>
      </c>
      <c r="AV12" s="30">
        <v>32222.328507304621</v>
      </c>
      <c r="AW12" s="30">
        <v>34759.046630821162</v>
      </c>
      <c r="AX12" s="30">
        <v>34060.323408110286</v>
      </c>
      <c r="AY12" s="30">
        <v>34817.594275368436</v>
      </c>
      <c r="AZ12" s="32">
        <v>35853.595180281867</v>
      </c>
      <c r="BA12" s="32">
        <v>32821.366597128312</v>
      </c>
      <c r="BB12" s="32">
        <v>35817.305316602033</v>
      </c>
      <c r="BC12" s="32">
        <v>34503.982019541334</v>
      </c>
      <c r="BD12" s="32">
        <v>34366.650950250732</v>
      </c>
      <c r="BE12" s="32">
        <v>33649.017850934637</v>
      </c>
      <c r="BF12" s="32">
        <v>34106.491150883034</v>
      </c>
      <c r="BG12" s="32">
        <v>38799.438567599893</v>
      </c>
      <c r="BH12" s="32">
        <v>42147.937072095498</v>
      </c>
      <c r="BI12" s="32">
        <v>44771.483064227883</v>
      </c>
      <c r="BJ12" s="32">
        <v>45036.202349362313</v>
      </c>
      <c r="BK12" s="32">
        <v>46331.067374710321</v>
      </c>
      <c r="BL12" s="32">
        <v>41183.321744285538</v>
      </c>
      <c r="BM12" s="32">
        <v>43101.216780224531</v>
      </c>
      <c r="BN12" s="32">
        <v>45620.751845429135</v>
      </c>
      <c r="BO12" s="32">
        <v>46467.822872853132</v>
      </c>
      <c r="BP12" s="32">
        <v>41800.329991954648</v>
      </c>
      <c r="BQ12" s="32">
        <v>43686.775365199937</v>
      </c>
      <c r="BR12" s="32">
        <v>43681.973409324011</v>
      </c>
    </row>
    <row r="13" spans="1:70" ht="22.5" customHeight="1">
      <c r="A13" s="33" t="s">
        <v>5</v>
      </c>
      <c r="B13" s="34">
        <v>62247.449598796695</v>
      </c>
      <c r="C13" s="34">
        <v>62078.627513342202</v>
      </c>
      <c r="D13" s="34">
        <v>58621.628512086099</v>
      </c>
      <c r="E13" s="34">
        <v>61059.940191024194</v>
      </c>
      <c r="F13" s="34">
        <v>62075.973603945691</v>
      </c>
      <c r="G13" s="34">
        <v>63451.930288277792</v>
      </c>
      <c r="H13" s="34">
        <v>60329.759144688702</v>
      </c>
      <c r="I13" s="34">
        <v>59364.753885714301</v>
      </c>
      <c r="J13" s="34">
        <v>58071.370773454997</v>
      </c>
      <c r="K13" s="34">
        <v>58355.757920710188</v>
      </c>
      <c r="L13" s="34">
        <v>60527.158519901997</v>
      </c>
      <c r="M13" s="34">
        <v>63181.795107204591</v>
      </c>
      <c r="N13" s="34">
        <v>60527.455175031791</v>
      </c>
      <c r="O13" s="34">
        <v>59228.258593532999</v>
      </c>
      <c r="P13" s="34">
        <v>59090.206294092699</v>
      </c>
      <c r="Q13" s="34">
        <v>59977.721164235802</v>
      </c>
      <c r="R13" s="34">
        <v>59610.460310873001</v>
      </c>
      <c r="S13" s="34">
        <v>59154.092239929996</v>
      </c>
      <c r="T13" s="34">
        <v>60056.864967213296</v>
      </c>
      <c r="U13" s="34">
        <v>58790.068792390397</v>
      </c>
      <c r="V13" s="34">
        <v>58238.144413407193</v>
      </c>
      <c r="W13" s="34">
        <v>60426.469304216494</v>
      </c>
      <c r="X13" s="34">
        <v>60787.891064987001</v>
      </c>
      <c r="Y13" s="34">
        <v>60487.665919956497</v>
      </c>
      <c r="Z13" s="34">
        <v>61557.747562835895</v>
      </c>
      <c r="AA13" s="34">
        <v>60765.079328507403</v>
      </c>
      <c r="AB13" s="34">
        <v>62239.532246027207</v>
      </c>
      <c r="AC13" s="34">
        <v>61389.677588403494</v>
      </c>
      <c r="AD13" s="34">
        <v>62491.376489843897</v>
      </c>
      <c r="AE13" s="34">
        <v>62494.342657425601</v>
      </c>
      <c r="AF13" s="34">
        <v>60676.384979231101</v>
      </c>
      <c r="AG13" s="34">
        <v>61284.490368013096</v>
      </c>
      <c r="AH13" s="34">
        <v>60724.533443126398</v>
      </c>
      <c r="AI13" s="34">
        <v>61380.022424516697</v>
      </c>
      <c r="AJ13" s="34">
        <v>61423.613334974791</v>
      </c>
      <c r="AK13" s="34">
        <v>61251.304019367759</v>
      </c>
      <c r="AL13" s="34">
        <v>61263.400885697803</v>
      </c>
      <c r="AM13" s="34">
        <v>61529.145957104425</v>
      </c>
      <c r="AN13" s="34">
        <v>63129.123083022227</v>
      </c>
      <c r="AO13" s="34">
        <v>63466.015183915326</v>
      </c>
      <c r="AP13" s="34">
        <v>63704.506322416666</v>
      </c>
      <c r="AQ13" s="35">
        <v>63203.108327341819</v>
      </c>
      <c r="AR13" s="34">
        <v>64822.12292138319</v>
      </c>
      <c r="AS13" s="34">
        <v>65926.752736681025</v>
      </c>
      <c r="AT13" s="34">
        <v>66073.018351476101</v>
      </c>
      <c r="AU13" s="34">
        <v>65758.897825785491</v>
      </c>
      <c r="AV13" s="34">
        <v>65415.171107779017</v>
      </c>
      <c r="AW13" s="34">
        <v>65605.505796377416</v>
      </c>
      <c r="AX13" s="34">
        <v>66551.458848736744</v>
      </c>
      <c r="AY13" s="34">
        <v>67604.386516305123</v>
      </c>
      <c r="AZ13" s="36">
        <v>68621.399317399613</v>
      </c>
      <c r="BA13" s="36">
        <v>70840.141138037405</v>
      </c>
      <c r="BB13" s="36">
        <v>71998.040262357157</v>
      </c>
      <c r="BC13" s="36">
        <v>74354.521860141191</v>
      </c>
      <c r="BD13" s="36">
        <v>73234.580482455189</v>
      </c>
      <c r="BE13" s="36">
        <v>73327.151453633298</v>
      </c>
      <c r="BF13" s="36">
        <v>76768.800994352248</v>
      </c>
      <c r="BG13" s="36">
        <v>77874.862711564187</v>
      </c>
      <c r="BH13" s="36">
        <v>78752.340945559976</v>
      </c>
      <c r="BI13" s="36">
        <v>78031.361701802191</v>
      </c>
      <c r="BJ13" s="36">
        <v>77528.589770499922</v>
      </c>
      <c r="BK13" s="36">
        <v>79381.825628767183</v>
      </c>
      <c r="BL13" s="36">
        <v>76119.444514248302</v>
      </c>
      <c r="BM13" s="36">
        <v>77936.359502880121</v>
      </c>
      <c r="BN13" s="36">
        <v>80582.376572562702</v>
      </c>
      <c r="BO13" s="36">
        <v>79660.203736832802</v>
      </c>
      <c r="BP13" s="36">
        <v>80243.409042005049</v>
      </c>
      <c r="BQ13" s="36">
        <v>81390.677323702243</v>
      </c>
      <c r="BR13" s="36">
        <v>81976.1600052555</v>
      </c>
    </row>
    <row r="14" spans="1:70" ht="22.5" customHeight="1">
      <c r="A14" s="33" t="s">
        <v>6</v>
      </c>
      <c r="B14" s="34">
        <v>-32139.660098859269</v>
      </c>
      <c r="C14" s="34">
        <v>-30984.212373776765</v>
      </c>
      <c r="D14" s="34">
        <v>-27658.893774375178</v>
      </c>
      <c r="E14" s="34">
        <v>-29337.270627666148</v>
      </c>
      <c r="F14" s="34">
        <v>-29784.728194663003</v>
      </c>
      <c r="G14" s="34">
        <v>-31260.947643959778</v>
      </c>
      <c r="H14" s="34">
        <v>-30235.527841470004</v>
      </c>
      <c r="I14" s="34">
        <v>-30679.451147161737</v>
      </c>
      <c r="J14" s="34">
        <v>-30869.0778916626</v>
      </c>
      <c r="K14" s="34">
        <v>-29989.016049799549</v>
      </c>
      <c r="L14" s="34">
        <v>-33795.734911125874</v>
      </c>
      <c r="M14" s="34">
        <v>-33338.90702650015</v>
      </c>
      <c r="N14" s="34">
        <v>-30940.821908210743</v>
      </c>
      <c r="O14" s="34">
        <v>-29336.456515667713</v>
      </c>
      <c r="P14" s="34">
        <v>-33142.583057759301</v>
      </c>
      <c r="Q14" s="34">
        <v>-32086.40560758506</v>
      </c>
      <c r="R14" s="34">
        <v>-31774.144440976517</v>
      </c>
      <c r="S14" s="34">
        <v>-29603.439599072251</v>
      </c>
      <c r="T14" s="34">
        <v>-31242.718057671664</v>
      </c>
      <c r="U14" s="34">
        <v>-29046.60679862136</v>
      </c>
      <c r="V14" s="34">
        <v>-30230.215386613731</v>
      </c>
      <c r="W14" s="34">
        <v>-32577.551832655263</v>
      </c>
      <c r="X14" s="34">
        <v>-29989.412491955638</v>
      </c>
      <c r="Y14" s="34">
        <v>-30314.240236191436</v>
      </c>
      <c r="Z14" s="34">
        <v>-33922.183549557594</v>
      </c>
      <c r="AA14" s="34">
        <v>-32259.40378166693</v>
      </c>
      <c r="AB14" s="34">
        <v>-32224.282775695356</v>
      </c>
      <c r="AC14" s="34">
        <v>-32540.075767763949</v>
      </c>
      <c r="AD14" s="34">
        <v>-32805.441181812639</v>
      </c>
      <c r="AE14" s="34">
        <v>-35059.716341529405</v>
      </c>
      <c r="AF14" s="34">
        <v>-36112.012466406493</v>
      </c>
      <c r="AG14" s="34">
        <v>-36440.5609485963</v>
      </c>
      <c r="AH14" s="34">
        <v>-33821.453783920311</v>
      </c>
      <c r="AI14" s="34">
        <v>-34687.89223892623</v>
      </c>
      <c r="AJ14" s="34">
        <v>-37933.745988076094</v>
      </c>
      <c r="AK14" s="34">
        <v>-34503.03669037862</v>
      </c>
      <c r="AL14" s="34">
        <v>-36292.84349727162</v>
      </c>
      <c r="AM14" s="34">
        <v>-34169.111759770465</v>
      </c>
      <c r="AN14" s="34">
        <v>-35080.175833177913</v>
      </c>
      <c r="AO14" s="34">
        <v>-36362.764983429166</v>
      </c>
      <c r="AP14" s="34">
        <v>-40000.255345961239</v>
      </c>
      <c r="AQ14" s="35">
        <v>-38712.873929612128</v>
      </c>
      <c r="AR14" s="34">
        <v>-35628.077966978468</v>
      </c>
      <c r="AS14" s="34">
        <v>-34337.604120626638</v>
      </c>
      <c r="AT14" s="34">
        <v>-37194.390970543274</v>
      </c>
      <c r="AU14" s="34">
        <v>-36319.91336894859</v>
      </c>
      <c r="AV14" s="34">
        <v>-33192.842600474396</v>
      </c>
      <c r="AW14" s="34">
        <v>-30846.459165556254</v>
      </c>
      <c r="AX14" s="34">
        <v>-32491.135440626458</v>
      </c>
      <c r="AY14" s="34">
        <v>-32786.792240936687</v>
      </c>
      <c r="AZ14" s="36">
        <v>-32767.804137117746</v>
      </c>
      <c r="BA14" s="36">
        <v>-38018.774540909093</v>
      </c>
      <c r="BB14" s="36">
        <v>-36180.734945755124</v>
      </c>
      <c r="BC14" s="36">
        <v>-39850.539840599857</v>
      </c>
      <c r="BD14" s="36">
        <v>-38867.929532204456</v>
      </c>
      <c r="BE14" s="36">
        <v>-39678.133602698661</v>
      </c>
      <c r="BF14" s="36">
        <v>-42662.309843469215</v>
      </c>
      <c r="BG14" s="36">
        <v>-39075.424143964294</v>
      </c>
      <c r="BH14" s="36">
        <v>-36604.403873464478</v>
      </c>
      <c r="BI14" s="36">
        <v>-33259.878637574308</v>
      </c>
      <c r="BJ14" s="36">
        <v>-32492.38742113761</v>
      </c>
      <c r="BK14" s="36">
        <v>-33050.758254056862</v>
      </c>
      <c r="BL14" s="36">
        <v>-34936.122769962763</v>
      </c>
      <c r="BM14" s="36">
        <v>-34835.14272265559</v>
      </c>
      <c r="BN14" s="36">
        <v>-34961.624727133567</v>
      </c>
      <c r="BO14" s="36">
        <v>-33192.38086397967</v>
      </c>
      <c r="BP14" s="36">
        <v>-38443.079050050401</v>
      </c>
      <c r="BQ14" s="36">
        <v>-37703.901958502305</v>
      </c>
      <c r="BR14" s="36">
        <v>-38294.186595931489</v>
      </c>
    </row>
    <row r="15" spans="1:70" ht="22.5" customHeight="1">
      <c r="A15" s="29" t="s">
        <v>7</v>
      </c>
      <c r="B15" s="30">
        <v>249049.64576347667</v>
      </c>
      <c r="C15" s="30">
        <v>248807.77216519357</v>
      </c>
      <c r="D15" s="30">
        <v>251216.34014935835</v>
      </c>
      <c r="E15" s="30">
        <v>252571.14770766054</v>
      </c>
      <c r="F15" s="30">
        <v>263772.26442897564</v>
      </c>
      <c r="G15" s="30">
        <v>267573.77706727927</v>
      </c>
      <c r="H15" s="30">
        <v>266546.19427709124</v>
      </c>
      <c r="I15" s="30">
        <v>271927.19652940845</v>
      </c>
      <c r="J15" s="30">
        <v>272605.20555799583</v>
      </c>
      <c r="K15" s="30">
        <v>274950.3768216098</v>
      </c>
      <c r="L15" s="30">
        <v>276946.48094082711</v>
      </c>
      <c r="M15" s="30">
        <v>279011.90057742974</v>
      </c>
      <c r="N15" s="30">
        <v>278925.50306888</v>
      </c>
      <c r="O15" s="30">
        <v>281794.30187684559</v>
      </c>
      <c r="P15" s="30">
        <v>282552.45791129809</v>
      </c>
      <c r="Q15" s="30">
        <v>286531.20071991393</v>
      </c>
      <c r="R15" s="30">
        <v>288418.86245035374</v>
      </c>
      <c r="S15" s="30">
        <v>292124.32001177</v>
      </c>
      <c r="T15" s="30">
        <v>295910.29042288021</v>
      </c>
      <c r="U15" s="30">
        <v>298869.28538751893</v>
      </c>
      <c r="V15" s="30">
        <v>304317.74497532001</v>
      </c>
      <c r="W15" s="30">
        <v>313019.72673447238</v>
      </c>
      <c r="X15" s="30">
        <v>311448.56077553553</v>
      </c>
      <c r="Y15" s="30">
        <v>311128.60589472816</v>
      </c>
      <c r="Z15" s="30">
        <v>311614.96213569335</v>
      </c>
      <c r="AA15" s="30">
        <v>312053.74452528806</v>
      </c>
      <c r="AB15" s="30">
        <v>316252.63222865073</v>
      </c>
      <c r="AC15" s="30">
        <v>322237.36142590013</v>
      </c>
      <c r="AD15" s="30">
        <v>328425.03858686506</v>
      </c>
      <c r="AE15" s="30">
        <v>339992.21987458714</v>
      </c>
      <c r="AF15" s="30">
        <v>344302.14351216564</v>
      </c>
      <c r="AG15" s="30">
        <v>346757.92890193791</v>
      </c>
      <c r="AH15" s="30">
        <v>349337.3042439954</v>
      </c>
      <c r="AI15" s="30">
        <v>353848.9233560444</v>
      </c>
      <c r="AJ15" s="30">
        <v>357405.8505580473</v>
      </c>
      <c r="AK15" s="30">
        <v>364273.63872408582</v>
      </c>
      <c r="AL15" s="30">
        <v>365700.0106858334</v>
      </c>
      <c r="AM15" s="30">
        <v>372023.55270095082</v>
      </c>
      <c r="AN15" s="30">
        <v>369763.25433820789</v>
      </c>
      <c r="AO15" s="30">
        <v>373549.03799787484</v>
      </c>
      <c r="AP15" s="30">
        <v>371865.91460924759</v>
      </c>
      <c r="AQ15" s="31">
        <v>371452.23091788462</v>
      </c>
      <c r="AR15" s="30">
        <v>381516.64452129643</v>
      </c>
      <c r="AS15" s="30">
        <v>403214.62648758269</v>
      </c>
      <c r="AT15" s="30">
        <v>409852.99746432231</v>
      </c>
      <c r="AU15" s="30">
        <v>403332.10506721033</v>
      </c>
      <c r="AV15" s="30">
        <v>406428.21979282878</v>
      </c>
      <c r="AW15" s="30">
        <v>413415.51091962063</v>
      </c>
      <c r="AX15" s="30">
        <v>398598.84518461511</v>
      </c>
      <c r="AY15" s="30">
        <v>401054.46897641121</v>
      </c>
      <c r="AZ15" s="32">
        <v>402940.77149325609</v>
      </c>
      <c r="BA15" s="32">
        <v>403970.49852973624</v>
      </c>
      <c r="BB15" s="32">
        <v>398087.2159975979</v>
      </c>
      <c r="BC15" s="32">
        <v>391977.25670871098</v>
      </c>
      <c r="BD15" s="32">
        <v>390386.78573823883</v>
      </c>
      <c r="BE15" s="32">
        <v>389133.07236688572</v>
      </c>
      <c r="BF15" s="32">
        <v>390326.26670956856</v>
      </c>
      <c r="BG15" s="32">
        <v>394713.68888715311</v>
      </c>
      <c r="BH15" s="32">
        <v>403626.6251230645</v>
      </c>
      <c r="BI15" s="32">
        <v>402034.5757675668</v>
      </c>
      <c r="BJ15" s="32">
        <v>403049.78413234965</v>
      </c>
      <c r="BK15" s="32">
        <v>406708.58711020421</v>
      </c>
      <c r="BL15" s="32">
        <v>420833.52840106789</v>
      </c>
      <c r="BM15" s="32">
        <v>409999.09764211479</v>
      </c>
      <c r="BN15" s="32">
        <v>410049.14788507775</v>
      </c>
      <c r="BO15" s="32">
        <v>414496.7706509392</v>
      </c>
      <c r="BP15" s="32">
        <v>415860.11372209061</v>
      </c>
      <c r="BQ15" s="32">
        <v>424519.53156377701</v>
      </c>
      <c r="BR15" s="32">
        <v>426617.64876020927</v>
      </c>
    </row>
    <row r="16" spans="1:70" ht="22.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4"/>
      <c r="AS16" s="34"/>
      <c r="AT16" s="34"/>
      <c r="AU16" s="34"/>
      <c r="AV16" s="34"/>
      <c r="AW16" s="34"/>
      <c r="AX16" s="34"/>
      <c r="AY16" s="34"/>
      <c r="AZ16" s="36"/>
      <c r="BA16" s="36"/>
      <c r="BB16" s="36"/>
      <c r="BC16" s="36"/>
      <c r="BD16" s="36"/>
      <c r="BE16" s="36"/>
      <c r="BF16" s="36"/>
      <c r="BG16" s="36"/>
      <c r="BH16" s="36"/>
      <c r="BI16" s="36"/>
      <c r="BJ16" s="36"/>
      <c r="BK16" s="36"/>
      <c r="BL16" s="36"/>
      <c r="BM16" s="36"/>
      <c r="BN16" s="36"/>
      <c r="BO16" s="36"/>
      <c r="BP16" s="36"/>
      <c r="BQ16" s="36"/>
      <c r="BR16" s="36"/>
    </row>
    <row r="17" spans="1:70" ht="22.5" customHeight="1">
      <c r="A17" s="29" t="s">
        <v>8</v>
      </c>
      <c r="B17" s="30">
        <v>279735.10531540611</v>
      </c>
      <c r="C17" s="30">
        <v>280832.71616430738</v>
      </c>
      <c r="D17" s="30">
        <v>281427.58380275633</v>
      </c>
      <c r="E17" s="30">
        <v>282053.88717788778</v>
      </c>
      <c r="F17" s="30">
        <v>286161.75081736082</v>
      </c>
      <c r="G17" s="30">
        <v>286852.74157677876</v>
      </c>
      <c r="H17" s="30">
        <v>281980.74913940532</v>
      </c>
      <c r="I17" s="30">
        <v>282105.32767522556</v>
      </c>
      <c r="J17" s="30">
        <v>283581.44315563818</v>
      </c>
      <c r="K17" s="30">
        <v>287418.95498439157</v>
      </c>
      <c r="L17" s="30">
        <v>288135.77511421102</v>
      </c>
      <c r="M17" s="30">
        <v>300231.38741758832</v>
      </c>
      <c r="N17" s="30">
        <v>298556.62578708364</v>
      </c>
      <c r="O17" s="30">
        <v>298369.33004481444</v>
      </c>
      <c r="P17" s="30">
        <v>298155.4975326315</v>
      </c>
      <c r="Q17" s="30">
        <v>299059.78403224464</v>
      </c>
      <c r="R17" s="30">
        <v>299494.63948161434</v>
      </c>
      <c r="S17" s="30">
        <v>306227.71706558566</v>
      </c>
      <c r="T17" s="30">
        <v>305393.34314475313</v>
      </c>
      <c r="U17" s="30">
        <v>308770.06989294145</v>
      </c>
      <c r="V17" s="30">
        <v>309120.82380339794</v>
      </c>
      <c r="W17" s="30">
        <v>309586.03971583769</v>
      </c>
      <c r="X17" s="30">
        <v>312758.67268372775</v>
      </c>
      <c r="Y17" s="30">
        <v>319536.66994800227</v>
      </c>
      <c r="Z17" s="30">
        <v>318174.79569418327</v>
      </c>
      <c r="AA17" s="30">
        <v>318311.51350059046</v>
      </c>
      <c r="AB17" s="30">
        <v>321028.1330225463</v>
      </c>
      <c r="AC17" s="30">
        <v>321243.46464984753</v>
      </c>
      <c r="AD17" s="30">
        <v>323994.44183545001</v>
      </c>
      <c r="AE17" s="30">
        <v>327851.02421752224</v>
      </c>
      <c r="AF17" s="30">
        <v>328873.41930057184</v>
      </c>
      <c r="AG17" s="30">
        <v>329210.58830269566</v>
      </c>
      <c r="AH17" s="30">
        <v>331263.67529123975</v>
      </c>
      <c r="AI17" s="30">
        <v>334358.44301515532</v>
      </c>
      <c r="AJ17" s="30">
        <v>336572.52553336316</v>
      </c>
      <c r="AK17" s="30">
        <v>345617.19551340822</v>
      </c>
      <c r="AL17" s="30">
        <v>340908.92052914307</v>
      </c>
      <c r="AM17" s="30">
        <v>344826.53440251615</v>
      </c>
      <c r="AN17" s="30">
        <v>348245.69090443774</v>
      </c>
      <c r="AO17" s="30">
        <v>346565.10847846698</v>
      </c>
      <c r="AP17" s="30">
        <v>346712.14590246271</v>
      </c>
      <c r="AQ17" s="31">
        <v>351375.81885802944</v>
      </c>
      <c r="AR17" s="30">
        <v>352944.69968920405</v>
      </c>
      <c r="AS17" s="30">
        <v>351417.83862996538</v>
      </c>
      <c r="AT17" s="30">
        <v>350499.23615290475</v>
      </c>
      <c r="AU17" s="30">
        <v>349810.86009880248</v>
      </c>
      <c r="AV17" s="30">
        <v>354693.08322884847</v>
      </c>
      <c r="AW17" s="30">
        <v>365608.73772902408</v>
      </c>
      <c r="AX17" s="30">
        <v>364980.69233736565</v>
      </c>
      <c r="AY17" s="30">
        <v>369066.6968826761</v>
      </c>
      <c r="AZ17" s="32">
        <v>371778.39312112692</v>
      </c>
      <c r="BA17" s="32">
        <v>372675.4736776097</v>
      </c>
      <c r="BB17" s="32">
        <v>374448.43718937907</v>
      </c>
      <c r="BC17" s="32">
        <v>378456.25837457663</v>
      </c>
      <c r="BD17" s="32">
        <v>377725.22592014022</v>
      </c>
      <c r="BE17" s="32">
        <v>379201.60618379351</v>
      </c>
      <c r="BF17" s="32">
        <v>379536.06867122132</v>
      </c>
      <c r="BG17" s="32">
        <v>386009.67288569751</v>
      </c>
      <c r="BH17" s="32">
        <v>389293.57228882512</v>
      </c>
      <c r="BI17" s="32">
        <v>397556.54743014235</v>
      </c>
      <c r="BJ17" s="32">
        <v>399865.77736164047</v>
      </c>
      <c r="BK17" s="32">
        <v>404452.45097584795</v>
      </c>
      <c r="BL17" s="32">
        <v>410915.27725647902</v>
      </c>
      <c r="BM17" s="32">
        <v>410066.84698475082</v>
      </c>
      <c r="BN17" s="32">
        <v>411917.76295781805</v>
      </c>
      <c r="BO17" s="32">
        <v>418402.1040415793</v>
      </c>
      <c r="BP17" s="32">
        <v>420266.19606512645</v>
      </c>
      <c r="BQ17" s="32">
        <v>425740.7330671784</v>
      </c>
      <c r="BR17" s="32">
        <v>423801.82017970324</v>
      </c>
    </row>
    <row r="18" spans="1:70" ht="22.5" customHeight="1">
      <c r="A18" s="33" t="s">
        <v>9</v>
      </c>
      <c r="B18" s="34">
        <v>16171.960026841442</v>
      </c>
      <c r="C18" s="34">
        <v>15979.91850439056</v>
      </c>
      <c r="D18" s="34">
        <v>15845.174678718537</v>
      </c>
      <c r="E18" s="34">
        <v>16036.327574022576</v>
      </c>
      <c r="F18" s="34">
        <v>16227.254416493</v>
      </c>
      <c r="G18" s="34">
        <v>15904.557043885219</v>
      </c>
      <c r="H18" s="34">
        <v>16369.72122726513</v>
      </c>
      <c r="I18" s="34">
        <v>16281.244842284286</v>
      </c>
      <c r="J18" s="34">
        <v>16241.98075845217</v>
      </c>
      <c r="K18" s="34">
        <v>16473.996105313156</v>
      </c>
      <c r="L18" s="34">
        <v>16722.43897559122</v>
      </c>
      <c r="M18" s="34">
        <v>18975.00627066891</v>
      </c>
      <c r="N18" s="34">
        <v>18010.593082900661</v>
      </c>
      <c r="O18" s="34">
        <v>17749.329653375993</v>
      </c>
      <c r="P18" s="34">
        <v>17492.407133231849</v>
      </c>
      <c r="Q18" s="34">
        <v>17646.497592686108</v>
      </c>
      <c r="R18" s="34">
        <v>17594.772439179418</v>
      </c>
      <c r="S18" s="34">
        <v>17516.570603709999</v>
      </c>
      <c r="T18" s="34">
        <v>18045.28066906859</v>
      </c>
      <c r="U18" s="34">
        <v>18269.48957031875</v>
      </c>
      <c r="V18" s="34">
        <v>17957.873646394451</v>
      </c>
      <c r="W18" s="34">
        <v>18294.304306683178</v>
      </c>
      <c r="X18" s="34">
        <v>17891.407119467127</v>
      </c>
      <c r="Y18" s="34">
        <v>20307.786446312799</v>
      </c>
      <c r="Z18" s="34">
        <v>19209.573208944617</v>
      </c>
      <c r="AA18" s="34">
        <v>18923.022119759327</v>
      </c>
      <c r="AB18" s="34">
        <v>18978.695497382181</v>
      </c>
      <c r="AC18" s="34">
        <v>18961.549992068227</v>
      </c>
      <c r="AD18" s="34">
        <v>18678.032246711129</v>
      </c>
      <c r="AE18" s="34">
        <v>19013.633662171218</v>
      </c>
      <c r="AF18" s="34">
        <v>19228.100893541679</v>
      </c>
      <c r="AG18" s="34">
        <v>19287.1599017013</v>
      </c>
      <c r="AH18" s="34">
        <v>19233.798105900332</v>
      </c>
      <c r="AI18" s="34">
        <v>19257.554559318651</v>
      </c>
      <c r="AJ18" s="34">
        <v>19629.552590686868</v>
      </c>
      <c r="AK18" s="34">
        <v>22169.717386902448</v>
      </c>
      <c r="AL18" s="34">
        <v>20964.304899561892</v>
      </c>
      <c r="AM18" s="34">
        <v>20780.286985424955</v>
      </c>
      <c r="AN18" s="34">
        <v>20987.016268127656</v>
      </c>
      <c r="AO18" s="34">
        <v>20656.089712851328</v>
      </c>
      <c r="AP18" s="34">
        <v>20557.306859228109</v>
      </c>
      <c r="AQ18" s="35">
        <v>20523.48661882988</v>
      </c>
      <c r="AR18" s="34">
        <v>20820.159883091204</v>
      </c>
      <c r="AS18" s="34">
        <v>20987.512445111654</v>
      </c>
      <c r="AT18" s="34">
        <v>20664.185177378316</v>
      </c>
      <c r="AU18" s="34">
        <v>20702.891560809614</v>
      </c>
      <c r="AV18" s="34">
        <v>20888.105552438185</v>
      </c>
      <c r="AW18" s="34">
        <v>23316.684992015878</v>
      </c>
      <c r="AX18" s="34">
        <v>22265.883860057205</v>
      </c>
      <c r="AY18" s="34">
        <v>22077.566872167037</v>
      </c>
      <c r="AZ18" s="36">
        <v>22090.400144122301</v>
      </c>
      <c r="BA18" s="36">
        <v>21718.536421617555</v>
      </c>
      <c r="BB18" s="36">
        <v>21737.2264592838</v>
      </c>
      <c r="BC18" s="36">
        <v>21684.992832060678</v>
      </c>
      <c r="BD18" s="36">
        <v>22175.789473345048</v>
      </c>
      <c r="BE18" s="36">
        <v>22196.112731025903</v>
      </c>
      <c r="BF18" s="36">
        <v>21848.23998536943</v>
      </c>
      <c r="BG18" s="36">
        <v>22102.50724703589</v>
      </c>
      <c r="BH18" s="36">
        <v>22503.624769895934</v>
      </c>
      <c r="BI18" s="36">
        <v>25391.16857677501</v>
      </c>
      <c r="BJ18" s="36">
        <v>24029.803890028252</v>
      </c>
      <c r="BK18" s="36">
        <v>24013.562842210038</v>
      </c>
      <c r="BL18" s="36">
        <v>23784.870318967191</v>
      </c>
      <c r="BM18" s="36">
        <v>23912.218911613985</v>
      </c>
      <c r="BN18" s="36">
        <v>24220.596316528303</v>
      </c>
      <c r="BO18" s="36">
        <v>24017.50101763201</v>
      </c>
      <c r="BP18" s="36">
        <v>24588.241511306522</v>
      </c>
      <c r="BQ18" s="36">
        <v>24794.334919669374</v>
      </c>
      <c r="BR18" s="36">
        <v>24354.580198828076</v>
      </c>
    </row>
    <row r="19" spans="1:70" ht="22.5" customHeight="1">
      <c r="A19" s="33" t="s">
        <v>10</v>
      </c>
      <c r="B19" s="34">
        <v>68440.163460267344</v>
      </c>
      <c r="C19" s="34">
        <v>69678.376510214075</v>
      </c>
      <c r="D19" s="34">
        <v>70239.198428667893</v>
      </c>
      <c r="E19" s="34">
        <v>68357.192898560214</v>
      </c>
      <c r="F19" s="34">
        <v>70233.514626166798</v>
      </c>
      <c r="G19" s="34">
        <v>71294.937109063059</v>
      </c>
      <c r="H19" s="34">
        <v>64491.572058049554</v>
      </c>
      <c r="I19" s="34">
        <v>60686.73659774851</v>
      </c>
      <c r="J19" s="34">
        <v>62178.475800750988</v>
      </c>
      <c r="K19" s="34">
        <v>64317.477482118862</v>
      </c>
      <c r="L19" s="34">
        <v>62986.395870102693</v>
      </c>
      <c r="M19" s="34">
        <v>66822.635577947105</v>
      </c>
      <c r="N19" s="34">
        <v>66857.771529601625</v>
      </c>
      <c r="O19" s="34">
        <v>64726.969441204834</v>
      </c>
      <c r="P19" s="34">
        <v>64935.200147133197</v>
      </c>
      <c r="Q19" s="34">
        <v>64094.286390514229</v>
      </c>
      <c r="R19" s="34">
        <v>64820.00739616865</v>
      </c>
      <c r="S19" s="34">
        <v>67735.366582814095</v>
      </c>
      <c r="T19" s="34">
        <v>65055.410495106407</v>
      </c>
      <c r="U19" s="34">
        <v>67323.280074791997</v>
      </c>
      <c r="V19" s="34">
        <v>67629.257695279957</v>
      </c>
      <c r="W19" s="34">
        <v>66022.057503493124</v>
      </c>
      <c r="X19" s="34">
        <v>69189.806936289024</v>
      </c>
      <c r="Y19" s="34">
        <v>69425.492196942403</v>
      </c>
      <c r="Z19" s="34">
        <v>70418.374468171169</v>
      </c>
      <c r="AA19" s="34">
        <v>68961.007171570134</v>
      </c>
      <c r="AB19" s="34">
        <v>68966.851754985924</v>
      </c>
      <c r="AC19" s="34">
        <v>69935.361099149726</v>
      </c>
      <c r="AD19" s="34">
        <v>71130.84171565772</v>
      </c>
      <c r="AE19" s="34">
        <v>72252.999345979173</v>
      </c>
      <c r="AF19" s="34">
        <v>71299.755115606196</v>
      </c>
      <c r="AG19" s="34">
        <v>70869.552863209348</v>
      </c>
      <c r="AH19" s="34">
        <v>71457.467026263155</v>
      </c>
      <c r="AI19" s="34">
        <v>72962.716282801557</v>
      </c>
      <c r="AJ19" s="34">
        <v>74593.484911332082</v>
      </c>
      <c r="AK19" s="34">
        <v>74630.800585144476</v>
      </c>
      <c r="AL19" s="34">
        <v>71880.550028447236</v>
      </c>
      <c r="AM19" s="34">
        <v>72487.703800614865</v>
      </c>
      <c r="AN19" s="34">
        <v>73952.786544837218</v>
      </c>
      <c r="AO19" s="34">
        <v>73243.379458741008</v>
      </c>
      <c r="AP19" s="34">
        <v>72956.856921409402</v>
      </c>
      <c r="AQ19" s="35">
        <v>74120.659506834359</v>
      </c>
      <c r="AR19" s="34">
        <v>76839.86410492062</v>
      </c>
      <c r="AS19" s="34">
        <v>76259.488607465886</v>
      </c>
      <c r="AT19" s="34">
        <v>76067.447345451103</v>
      </c>
      <c r="AU19" s="34">
        <v>74280.950089026097</v>
      </c>
      <c r="AV19" s="34">
        <v>75857.213298872462</v>
      </c>
      <c r="AW19" s="34">
        <v>80391.360526563571</v>
      </c>
      <c r="AX19" s="34">
        <v>80999.115349685977</v>
      </c>
      <c r="AY19" s="34">
        <v>83224.490832997486</v>
      </c>
      <c r="AZ19" s="36">
        <v>80761.726575901353</v>
      </c>
      <c r="BA19" s="36">
        <v>83553.175236591749</v>
      </c>
      <c r="BB19" s="36">
        <v>84398.374121406901</v>
      </c>
      <c r="BC19" s="36">
        <v>85000.136815015503</v>
      </c>
      <c r="BD19" s="36">
        <v>81933.482744483175</v>
      </c>
      <c r="BE19" s="36">
        <v>82539.57779023645</v>
      </c>
      <c r="BF19" s="36">
        <v>83803.160893381122</v>
      </c>
      <c r="BG19" s="36">
        <v>87258.911577917854</v>
      </c>
      <c r="BH19" s="36">
        <v>89220.384338624048</v>
      </c>
      <c r="BI19" s="36">
        <v>92719.247110435957</v>
      </c>
      <c r="BJ19" s="36">
        <v>93199.697006633709</v>
      </c>
      <c r="BK19" s="36">
        <v>96562.361285275372</v>
      </c>
      <c r="BL19" s="36">
        <v>100592.56512339406</v>
      </c>
      <c r="BM19" s="36">
        <v>101556.93585501333</v>
      </c>
      <c r="BN19" s="36">
        <v>100795.75258034824</v>
      </c>
      <c r="BO19" s="36">
        <v>102269.97744766194</v>
      </c>
      <c r="BP19" s="36">
        <v>102486.67718222277</v>
      </c>
      <c r="BQ19" s="36">
        <v>107016.59548382222</v>
      </c>
      <c r="BR19" s="36">
        <v>104979.26708865511</v>
      </c>
    </row>
    <row r="20" spans="1:70" ht="22.5" customHeight="1">
      <c r="A20" s="33" t="s">
        <v>11</v>
      </c>
      <c r="B20" s="34">
        <v>86002.005008486682</v>
      </c>
      <c r="C20" s="34">
        <v>86430.334994463396</v>
      </c>
      <c r="D20" s="34">
        <v>87980.657385565777</v>
      </c>
      <c r="E20" s="34">
        <v>88701.149805639681</v>
      </c>
      <c r="F20" s="34">
        <v>89270.248456882007</v>
      </c>
      <c r="G20" s="34">
        <v>89154.323627973514</v>
      </c>
      <c r="H20" s="34">
        <v>90701.193436550544</v>
      </c>
      <c r="I20" s="34">
        <v>94966.115896958989</v>
      </c>
      <c r="J20" s="34">
        <v>96640.404973560464</v>
      </c>
      <c r="K20" s="34">
        <v>98032.756931829164</v>
      </c>
      <c r="L20" s="34">
        <v>97861.717844145649</v>
      </c>
      <c r="M20" s="34">
        <v>103724.85564967337</v>
      </c>
      <c r="N20" s="34">
        <v>104389.22207054911</v>
      </c>
      <c r="O20" s="34">
        <v>106664.57534290411</v>
      </c>
      <c r="P20" s="34">
        <v>107206.88138370164</v>
      </c>
      <c r="Q20" s="34">
        <v>108620.08748099591</v>
      </c>
      <c r="R20" s="34">
        <v>107655.14280378608</v>
      </c>
      <c r="S20" s="34">
        <v>108184.74986758425</v>
      </c>
      <c r="T20" s="34">
        <v>108733.92540058088</v>
      </c>
      <c r="U20" s="34">
        <v>109085.11095657838</v>
      </c>
      <c r="V20" s="34">
        <v>108846.39305074242</v>
      </c>
      <c r="W20" s="34">
        <v>109719.8377185056</v>
      </c>
      <c r="X20" s="34">
        <v>109948.1827041051</v>
      </c>
      <c r="Y20" s="34">
        <v>114277.70110134366</v>
      </c>
      <c r="Z20" s="34">
        <v>113985.53990418378</v>
      </c>
      <c r="AA20" s="34">
        <v>116610.20363369156</v>
      </c>
      <c r="AB20" s="34">
        <v>117693.25363014425</v>
      </c>
      <c r="AC20" s="34">
        <v>116060.31403665496</v>
      </c>
      <c r="AD20" s="34">
        <v>116163.6332307518</v>
      </c>
      <c r="AE20" s="34">
        <v>118175.51892211345</v>
      </c>
      <c r="AF20" s="34">
        <v>117894.59109897181</v>
      </c>
      <c r="AG20" s="34">
        <v>117293.51383782346</v>
      </c>
      <c r="AH20" s="34">
        <v>118335.53065373108</v>
      </c>
      <c r="AI20" s="34">
        <v>118419.04652726192</v>
      </c>
      <c r="AJ20" s="34">
        <v>120267.96107586552</v>
      </c>
      <c r="AK20" s="34">
        <v>123940.24706978291</v>
      </c>
      <c r="AL20" s="34">
        <v>125927.59113183178</v>
      </c>
      <c r="AM20" s="34">
        <v>127700.67489801101</v>
      </c>
      <c r="AN20" s="34">
        <v>130221.61249399875</v>
      </c>
      <c r="AO20" s="34">
        <v>129555.58381315233</v>
      </c>
      <c r="AP20" s="34">
        <v>130874.52793089766</v>
      </c>
      <c r="AQ20" s="35">
        <v>132412.54231621322</v>
      </c>
      <c r="AR20" s="34">
        <v>134150.43078186901</v>
      </c>
      <c r="AS20" s="34">
        <v>132965.69728082433</v>
      </c>
      <c r="AT20" s="34">
        <v>132891.3405092886</v>
      </c>
      <c r="AU20" s="34">
        <v>131916.76361065177</v>
      </c>
      <c r="AV20" s="34">
        <v>132916.41188870533</v>
      </c>
      <c r="AW20" s="34">
        <v>137028.58257943401</v>
      </c>
      <c r="AX20" s="34">
        <v>139536.17451725059</v>
      </c>
      <c r="AY20" s="34">
        <v>141374.11037787879</v>
      </c>
      <c r="AZ20" s="36">
        <v>143389.44134980321</v>
      </c>
      <c r="BA20" s="36">
        <v>143137.20575972123</v>
      </c>
      <c r="BB20" s="36">
        <v>143112.36780075575</v>
      </c>
      <c r="BC20" s="36">
        <v>145274.23009115169</v>
      </c>
      <c r="BD20" s="36">
        <v>146738.11960623346</v>
      </c>
      <c r="BE20" s="36">
        <v>146609.26600948314</v>
      </c>
      <c r="BF20" s="36">
        <v>147441.75915400017</v>
      </c>
      <c r="BG20" s="36">
        <v>150897.85414947488</v>
      </c>
      <c r="BH20" s="36">
        <v>150022.70341062004</v>
      </c>
      <c r="BI20" s="36">
        <v>151721.29844907482</v>
      </c>
      <c r="BJ20" s="36">
        <v>155891.4138969772</v>
      </c>
      <c r="BK20" s="36">
        <v>157687.33850349611</v>
      </c>
      <c r="BL20" s="36">
        <v>157723.53110445768</v>
      </c>
      <c r="BM20" s="36">
        <v>158508.70418172545</v>
      </c>
      <c r="BN20" s="36">
        <v>159802.28138109492</v>
      </c>
      <c r="BO20" s="36">
        <v>162367.58641059365</v>
      </c>
      <c r="BP20" s="36">
        <v>163212.85536403063</v>
      </c>
      <c r="BQ20" s="36">
        <v>163339.49024732222</v>
      </c>
      <c r="BR20" s="36">
        <v>163856.69744432965</v>
      </c>
    </row>
    <row r="21" spans="1:70" ht="22.5" customHeight="1">
      <c r="A21" s="33" t="s">
        <v>12</v>
      </c>
      <c r="B21" s="34">
        <v>108337.33309446063</v>
      </c>
      <c r="C21" s="34">
        <v>107949.05189360936</v>
      </c>
      <c r="D21" s="34">
        <v>106556.19188693419</v>
      </c>
      <c r="E21" s="34">
        <v>108142.09769579527</v>
      </c>
      <c r="F21" s="34">
        <v>109601.04232438894</v>
      </c>
      <c r="G21" s="34">
        <v>109657.16420816696</v>
      </c>
      <c r="H21" s="34">
        <v>109576.92049539011</v>
      </c>
      <c r="I21" s="34">
        <v>109016.7679681938</v>
      </c>
      <c r="J21" s="34">
        <v>107157.51622137454</v>
      </c>
      <c r="K21" s="34">
        <v>107221.09582455043</v>
      </c>
      <c r="L21" s="34">
        <v>109181.01668118146</v>
      </c>
      <c r="M21" s="34">
        <v>109339.50361199888</v>
      </c>
      <c r="N21" s="34">
        <v>107872.76478810217</v>
      </c>
      <c r="O21" s="34">
        <v>107752.41611847951</v>
      </c>
      <c r="P21" s="34">
        <v>106890.97035476481</v>
      </c>
      <c r="Q21" s="34">
        <v>107008.91315902832</v>
      </c>
      <c r="R21" s="34">
        <v>107524.86084521035</v>
      </c>
      <c r="S21" s="34">
        <v>110727.71958847724</v>
      </c>
      <c r="T21" s="34">
        <v>111186.35170496718</v>
      </c>
      <c r="U21" s="34">
        <v>111785.71807500235</v>
      </c>
      <c r="V21" s="34">
        <v>112630.6284661511</v>
      </c>
      <c r="W21" s="34">
        <v>113433.63924819577</v>
      </c>
      <c r="X21" s="34">
        <v>113678.05241101647</v>
      </c>
      <c r="Y21" s="34">
        <v>113563.84232721348</v>
      </c>
      <c r="Z21" s="34">
        <v>112576.62210909363</v>
      </c>
      <c r="AA21" s="34">
        <v>111821.33194981936</v>
      </c>
      <c r="AB21" s="34">
        <v>113383.38799960395</v>
      </c>
      <c r="AC21" s="34">
        <v>114294.08627406454</v>
      </c>
      <c r="AD21" s="34">
        <v>116172.37551745937</v>
      </c>
      <c r="AE21" s="34">
        <v>116533.5371812285</v>
      </c>
      <c r="AF21" s="34">
        <v>118514.46922049219</v>
      </c>
      <c r="AG21" s="34">
        <v>119908.68858915771</v>
      </c>
      <c r="AH21" s="34">
        <v>120422.23327013517</v>
      </c>
      <c r="AI21" s="34">
        <v>121997.54910909318</v>
      </c>
      <c r="AJ21" s="34">
        <v>120275.77831936871</v>
      </c>
      <c r="AK21" s="34">
        <v>122902.1138271384</v>
      </c>
      <c r="AL21" s="34">
        <v>119874.03095146213</v>
      </c>
      <c r="AM21" s="34">
        <v>121506.56051536532</v>
      </c>
      <c r="AN21" s="34">
        <v>119635.54512883411</v>
      </c>
      <c r="AO21" s="34">
        <v>119366.46899796234</v>
      </c>
      <c r="AP21" s="34">
        <v>118324.11332331387</v>
      </c>
      <c r="AQ21" s="35">
        <v>120353.39135312781</v>
      </c>
      <c r="AR21" s="34">
        <v>117329.01579842149</v>
      </c>
      <c r="AS21" s="34">
        <v>117008.62830640456</v>
      </c>
      <c r="AT21" s="34">
        <v>117002.29754481323</v>
      </c>
      <c r="AU21" s="34">
        <v>119075.81281598069</v>
      </c>
      <c r="AV21" s="34">
        <v>121223.42782561541</v>
      </c>
      <c r="AW21" s="34">
        <v>121803.1134269164</v>
      </c>
      <c r="AX21" s="34">
        <v>119349.71920997766</v>
      </c>
      <c r="AY21" s="34">
        <v>119596.13610690634</v>
      </c>
      <c r="AZ21" s="36">
        <v>122623.36647979006</v>
      </c>
      <c r="BA21" s="36">
        <v>121427.41756610731</v>
      </c>
      <c r="BB21" s="36">
        <v>121944.95395148022</v>
      </c>
      <c r="BC21" s="36">
        <v>123269.48505004852</v>
      </c>
      <c r="BD21" s="36">
        <v>123616.54998110369</v>
      </c>
      <c r="BE21" s="36">
        <v>124673.50818016056</v>
      </c>
      <c r="BF21" s="36">
        <v>123280.64256473699</v>
      </c>
      <c r="BG21" s="36">
        <v>122581.84382541035</v>
      </c>
      <c r="BH21" s="36">
        <v>124245.50618848442</v>
      </c>
      <c r="BI21" s="36">
        <v>124366.85410919171</v>
      </c>
      <c r="BJ21" s="36">
        <v>122248.23520598582</v>
      </c>
      <c r="BK21" s="36">
        <v>121654.08884032573</v>
      </c>
      <c r="BL21" s="36">
        <v>124372.0333632828</v>
      </c>
      <c r="BM21" s="36">
        <v>122476.30088527317</v>
      </c>
      <c r="BN21" s="36">
        <v>123616.41263148551</v>
      </c>
      <c r="BO21" s="36">
        <v>126313.12867005773</v>
      </c>
      <c r="BP21" s="36">
        <v>126237.88713585303</v>
      </c>
      <c r="BQ21" s="36">
        <v>126308.02541131932</v>
      </c>
      <c r="BR21" s="36">
        <v>126371.18709988924</v>
      </c>
    </row>
    <row r="22" spans="1:70" ht="22.5" customHeight="1">
      <c r="A22" s="33" t="s">
        <v>13</v>
      </c>
      <c r="B22" s="34">
        <v>783.64372534999995</v>
      </c>
      <c r="C22" s="34">
        <v>795.03426162999995</v>
      </c>
      <c r="D22" s="34">
        <v>806.36142286999996</v>
      </c>
      <c r="E22" s="34">
        <v>817.11920386999998</v>
      </c>
      <c r="F22" s="34">
        <v>829.69099342999993</v>
      </c>
      <c r="G22" s="34">
        <v>841.75958768999999</v>
      </c>
      <c r="H22" s="34">
        <v>841.34192214999996</v>
      </c>
      <c r="I22" s="34">
        <v>1154.4623700399998</v>
      </c>
      <c r="J22" s="34">
        <v>1363.0654015</v>
      </c>
      <c r="K22" s="34">
        <v>1373.6286405800001</v>
      </c>
      <c r="L22" s="34">
        <v>1384.20574319</v>
      </c>
      <c r="M22" s="34">
        <v>1369.3863073</v>
      </c>
      <c r="N22" s="34">
        <v>1426.2743159300001</v>
      </c>
      <c r="O22" s="34">
        <v>1476.03948885</v>
      </c>
      <c r="P22" s="34">
        <v>1630.0385137999997</v>
      </c>
      <c r="Q22" s="34">
        <v>1689.9994090199998</v>
      </c>
      <c r="R22" s="34">
        <v>1899.85599727</v>
      </c>
      <c r="S22" s="34">
        <v>2063.3104229999999</v>
      </c>
      <c r="T22" s="34">
        <v>2372.3748750300001</v>
      </c>
      <c r="U22" s="34">
        <v>2306.47121625</v>
      </c>
      <c r="V22" s="34">
        <v>2056.6709448299998</v>
      </c>
      <c r="W22" s="34">
        <v>2116.2009389599998</v>
      </c>
      <c r="X22" s="34">
        <v>2051.2235128499997</v>
      </c>
      <c r="Y22" s="34">
        <v>1961.8478761899999</v>
      </c>
      <c r="Z22" s="34">
        <v>1984.6860037900001</v>
      </c>
      <c r="AA22" s="34">
        <v>1995.9486257499998</v>
      </c>
      <c r="AB22" s="34">
        <v>2005.9441404300003</v>
      </c>
      <c r="AC22" s="34">
        <v>1992.1532479099997</v>
      </c>
      <c r="AD22" s="34">
        <v>1849.5591248699998</v>
      </c>
      <c r="AE22" s="34">
        <v>1875.3351060299997</v>
      </c>
      <c r="AF22" s="34">
        <v>1936.5029719600002</v>
      </c>
      <c r="AG22" s="34">
        <v>1851.673110803793</v>
      </c>
      <c r="AH22" s="34">
        <v>1814.6462352099998</v>
      </c>
      <c r="AI22" s="34">
        <v>1721.5765366799997</v>
      </c>
      <c r="AJ22" s="34">
        <v>1805.74863611</v>
      </c>
      <c r="AK22" s="34">
        <v>1974.3166444399999</v>
      </c>
      <c r="AL22" s="34">
        <v>2262.4435178399999</v>
      </c>
      <c r="AM22" s="34">
        <v>2351.3082030999999</v>
      </c>
      <c r="AN22" s="34">
        <v>3448.7304686399993</v>
      </c>
      <c r="AO22" s="34">
        <v>3743.5864957599997</v>
      </c>
      <c r="AP22" s="34">
        <v>3999.3408676136651</v>
      </c>
      <c r="AQ22" s="35">
        <v>3965.7390630241857</v>
      </c>
      <c r="AR22" s="34">
        <v>3805.2291209016812</v>
      </c>
      <c r="AS22" s="34">
        <v>4196.5119901589333</v>
      </c>
      <c r="AT22" s="34">
        <v>3873.9655759735083</v>
      </c>
      <c r="AU22" s="34">
        <v>3834.4420223342331</v>
      </c>
      <c r="AV22" s="34">
        <v>3807.9246632170971</v>
      </c>
      <c r="AW22" s="34">
        <v>3068.9962040941982</v>
      </c>
      <c r="AX22" s="34">
        <v>2829.7994003941976</v>
      </c>
      <c r="AY22" s="34">
        <v>2794.3926927264838</v>
      </c>
      <c r="AZ22" s="36">
        <v>2913.4585715098992</v>
      </c>
      <c r="BA22" s="36">
        <v>2839.1386935717792</v>
      </c>
      <c r="BB22" s="36">
        <v>3255.5148564524297</v>
      </c>
      <c r="BC22" s="36">
        <v>3227.4135863002011</v>
      </c>
      <c r="BD22" s="36">
        <v>3261.284114974846</v>
      </c>
      <c r="BE22" s="36">
        <v>3183.1414728874179</v>
      </c>
      <c r="BF22" s="36">
        <v>3162.2660737335982</v>
      </c>
      <c r="BG22" s="36">
        <v>3168.5560858585532</v>
      </c>
      <c r="BH22" s="36">
        <v>3301.3535812006594</v>
      </c>
      <c r="BI22" s="36">
        <v>3357.9791846648477</v>
      </c>
      <c r="BJ22" s="36">
        <v>4496.627362015477</v>
      </c>
      <c r="BK22" s="36">
        <v>4535.0995045407535</v>
      </c>
      <c r="BL22" s="36">
        <v>4442.2773463772428</v>
      </c>
      <c r="BM22" s="36">
        <v>3612.6871511249556</v>
      </c>
      <c r="BN22" s="36">
        <v>3482.7200483611373</v>
      </c>
      <c r="BO22" s="36">
        <v>3433.9104956339547</v>
      </c>
      <c r="BP22" s="36">
        <v>3740.5348717135103</v>
      </c>
      <c r="BQ22" s="36">
        <v>4282.2870050452148</v>
      </c>
      <c r="BR22" s="36">
        <v>4240.0883480011971</v>
      </c>
    </row>
    <row r="23" spans="1:70" ht="22.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4"/>
      <c r="AS23" s="34"/>
      <c r="AT23" s="34"/>
      <c r="AU23" s="34"/>
      <c r="AV23" s="34"/>
      <c r="AW23" s="34"/>
      <c r="AX23" s="34"/>
      <c r="AY23" s="34"/>
      <c r="AZ23" s="36"/>
      <c r="BA23" s="36"/>
      <c r="BB23" s="36"/>
      <c r="BC23" s="36"/>
      <c r="BD23" s="36"/>
      <c r="BE23" s="36"/>
      <c r="BF23" s="36"/>
      <c r="BG23" s="36"/>
      <c r="BH23" s="36"/>
      <c r="BI23" s="36"/>
      <c r="BJ23" s="36"/>
      <c r="BK23" s="36"/>
      <c r="BL23" s="36"/>
      <c r="BM23" s="36"/>
      <c r="BN23" s="36"/>
      <c r="BO23" s="36"/>
      <c r="BP23" s="36"/>
      <c r="BQ23" s="36"/>
      <c r="BR23" s="36"/>
    </row>
    <row r="24" spans="1:70" ht="22.5" customHeight="1">
      <c r="A24" s="29" t="s">
        <v>14</v>
      </c>
      <c r="B24" s="30">
        <v>249421.72343086239</v>
      </c>
      <c r="C24" s="30">
        <v>251683.73343534349</v>
      </c>
      <c r="D24" s="30">
        <v>257276.41783137046</v>
      </c>
      <c r="E24" s="30">
        <v>241033.05509909985</v>
      </c>
      <c r="F24" s="30">
        <v>288315.54908923391</v>
      </c>
      <c r="G24" s="30">
        <v>283503.54409989074</v>
      </c>
      <c r="H24" s="30">
        <v>249900.05129821139</v>
      </c>
      <c r="I24" s="30">
        <v>274403.34114791802</v>
      </c>
      <c r="J24" s="30">
        <v>273840.96005234023</v>
      </c>
      <c r="K24" s="30">
        <v>272862.97441161837</v>
      </c>
      <c r="L24" s="30">
        <v>280448.80813903833</v>
      </c>
      <c r="M24" s="30">
        <v>285127.22824227123</v>
      </c>
      <c r="N24" s="30">
        <v>285949.76458674058</v>
      </c>
      <c r="O24" s="30">
        <v>282375.20362944185</v>
      </c>
      <c r="P24" s="30">
        <v>252128.57518651435</v>
      </c>
      <c r="Q24" s="30">
        <v>269805.26106424408</v>
      </c>
      <c r="R24" s="30">
        <v>262543.19234715501</v>
      </c>
      <c r="S24" s="30">
        <v>288168.8524665783</v>
      </c>
      <c r="T24" s="30">
        <v>277038.15307211183</v>
      </c>
      <c r="U24" s="30">
        <v>259164.5096482696</v>
      </c>
      <c r="V24" s="30">
        <v>263307.0499162362</v>
      </c>
      <c r="W24" s="30">
        <v>265912.59229042806</v>
      </c>
      <c r="X24" s="30">
        <v>316471.89617668418</v>
      </c>
      <c r="Y24" s="30">
        <v>258985.93914751025</v>
      </c>
      <c r="Z24" s="30">
        <v>233042.6677349048</v>
      </c>
      <c r="AA24" s="30">
        <v>238005.48124106464</v>
      </c>
      <c r="AB24" s="30">
        <v>285751.89270933071</v>
      </c>
      <c r="AC24" s="30">
        <v>286056.20333105623</v>
      </c>
      <c r="AD24" s="30">
        <v>302733.88373924565</v>
      </c>
      <c r="AE24" s="30">
        <v>237864.52270123633</v>
      </c>
      <c r="AF24" s="30">
        <v>265914.89481855725</v>
      </c>
      <c r="AG24" s="30">
        <v>226927.0897155148</v>
      </c>
      <c r="AH24" s="30">
        <v>250134.81187810071</v>
      </c>
      <c r="AI24" s="30">
        <v>267919.57561633986</v>
      </c>
      <c r="AJ24" s="30">
        <v>268153.0656253848</v>
      </c>
      <c r="AK24" s="30">
        <v>270051.70861034992</v>
      </c>
      <c r="AL24" s="30">
        <v>293471.38304344483</v>
      </c>
      <c r="AM24" s="30">
        <v>238398.10249723177</v>
      </c>
      <c r="AN24" s="30">
        <v>260379.11596963604</v>
      </c>
      <c r="AO24" s="30">
        <v>270523.08078087622</v>
      </c>
      <c r="AP24" s="30">
        <v>301490.54106999451</v>
      </c>
      <c r="AQ24" s="31">
        <v>257271.601201841</v>
      </c>
      <c r="AR24" s="30">
        <v>276146.1621269969</v>
      </c>
      <c r="AS24" s="30">
        <v>260883.78672217965</v>
      </c>
      <c r="AT24" s="30">
        <v>252727.34320697849</v>
      </c>
      <c r="AU24" s="30">
        <v>249208.40920297554</v>
      </c>
      <c r="AV24" s="30">
        <v>253196.13845745657</v>
      </c>
      <c r="AW24" s="30">
        <v>273222.25759406434</v>
      </c>
      <c r="AX24" s="30">
        <v>241915.47072696078</v>
      </c>
      <c r="AY24" s="30">
        <v>243137.21030990247</v>
      </c>
      <c r="AZ24" s="32">
        <v>235702.18005448813</v>
      </c>
      <c r="BA24" s="32">
        <v>254404.93768176984</v>
      </c>
      <c r="BB24" s="32">
        <v>240853.07088779513</v>
      </c>
      <c r="BC24" s="32">
        <v>232663.42813653438</v>
      </c>
      <c r="BD24" s="32">
        <v>245433.75948683362</v>
      </c>
      <c r="BE24" s="32">
        <v>259585.97518630733</v>
      </c>
      <c r="BF24" s="32">
        <v>292021.46188121906</v>
      </c>
      <c r="BG24" s="32">
        <v>332187.15055583493</v>
      </c>
      <c r="BH24" s="32">
        <v>299059.25030201982</v>
      </c>
      <c r="BI24" s="32">
        <v>313590.94541086827</v>
      </c>
      <c r="BJ24" s="32">
        <v>329814.14950376149</v>
      </c>
      <c r="BK24" s="32">
        <v>332205.68413127831</v>
      </c>
      <c r="BL24" s="32">
        <v>387381.33242654538</v>
      </c>
      <c r="BM24" s="32">
        <v>398925.47232189035</v>
      </c>
      <c r="BN24" s="32">
        <v>362703.98977607006</v>
      </c>
      <c r="BO24" s="32">
        <v>350392.8567357529</v>
      </c>
      <c r="BP24" s="32">
        <v>355490.2494643291</v>
      </c>
      <c r="BQ24" s="32">
        <v>340348.56612341886</v>
      </c>
      <c r="BR24" s="32">
        <v>334330.68608096836</v>
      </c>
    </row>
    <row r="25" spans="1:70" ht="22.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4"/>
      <c r="AS25" s="34"/>
      <c r="AT25" s="34"/>
      <c r="AU25" s="34"/>
      <c r="AV25" s="34"/>
      <c r="AW25" s="34"/>
      <c r="AX25" s="34"/>
      <c r="AY25" s="34"/>
      <c r="AZ25" s="36"/>
      <c r="BA25" s="36"/>
      <c r="BB25" s="36"/>
      <c r="BC25" s="36"/>
      <c r="BD25" s="36"/>
      <c r="BE25" s="36"/>
      <c r="BF25" s="36"/>
      <c r="BG25" s="36"/>
      <c r="BH25" s="36"/>
      <c r="BI25" s="36"/>
      <c r="BJ25" s="36"/>
      <c r="BK25" s="36"/>
      <c r="BL25" s="36"/>
      <c r="BM25" s="36"/>
      <c r="BN25" s="36"/>
      <c r="BO25" s="36"/>
      <c r="BP25" s="36"/>
      <c r="BQ25" s="36"/>
      <c r="BR25" s="36"/>
    </row>
    <row r="26" spans="1:70" ht="22.5" customHeight="1">
      <c r="A26" s="29" t="s">
        <v>15</v>
      </c>
      <c r="B26" s="30">
        <v>780.83335447802313</v>
      </c>
      <c r="C26" s="30">
        <v>1307.3476262020708</v>
      </c>
      <c r="D26" s="30">
        <v>870.795543418237</v>
      </c>
      <c r="E26" s="30">
        <v>906.74831901740288</v>
      </c>
      <c r="F26" s="30">
        <v>954.59610409870197</v>
      </c>
      <c r="G26" s="30">
        <v>906.56745224829285</v>
      </c>
      <c r="H26" s="30">
        <v>894.12479932191707</v>
      </c>
      <c r="I26" s="30">
        <v>887.25715586064484</v>
      </c>
      <c r="J26" s="30">
        <v>919.85558221704707</v>
      </c>
      <c r="K26" s="30">
        <v>961.68873383604387</v>
      </c>
      <c r="L26" s="30">
        <v>1030.751525010478</v>
      </c>
      <c r="M26" s="30">
        <v>976.46441225026501</v>
      </c>
      <c r="N26" s="30">
        <v>1032.181005959666</v>
      </c>
      <c r="O26" s="30">
        <v>979.14362287489803</v>
      </c>
      <c r="P26" s="30">
        <v>966.705862169488</v>
      </c>
      <c r="Q26" s="30">
        <v>1075.990217483263</v>
      </c>
      <c r="R26" s="30">
        <v>923.61436692454197</v>
      </c>
      <c r="S26" s="30">
        <v>851.83847900000001</v>
      </c>
      <c r="T26" s="30">
        <v>789.93033996162887</v>
      </c>
      <c r="U26" s="30">
        <v>791.66040233189597</v>
      </c>
      <c r="V26" s="30">
        <v>794.65907199350193</v>
      </c>
      <c r="W26" s="30">
        <v>955.85218717974999</v>
      </c>
      <c r="X26" s="30">
        <v>1215.5125553658072</v>
      </c>
      <c r="Y26" s="30">
        <v>1020.2142982047188</v>
      </c>
      <c r="Z26" s="30">
        <v>1087.052801120298</v>
      </c>
      <c r="AA26" s="30">
        <v>1083.1315885791598</v>
      </c>
      <c r="AB26" s="30">
        <v>1127.9859973855298</v>
      </c>
      <c r="AC26" s="30">
        <v>1033.7024482868167</v>
      </c>
      <c r="AD26" s="30">
        <v>990.86649687866691</v>
      </c>
      <c r="AE26" s="30">
        <v>1121.32805768651</v>
      </c>
      <c r="AF26" s="30">
        <v>980.20775901344587</v>
      </c>
      <c r="AG26" s="30">
        <v>1064.886012827616</v>
      </c>
      <c r="AH26" s="30">
        <v>1204.5198552601721</v>
      </c>
      <c r="AI26" s="30">
        <v>1241.2385154657088</v>
      </c>
      <c r="AJ26" s="30">
        <v>1028.0983960188648</v>
      </c>
      <c r="AK26" s="30">
        <v>879.73782580783597</v>
      </c>
      <c r="AL26" s="30">
        <v>1193.2356834366099</v>
      </c>
      <c r="AM26" s="30">
        <v>1329.735668429548</v>
      </c>
      <c r="AN26" s="30">
        <v>988.71528003862841</v>
      </c>
      <c r="AO26" s="30">
        <v>964.18095770440732</v>
      </c>
      <c r="AP26" s="30">
        <v>1096.9291484846294</v>
      </c>
      <c r="AQ26" s="31">
        <v>1084.3626055967143</v>
      </c>
      <c r="AR26" s="30">
        <v>1135.8648678761838</v>
      </c>
      <c r="AS26" s="30">
        <v>4888.5457638808575</v>
      </c>
      <c r="AT26" s="30">
        <v>4868.001493409859</v>
      </c>
      <c r="AU26" s="30">
        <v>4806.9250192648806</v>
      </c>
      <c r="AV26" s="30">
        <v>4816.5420333365264</v>
      </c>
      <c r="AW26" s="30">
        <v>4574.4064544329376</v>
      </c>
      <c r="AX26" s="30">
        <v>4727.197112639943</v>
      </c>
      <c r="AY26" s="30">
        <v>4636.8743797893376</v>
      </c>
      <c r="AZ26" s="32">
        <v>6153.2790808723958</v>
      </c>
      <c r="BA26" s="32">
        <v>6317.0251469209325</v>
      </c>
      <c r="BB26" s="32">
        <v>6775.2763834690504</v>
      </c>
      <c r="BC26" s="32">
        <v>7221.3382246638403</v>
      </c>
      <c r="BD26" s="32">
        <v>7417.7528081044275</v>
      </c>
      <c r="BE26" s="32">
        <v>7346.3642344220962</v>
      </c>
      <c r="BF26" s="32">
        <v>7299.1054236360369</v>
      </c>
      <c r="BG26" s="32">
        <v>5230.226324397212</v>
      </c>
      <c r="BH26" s="32">
        <v>4871.11785048207</v>
      </c>
      <c r="BI26" s="32">
        <v>5417.5922189672183</v>
      </c>
      <c r="BJ26" s="32">
        <v>5270.5671284441269</v>
      </c>
      <c r="BK26" s="32">
        <v>5172.3431592074257</v>
      </c>
      <c r="BL26" s="32">
        <v>5379.6882937291002</v>
      </c>
      <c r="BM26" s="32">
        <v>6434.7642885129962</v>
      </c>
      <c r="BN26" s="32">
        <v>6466.0513631093572</v>
      </c>
      <c r="BO26" s="32">
        <v>2138.6519580786021</v>
      </c>
      <c r="BP26" s="32">
        <v>2330.8291266588772</v>
      </c>
      <c r="BQ26" s="32">
        <v>2391.1950233269076</v>
      </c>
      <c r="BR26" s="32">
        <v>2157.1390795829843</v>
      </c>
    </row>
    <row r="27" spans="1:70" ht="22.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4"/>
      <c r="AS27" s="34"/>
      <c r="AT27" s="34"/>
      <c r="AU27" s="34"/>
      <c r="AV27" s="34"/>
      <c r="AW27" s="34"/>
      <c r="AX27" s="34"/>
      <c r="AY27" s="34"/>
      <c r="AZ27" s="36"/>
      <c r="BA27" s="36"/>
      <c r="BB27" s="36"/>
      <c r="BC27" s="36"/>
      <c r="BD27" s="36"/>
      <c r="BE27" s="36"/>
      <c r="BF27" s="36"/>
      <c r="BG27" s="36"/>
      <c r="BH27" s="36"/>
      <c r="BI27" s="36"/>
      <c r="BJ27" s="36"/>
      <c r="BK27" s="36"/>
      <c r="BL27" s="36"/>
      <c r="BM27" s="36"/>
      <c r="BN27" s="36"/>
      <c r="BO27" s="36"/>
      <c r="BP27" s="36"/>
      <c r="BQ27" s="36"/>
      <c r="BR27" s="36"/>
    </row>
    <row r="28" spans="1:70" ht="22.5" customHeight="1">
      <c r="A28" s="29" t="s">
        <v>16</v>
      </c>
      <c r="B28" s="30">
        <v>954.40139647000001</v>
      </c>
      <c r="C28" s="30">
        <v>773.83237627999995</v>
      </c>
      <c r="D28" s="30">
        <v>832.74037261000001</v>
      </c>
      <c r="E28" s="30">
        <v>877.0711045999999</v>
      </c>
      <c r="F28" s="30">
        <v>912.78641126999992</v>
      </c>
      <c r="G28" s="30">
        <v>990.83616271999995</v>
      </c>
      <c r="H28" s="30">
        <v>1178.8645466399998</v>
      </c>
      <c r="I28" s="30">
        <v>1144.15429767</v>
      </c>
      <c r="J28" s="30">
        <v>935.40036557999997</v>
      </c>
      <c r="K28" s="30">
        <v>736.85754703999999</v>
      </c>
      <c r="L28" s="30">
        <v>890.49728249999998</v>
      </c>
      <c r="M28" s="30">
        <v>1197.75504847</v>
      </c>
      <c r="N28" s="30">
        <v>1098.23310578</v>
      </c>
      <c r="O28" s="30">
        <v>1073.3048325499999</v>
      </c>
      <c r="P28" s="30">
        <v>1154.3039894599997</v>
      </c>
      <c r="Q28" s="30">
        <v>1163.7714331699999</v>
      </c>
      <c r="R28" s="30">
        <v>1462.8666796499999</v>
      </c>
      <c r="S28" s="30">
        <v>1434.5940000000001</v>
      </c>
      <c r="T28" s="30">
        <v>1579.19917358</v>
      </c>
      <c r="U28" s="30">
        <v>1497.92577121</v>
      </c>
      <c r="V28" s="30">
        <v>1707.9922760499999</v>
      </c>
      <c r="W28" s="30">
        <v>1700.3897597799998</v>
      </c>
      <c r="X28" s="30">
        <v>1729.7772085899996</v>
      </c>
      <c r="Y28" s="30">
        <v>1762.5908422200002</v>
      </c>
      <c r="Z28" s="30">
        <v>1682.78710776</v>
      </c>
      <c r="AA28" s="30">
        <v>1713.32924157</v>
      </c>
      <c r="AB28" s="30">
        <v>1656.5536764200001</v>
      </c>
      <c r="AC28" s="30">
        <v>1632.2673410399998</v>
      </c>
      <c r="AD28" s="30">
        <v>1685.5414563100001</v>
      </c>
      <c r="AE28" s="30">
        <v>1851.5900833599997</v>
      </c>
      <c r="AF28" s="30">
        <v>1868.84614268</v>
      </c>
      <c r="AG28" s="30">
        <v>1748.8815379</v>
      </c>
      <c r="AH28" s="30">
        <v>1722.18598217</v>
      </c>
      <c r="AI28" s="30">
        <v>1714.25887257</v>
      </c>
      <c r="AJ28" s="30">
        <v>2049.9443790199998</v>
      </c>
      <c r="AK28" s="30">
        <v>2023.3571086500001</v>
      </c>
      <c r="AL28" s="30">
        <v>2043.31956182</v>
      </c>
      <c r="AM28" s="30">
        <v>2002.55015974</v>
      </c>
      <c r="AN28" s="30">
        <v>2078.8768424</v>
      </c>
      <c r="AO28" s="30">
        <v>2122.2261027499999</v>
      </c>
      <c r="AP28" s="30">
        <v>2003.80352659</v>
      </c>
      <c r="AQ28" s="31">
        <v>2339.1142400200001</v>
      </c>
      <c r="AR28" s="30">
        <v>2357.4444714199999</v>
      </c>
      <c r="AS28" s="30">
        <v>2598.09075153</v>
      </c>
      <c r="AT28" s="30">
        <v>3525.4559250552802</v>
      </c>
      <c r="AU28" s="30">
        <v>3753.9238259589997</v>
      </c>
      <c r="AV28" s="30">
        <v>3807.8426272781999</v>
      </c>
      <c r="AW28" s="30">
        <v>4047.3651736438596</v>
      </c>
      <c r="AX28" s="30">
        <v>4084.9571735700001</v>
      </c>
      <c r="AY28" s="30">
        <v>4097.551853063861</v>
      </c>
      <c r="AZ28" s="32">
        <v>4224.5270528158399</v>
      </c>
      <c r="BA28" s="32">
        <v>4476.8457098246809</v>
      </c>
      <c r="BB28" s="32">
        <v>4638.9772561358905</v>
      </c>
      <c r="BC28" s="32">
        <v>4251.5199626081203</v>
      </c>
      <c r="BD28" s="32">
        <v>4433.6908449118746</v>
      </c>
      <c r="BE28" s="32">
        <v>4562.4686395815997</v>
      </c>
      <c r="BF28" s="32">
        <v>4752.2897572731999</v>
      </c>
      <c r="BG28" s="32">
        <v>4709.609627492101</v>
      </c>
      <c r="BH28" s="32">
        <v>4851.0005767818602</v>
      </c>
      <c r="BI28" s="32">
        <v>4642.3921049384098</v>
      </c>
      <c r="BJ28" s="32">
        <v>4677.6723879410001</v>
      </c>
      <c r="BK28" s="32">
        <v>4763.0074741839999</v>
      </c>
      <c r="BL28" s="32">
        <v>4796.4405217106996</v>
      </c>
      <c r="BM28" s="32">
        <v>4452.9241270059247</v>
      </c>
      <c r="BN28" s="32">
        <v>4408.7073510668697</v>
      </c>
      <c r="BO28" s="32">
        <v>4214.0726971081122</v>
      </c>
      <c r="BP28" s="32">
        <v>4184.5179470731873</v>
      </c>
      <c r="BQ28" s="32">
        <v>4174.9655733601312</v>
      </c>
      <c r="BR28" s="32">
        <v>4332.7072278469495</v>
      </c>
    </row>
    <row r="29" spans="1:70" ht="22.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4"/>
      <c r="AS29" s="34"/>
      <c r="AT29" s="34"/>
      <c r="AU29" s="34"/>
      <c r="AV29" s="34"/>
      <c r="AW29" s="34"/>
      <c r="AX29" s="34"/>
      <c r="AY29" s="34"/>
      <c r="AZ29" s="36"/>
      <c r="BA29" s="36"/>
      <c r="BB29" s="36"/>
      <c r="BC29" s="36"/>
      <c r="BD29" s="36"/>
      <c r="BE29" s="36"/>
      <c r="BF29" s="36"/>
      <c r="BG29" s="36"/>
      <c r="BH29" s="36"/>
      <c r="BI29" s="36"/>
      <c r="BJ29" s="36"/>
      <c r="BK29" s="36"/>
      <c r="BL29" s="36"/>
      <c r="BM29" s="36"/>
      <c r="BN29" s="36"/>
      <c r="BO29" s="36"/>
      <c r="BP29" s="36"/>
      <c r="BQ29" s="36"/>
      <c r="BR29" s="36"/>
    </row>
    <row r="30" spans="1:70" ht="22.5" customHeight="1">
      <c r="A30" s="29" t="s">
        <v>17</v>
      </c>
      <c r="B30" s="30">
        <v>8004.9418573799994</v>
      </c>
      <c r="C30" s="30">
        <v>6345.2660890399993</v>
      </c>
      <c r="D30" s="30">
        <v>7274.3973694999995</v>
      </c>
      <c r="E30" s="30">
        <v>7471.1022488100007</v>
      </c>
      <c r="F30" s="30">
        <v>12450.12102138</v>
      </c>
      <c r="G30" s="30">
        <v>13043.306204839999</v>
      </c>
      <c r="H30" s="30">
        <v>13172.8547151776</v>
      </c>
      <c r="I30" s="30">
        <v>14515.80547266</v>
      </c>
      <c r="J30" s="30">
        <v>13240.189651499</v>
      </c>
      <c r="K30" s="30">
        <v>13236.251026315998</v>
      </c>
      <c r="L30" s="30">
        <v>13317.192274773599</v>
      </c>
      <c r="M30" s="30">
        <v>9501.1873320228879</v>
      </c>
      <c r="N30" s="30">
        <v>10357.0032780292</v>
      </c>
      <c r="O30" s="30">
        <v>11055.461459829201</v>
      </c>
      <c r="P30" s="30">
        <v>11127.2517693058</v>
      </c>
      <c r="Q30" s="30">
        <v>12865.488681405699</v>
      </c>
      <c r="R30" s="30">
        <v>12319.008321619429</v>
      </c>
      <c r="S30" s="30">
        <v>12482.525</v>
      </c>
      <c r="T30" s="30">
        <v>14247.6379276189</v>
      </c>
      <c r="U30" s="30">
        <v>14089.231251202</v>
      </c>
      <c r="V30" s="30">
        <v>16530.263901124497</v>
      </c>
      <c r="W30" s="30">
        <v>20328.644211066796</v>
      </c>
      <c r="X30" s="30">
        <v>17594.954029616001</v>
      </c>
      <c r="Y30" s="30">
        <v>17280.523779515599</v>
      </c>
      <c r="Z30" s="30">
        <v>17821.451958536396</v>
      </c>
      <c r="AA30" s="30">
        <v>18147.069136084898</v>
      </c>
      <c r="AB30" s="30">
        <v>17882.999953672599</v>
      </c>
      <c r="AC30" s="30">
        <v>20587.424013521402</v>
      </c>
      <c r="AD30" s="30">
        <v>24441.2549489757</v>
      </c>
      <c r="AE30" s="30">
        <v>27500.8282418255</v>
      </c>
      <c r="AF30" s="30">
        <v>31205.986672913001</v>
      </c>
      <c r="AG30" s="30">
        <v>29918.687292360497</v>
      </c>
      <c r="AH30" s="30">
        <v>30731.6072824232</v>
      </c>
      <c r="AI30" s="30">
        <v>31935.307121929403</v>
      </c>
      <c r="AJ30" s="30">
        <v>31548.632029781798</v>
      </c>
      <c r="AK30" s="30">
        <v>33922.982514620904</v>
      </c>
      <c r="AL30" s="30">
        <v>37130.725390234526</v>
      </c>
      <c r="AM30" s="30">
        <v>40196.987263964569</v>
      </c>
      <c r="AN30" s="30">
        <v>36119.447936337179</v>
      </c>
      <c r="AO30" s="30">
        <v>39442.185711229904</v>
      </c>
      <c r="AP30" s="30">
        <v>37721.251117337226</v>
      </c>
      <c r="AQ30" s="31">
        <v>31613.741695206623</v>
      </c>
      <c r="AR30" s="30">
        <v>37412.899783422552</v>
      </c>
      <c r="AS30" s="30">
        <v>54416.710918332916</v>
      </c>
      <c r="AT30" s="30">
        <v>56432.192213846894</v>
      </c>
      <c r="AU30" s="30">
        <v>50440.246592234478</v>
      </c>
      <c r="AV30" s="30">
        <v>48881.789015601302</v>
      </c>
      <c r="AW30" s="30">
        <v>48880.560964746386</v>
      </c>
      <c r="AX30" s="30">
        <v>39948.766296267277</v>
      </c>
      <c r="AY30" s="30">
        <v>38593.980605309778</v>
      </c>
      <c r="AZ30" s="32">
        <v>40498.299068308806</v>
      </c>
      <c r="BA30" s="32">
        <v>41178.206022089078</v>
      </c>
      <c r="BB30" s="32">
        <v>33805.521873733574</v>
      </c>
      <c r="BC30" s="32">
        <v>29398.686670884017</v>
      </c>
      <c r="BD30" s="32">
        <v>27257.72379902887</v>
      </c>
      <c r="BE30" s="32">
        <v>22869.704785399732</v>
      </c>
      <c r="BF30" s="32">
        <v>24039.086564300596</v>
      </c>
      <c r="BG30" s="32">
        <v>25613.554496006123</v>
      </c>
      <c r="BH30" s="32">
        <v>26795.004876852636</v>
      </c>
      <c r="BI30" s="32">
        <v>24875.937234929897</v>
      </c>
      <c r="BJ30" s="32">
        <v>25516.752884201425</v>
      </c>
      <c r="BK30" s="32">
        <v>27691.003048840001</v>
      </c>
      <c r="BL30" s="32">
        <v>30158.965265442595</v>
      </c>
      <c r="BM30" s="32">
        <v>25886.464964752795</v>
      </c>
      <c r="BN30" s="32">
        <v>27114.111732047993</v>
      </c>
      <c r="BO30" s="32">
        <v>24374.629169193489</v>
      </c>
      <c r="BP30" s="32">
        <v>23422.453439970584</v>
      </c>
      <c r="BQ30" s="32">
        <v>24893.600002795105</v>
      </c>
      <c r="BR30" s="32">
        <v>26988.597457577725</v>
      </c>
    </row>
    <row r="31" spans="1:70" ht="22.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4"/>
      <c r="AS31" s="34"/>
      <c r="AT31" s="34"/>
      <c r="AU31" s="34"/>
      <c r="AV31" s="34"/>
      <c r="AW31" s="34"/>
      <c r="AX31" s="34"/>
      <c r="AY31" s="34"/>
      <c r="AZ31" s="36"/>
      <c r="BA31" s="36"/>
      <c r="BB31" s="36"/>
      <c r="BC31" s="36"/>
      <c r="BD31" s="36"/>
      <c r="BE31" s="36"/>
      <c r="BF31" s="36"/>
      <c r="BG31" s="36"/>
      <c r="BH31" s="36"/>
      <c r="BI31" s="36"/>
      <c r="BJ31" s="36"/>
      <c r="BK31" s="36"/>
      <c r="BL31" s="36"/>
      <c r="BM31" s="36"/>
      <c r="BN31" s="36"/>
      <c r="BO31" s="36"/>
      <c r="BP31" s="36"/>
      <c r="BQ31" s="36"/>
      <c r="BR31" s="36"/>
    </row>
    <row r="32" spans="1:70" ht="22.5" customHeight="1">
      <c r="A32" s="29" t="s">
        <v>18</v>
      </c>
      <c r="B32" s="30">
        <v>0</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1">
        <v>0</v>
      </c>
      <c r="AR32" s="30">
        <v>0</v>
      </c>
      <c r="AS32" s="30">
        <v>0</v>
      </c>
      <c r="AT32" s="30">
        <v>0</v>
      </c>
      <c r="AU32" s="30">
        <v>0</v>
      </c>
      <c r="AV32" s="30">
        <v>0</v>
      </c>
      <c r="AW32" s="30">
        <v>0</v>
      </c>
      <c r="AX32" s="30">
        <v>0</v>
      </c>
      <c r="AY32" s="30">
        <v>0</v>
      </c>
      <c r="AZ32" s="32">
        <v>0</v>
      </c>
      <c r="BA32" s="32">
        <v>0</v>
      </c>
      <c r="BB32" s="32">
        <v>0</v>
      </c>
      <c r="BC32" s="32">
        <v>0</v>
      </c>
      <c r="BD32" s="32">
        <v>0</v>
      </c>
      <c r="BE32" s="32">
        <v>0</v>
      </c>
      <c r="BF32" s="32">
        <v>0</v>
      </c>
      <c r="BG32" s="32">
        <v>0</v>
      </c>
      <c r="BH32" s="32">
        <v>0</v>
      </c>
      <c r="BI32" s="32">
        <v>0</v>
      </c>
      <c r="BJ32" s="32">
        <v>0</v>
      </c>
      <c r="BK32" s="32">
        <v>0</v>
      </c>
      <c r="BL32" s="32">
        <v>0</v>
      </c>
      <c r="BM32" s="32">
        <v>0</v>
      </c>
      <c r="BN32" s="32">
        <v>0</v>
      </c>
      <c r="BO32" s="32">
        <v>0</v>
      </c>
      <c r="BP32" s="32">
        <v>0</v>
      </c>
      <c r="BQ32" s="32">
        <v>0</v>
      </c>
      <c r="BR32" s="32">
        <v>0</v>
      </c>
    </row>
    <row r="33" spans="1:70" ht="22.5"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4"/>
      <c r="AS33" s="34"/>
      <c r="AT33" s="34"/>
      <c r="AU33" s="34"/>
      <c r="AV33" s="34"/>
      <c r="AW33" s="34"/>
      <c r="AX33" s="34"/>
      <c r="AY33" s="34"/>
      <c r="AZ33" s="36"/>
      <c r="BA33" s="36"/>
      <c r="BB33" s="36"/>
      <c r="BC33" s="36"/>
      <c r="BD33" s="36"/>
      <c r="BE33" s="36"/>
      <c r="BF33" s="36"/>
      <c r="BG33" s="36"/>
      <c r="BH33" s="36"/>
      <c r="BI33" s="36"/>
      <c r="BJ33" s="36"/>
      <c r="BK33" s="36"/>
      <c r="BL33" s="36"/>
      <c r="BM33" s="36"/>
      <c r="BN33" s="36"/>
      <c r="BO33" s="36"/>
      <c r="BP33" s="36"/>
      <c r="BQ33" s="36"/>
      <c r="BR33" s="36"/>
    </row>
    <row r="34" spans="1:70" ht="22.5" customHeight="1">
      <c r="A34" s="29" t="s">
        <v>19</v>
      </c>
      <c r="B34" s="30">
        <v>91931.205161325051</v>
      </c>
      <c r="C34" s="30">
        <v>93727.510363099893</v>
      </c>
      <c r="D34" s="30">
        <v>94506.183742594367</v>
      </c>
      <c r="E34" s="30">
        <v>94838.528273953576</v>
      </c>
      <c r="F34" s="30">
        <v>100595.16788201034</v>
      </c>
      <c r="G34" s="30">
        <v>99331.44868220159</v>
      </c>
      <c r="H34" s="30">
        <v>95838.989661111074</v>
      </c>
      <c r="I34" s="30">
        <v>98022.360128515997</v>
      </c>
      <c r="J34" s="30">
        <v>98776.014559370538</v>
      </c>
      <c r="K34" s="30">
        <v>99602.168756712548</v>
      </c>
      <c r="L34" s="30">
        <v>104664.66887425256</v>
      </c>
      <c r="M34" s="30">
        <v>106399.90190484645</v>
      </c>
      <c r="N34" s="30">
        <v>105108.65961164402</v>
      </c>
      <c r="O34" s="30">
        <v>106283.79045313233</v>
      </c>
      <c r="P34" s="30">
        <v>105327.64207053928</v>
      </c>
      <c r="Q34" s="30">
        <v>105001.19883486707</v>
      </c>
      <c r="R34" s="30">
        <v>106258.75707319782</v>
      </c>
      <c r="S34" s="30">
        <v>109185.94717009999</v>
      </c>
      <c r="T34" s="30">
        <v>107989.00679121458</v>
      </c>
      <c r="U34" s="30">
        <v>108729.78240078196</v>
      </c>
      <c r="V34" s="30">
        <v>111605.25449693477</v>
      </c>
      <c r="W34" s="30">
        <v>114178.72364166354</v>
      </c>
      <c r="X34" s="30">
        <v>115195.0824272186</v>
      </c>
      <c r="Y34" s="30">
        <v>112198.55426725603</v>
      </c>
      <c r="Z34" s="30">
        <v>114678.91798097546</v>
      </c>
      <c r="AA34" s="30">
        <v>115906.3855018546</v>
      </c>
      <c r="AB34" s="30">
        <v>116848.76121707752</v>
      </c>
      <c r="AC34" s="30">
        <v>118071.64878841744</v>
      </c>
      <c r="AD34" s="30">
        <v>119925.04522720347</v>
      </c>
      <c r="AE34" s="30">
        <v>125927.4686794286</v>
      </c>
      <c r="AF34" s="30">
        <v>126766.88139465361</v>
      </c>
      <c r="AG34" s="30">
        <v>127443.02605404922</v>
      </c>
      <c r="AH34" s="30">
        <v>129280.07779198514</v>
      </c>
      <c r="AI34" s="30">
        <v>131248.79180393298</v>
      </c>
      <c r="AJ34" s="30">
        <v>131875.50132312486</v>
      </c>
      <c r="AK34" s="30">
        <v>134541.18717390965</v>
      </c>
      <c r="AL34" s="30">
        <v>136064.41264635103</v>
      </c>
      <c r="AM34" s="30">
        <v>137886.54470620683</v>
      </c>
      <c r="AN34" s="30">
        <v>140070.71968185881</v>
      </c>
      <c r="AO34" s="30">
        <v>140663.12940670119</v>
      </c>
      <c r="AP34" s="30">
        <v>138584.42056945321</v>
      </c>
      <c r="AQ34" s="31">
        <v>137630.49591039534</v>
      </c>
      <c r="AR34" s="30">
        <v>139053.49700415551</v>
      </c>
      <c r="AS34" s="30">
        <v>138598.10325879735</v>
      </c>
      <c r="AT34" s="30">
        <v>137836.17712575244</v>
      </c>
      <c r="AU34" s="30">
        <v>137918.32496904978</v>
      </c>
      <c r="AV34" s="30">
        <v>138265.58759757516</v>
      </c>
      <c r="AW34" s="30">
        <v>137324.87513103662</v>
      </c>
      <c r="AX34" s="30">
        <v>138186.04176737939</v>
      </c>
      <c r="AY34" s="30">
        <v>140965.70042205742</v>
      </c>
      <c r="AZ34" s="32">
        <v>142317.50339027692</v>
      </c>
      <c r="BA34" s="32">
        <v>143132.89270273305</v>
      </c>
      <c r="BB34" s="32">
        <v>144530.03984466376</v>
      </c>
      <c r="BC34" s="32">
        <v>145404.84491628187</v>
      </c>
      <c r="BD34" s="32">
        <v>144018.79903569387</v>
      </c>
      <c r="BE34" s="32">
        <v>145561.70968978491</v>
      </c>
      <c r="BF34" s="32">
        <v>142900.20762331548</v>
      </c>
      <c r="BG34" s="32">
        <v>141965.79410231134</v>
      </c>
      <c r="BH34" s="32">
        <v>143107.57272787095</v>
      </c>
      <c r="BI34" s="32">
        <v>143257.80748646177</v>
      </c>
      <c r="BJ34" s="32">
        <v>145101.45879266993</v>
      </c>
      <c r="BK34" s="32">
        <v>149814.99882359046</v>
      </c>
      <c r="BL34" s="32">
        <v>164291.82205122249</v>
      </c>
      <c r="BM34" s="32">
        <v>162358.62357286274</v>
      </c>
      <c r="BN34" s="32">
        <v>162604.74182849855</v>
      </c>
      <c r="BO34" s="32">
        <v>165868.98385879662</v>
      </c>
      <c r="BP34" s="32">
        <v>166513.15516178071</v>
      </c>
      <c r="BQ34" s="32">
        <v>166109.40555985674</v>
      </c>
      <c r="BR34" s="32">
        <v>166822.19564445765</v>
      </c>
    </row>
    <row r="35" spans="1:70" ht="22.5" customHeight="1">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4"/>
      <c r="AS35" s="34"/>
      <c r="AT35" s="34"/>
      <c r="AU35" s="34"/>
      <c r="AV35" s="34"/>
      <c r="AW35" s="34"/>
      <c r="AX35" s="34"/>
      <c r="AY35" s="34"/>
      <c r="AZ35" s="36"/>
      <c r="BA35" s="36"/>
      <c r="BB35" s="36"/>
      <c r="BC35" s="36"/>
      <c r="BD35" s="36"/>
      <c r="BE35" s="36"/>
      <c r="BF35" s="36"/>
      <c r="BG35" s="36"/>
      <c r="BH35" s="36"/>
      <c r="BI35" s="36"/>
      <c r="BJ35" s="36"/>
      <c r="BK35" s="36"/>
      <c r="BL35" s="36"/>
      <c r="BM35" s="36"/>
      <c r="BN35" s="36"/>
      <c r="BO35" s="36"/>
      <c r="BP35" s="36"/>
      <c r="BQ35" s="36"/>
      <c r="BR35" s="36"/>
    </row>
    <row r="36" spans="1:70" ht="22.5" customHeight="1">
      <c r="A36" s="29" t="s">
        <v>20</v>
      </c>
      <c r="B36" s="37">
        <v>4166.2559083107681</v>
      </c>
      <c r="C36" s="37">
        <v>5836.8307848394315</v>
      </c>
      <c r="D36" s="37">
        <v>4773.5541999522748</v>
      </c>
      <c r="E36" s="37">
        <v>4949.9543473415715</v>
      </c>
      <c r="F36" s="37">
        <v>5147.9044785482811</v>
      </c>
      <c r="G36" s="37">
        <v>4336.8289647200054</v>
      </c>
      <c r="H36" s="37">
        <v>3671.1543026623749</v>
      </c>
      <c r="I36" s="37">
        <v>4093.9973592667557</v>
      </c>
      <c r="J36" s="37">
        <v>2825.201247150314</v>
      </c>
      <c r="K36" s="37">
        <v>4057.1762056371635</v>
      </c>
      <c r="L36" s="37">
        <v>2590.6716106366011</v>
      </c>
      <c r="M36" s="37">
        <v>1446.6136928997857</v>
      </c>
      <c r="N36" s="37">
        <v>4277.7919181665729</v>
      </c>
      <c r="O36" s="37">
        <v>3289.8936343798723</v>
      </c>
      <c r="P36" s="37">
        <v>2371.7447532179149</v>
      </c>
      <c r="Q36" s="37">
        <v>2412.4201621529996</v>
      </c>
      <c r="R36" s="37">
        <v>2238.8931284029268</v>
      </c>
      <c r="S36" s="37">
        <v>1963.5477770030498</v>
      </c>
      <c r="T36" s="37">
        <v>1949.9947478903198</v>
      </c>
      <c r="U36" s="37">
        <v>2696.786814233571</v>
      </c>
      <c r="V36" s="37">
        <v>1406.1372073461521</v>
      </c>
      <c r="W36" s="37">
        <v>2010.8968166979798</v>
      </c>
      <c r="X36" s="37">
        <v>2220.4361954284714</v>
      </c>
      <c r="Y36" s="37">
        <v>1272.6546704822965</v>
      </c>
      <c r="Z36" s="37">
        <v>792.21529780152628</v>
      </c>
      <c r="AA36" s="37">
        <v>2100.5342991543275</v>
      </c>
      <c r="AB36" s="37">
        <v>2432.2834422394635</v>
      </c>
      <c r="AC36" s="37">
        <v>3342.6177155972546</v>
      </c>
      <c r="AD36" s="37">
        <v>3274.8304417881586</v>
      </c>
      <c r="AE36" s="37">
        <v>3925.853069862545</v>
      </c>
      <c r="AF36" s="37">
        <v>4573.7656659014074</v>
      </c>
      <c r="AG36" s="37">
        <v>4695.7843545821997</v>
      </c>
      <c r="AH36" s="37">
        <v>6399.17145052878</v>
      </c>
      <c r="AI36" s="37">
        <v>6414.5620846104957</v>
      </c>
      <c r="AJ36" s="37">
        <v>6328.7049696942104</v>
      </c>
      <c r="AK36" s="37">
        <v>5306.6438209349626</v>
      </c>
      <c r="AL36" s="37">
        <v>5067.8329082944792</v>
      </c>
      <c r="AM36" s="37">
        <v>6701.894232284897</v>
      </c>
      <c r="AN36" s="37">
        <v>6217.5076293957345</v>
      </c>
      <c r="AO36" s="37">
        <v>6910.5249090891812</v>
      </c>
      <c r="AP36" s="37">
        <v>7232.4241446583119</v>
      </c>
      <c r="AQ36" s="38">
        <v>8749.1670206348845</v>
      </c>
      <c r="AR36" s="37">
        <v>9847.7414118267607</v>
      </c>
      <c r="AS36" s="37">
        <v>10410.469506132276</v>
      </c>
      <c r="AT36" s="37">
        <v>14841.164652872918</v>
      </c>
      <c r="AU36" s="37">
        <v>9358.7145716027208</v>
      </c>
      <c r="AV36" s="37">
        <v>10912.334219159186</v>
      </c>
      <c r="AW36" s="37">
        <v>10816.251084779213</v>
      </c>
      <c r="AX36" s="37">
        <v>10235.342249522188</v>
      </c>
      <c r="AY36" s="37">
        <v>9838.5228214073486</v>
      </c>
      <c r="AZ36" s="39">
        <v>9797.1259705820448</v>
      </c>
      <c r="BA36" s="39">
        <v>10726.931633296925</v>
      </c>
      <c r="BB36" s="39">
        <v>12073.863684212154</v>
      </c>
      <c r="BC36" s="39">
        <v>11326.671021321095</v>
      </c>
      <c r="BD36" s="39">
        <v>10801.425896280352</v>
      </c>
      <c r="BE36" s="39">
        <v>12910.480120332581</v>
      </c>
      <c r="BF36" s="39">
        <v>14570.947193627353</v>
      </c>
      <c r="BG36" s="39">
        <v>16489.008749524332</v>
      </c>
      <c r="BH36" s="39">
        <v>17991.953738499964</v>
      </c>
      <c r="BI36" s="39">
        <v>15288.032952154661</v>
      </c>
      <c r="BJ36" s="39">
        <v>13877.89540863472</v>
      </c>
      <c r="BK36" s="39">
        <v>14110.03705747331</v>
      </c>
      <c r="BL36" s="39">
        <v>17073.937235824262</v>
      </c>
      <c r="BM36" s="39">
        <v>12256.513064142209</v>
      </c>
      <c r="BN36" s="39">
        <v>13801.170303397401</v>
      </c>
      <c r="BO36" s="39">
        <v>15424.557664104779</v>
      </c>
      <c r="BP36" s="39">
        <v>15326.933963099953</v>
      </c>
      <c r="BQ36" s="39">
        <v>14793.457104653464</v>
      </c>
      <c r="BR36" s="39">
        <v>17696.401696072175</v>
      </c>
    </row>
    <row r="37" spans="1:70" ht="22.5" customHeight="1" thickBot="1">
      <c r="A37" s="2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4"/>
      <c r="AR37" s="13"/>
      <c r="AS37" s="13"/>
      <c r="AT37" s="13"/>
      <c r="AU37" s="13"/>
      <c r="AV37" s="13"/>
      <c r="AW37" s="13"/>
      <c r="AX37" s="13"/>
      <c r="AY37" s="13"/>
      <c r="AZ37" s="15"/>
      <c r="BA37" s="15"/>
      <c r="BB37" s="15"/>
      <c r="BC37" s="15"/>
      <c r="BD37" s="15"/>
      <c r="BE37" s="15"/>
      <c r="BF37" s="15"/>
      <c r="BG37" s="15"/>
      <c r="BH37" s="15"/>
      <c r="BI37" s="15"/>
      <c r="BJ37" s="15"/>
      <c r="BK37" s="15"/>
      <c r="BL37" s="15"/>
      <c r="BM37" s="15"/>
      <c r="BN37" s="15"/>
      <c r="BO37" s="15"/>
      <c r="BP37" s="15"/>
      <c r="BQ37" s="15"/>
      <c r="BR37" s="15"/>
    </row>
    <row r="38" spans="1:70" ht="14.25" hidden="1" thickTop="1">
      <c r="A38" s="11" t="s">
        <v>21</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70" ht="18.75" thickTop="1">
      <c r="A39" s="16" t="s">
        <v>24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70" ht="18">
      <c r="A40" s="18" t="s">
        <v>25</v>
      </c>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70" ht="15">
      <c r="A41" s="18" t="s">
        <v>22</v>
      </c>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70" ht="15">
      <c r="A42" s="21" t="s">
        <v>23</v>
      </c>
      <c r="B42" s="17"/>
      <c r="C42" s="17"/>
      <c r="D42" s="17"/>
      <c r="E42" s="17"/>
      <c r="F42" s="17"/>
      <c r="G42" s="17"/>
      <c r="H42" s="17"/>
      <c r="I42" s="17"/>
      <c r="J42" s="17"/>
      <c r="K42" s="17"/>
      <c r="L42" s="17"/>
      <c r="M42" s="17"/>
      <c r="N42" s="17"/>
      <c r="O42" s="17"/>
      <c r="P42" s="17"/>
      <c r="Q42" s="17"/>
      <c r="R42" s="17"/>
      <c r="S42" s="17"/>
      <c r="T42" s="17"/>
      <c r="U42" s="17"/>
      <c r="V42" s="17"/>
      <c r="W42" s="17"/>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70" ht="15.75" customHeight="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70" ht="15.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70" ht="15.75" customHeight="1">
      <c r="N45" s="12"/>
      <c r="O45" s="12"/>
      <c r="P45" s="12"/>
    </row>
    <row r="61" spans="58:70" ht="15.75" customHeight="1">
      <c r="BF61" s="1">
        <f t="shared" ref="BF61:BH61" si="0">(BF17-AT17)/AT17*100</f>
        <v>8.2844210552428432</v>
      </c>
      <c r="BG61" s="1">
        <f t="shared" si="0"/>
        <v>10.348110054865318</v>
      </c>
      <c r="BH61" s="1">
        <f t="shared" si="0"/>
        <v>9.755050407242468</v>
      </c>
      <c r="BI61" s="1">
        <f t="shared" ref="BI61:BR61" si="1">(BI17-AW17)/AW17*100</f>
        <v>8.738251142344641</v>
      </c>
      <c r="BJ61" s="1">
        <f t="shared" si="1"/>
        <v>9.5580631405096916</v>
      </c>
      <c r="BK61" s="1">
        <f t="shared" si="1"/>
        <v>9.587902238825075</v>
      </c>
      <c r="BL61" s="1">
        <f t="shared" si="1"/>
        <v>10.52693885913944</v>
      </c>
      <c r="BM61" s="1">
        <f t="shared" si="1"/>
        <v>10.033226211040459</v>
      </c>
      <c r="BN61" s="1">
        <f t="shared" si="1"/>
        <v>10.006538163087244</v>
      </c>
      <c r="BO61" s="1">
        <f t="shared" si="1"/>
        <v>10.554943876094212</v>
      </c>
      <c r="BP61" s="1">
        <f t="shared" si="1"/>
        <v>11.26241172835525</v>
      </c>
      <c r="BQ61" s="1">
        <f t="shared" si="1"/>
        <v>12.272924514150937</v>
      </c>
      <c r="BR61" s="1">
        <f t="shared" si="1"/>
        <v>11.663121153006349</v>
      </c>
    </row>
    <row r="68" spans="15:15" ht="15.75" customHeight="1">
      <c r="O68" s="1">
        <f>23136-20420</f>
        <v>2716</v>
      </c>
    </row>
    <row r="69" spans="15:15" ht="15.75" customHeight="1">
      <c r="O69" s="1">
        <f>23136/291715*100</f>
        <v>7.9310285724080014</v>
      </c>
    </row>
    <row r="70" spans="15:15" ht="15.75" customHeight="1">
      <c r="O70" s="1">
        <f>23136-20420</f>
        <v>2716</v>
      </c>
    </row>
    <row r="71" spans="15:15" ht="15.75" customHeight="1">
      <c r="O71" s="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2015-07-31T05:49:07Z</cp:lastPrinted>
  <dcterms:created xsi:type="dcterms:W3CDTF">2014-06-02T12:58:41Z</dcterms:created>
  <dcterms:modified xsi:type="dcterms:W3CDTF">2015-11-03T06:33:48Z</dcterms:modified>
</cp:coreProperties>
</file>