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950" yWindow="345" windowWidth="9855" windowHeight="9150"/>
  </bookViews>
  <sheets>
    <sheet name="14" sheetId="12" r:id="rId1"/>
  </sheets>
  <externalReferences>
    <externalReference r:id="rId2"/>
  </externalReferences>
  <definedNames>
    <definedName name="_xlnm.Print_Area" localSheetId="0">'14'!$A$1:$M$26</definedName>
  </definedNames>
  <calcPr calcId="145621"/>
</workbook>
</file>

<file path=xl/calcChain.xml><?xml version="1.0" encoding="utf-8"?>
<calcChain xmlns="http://schemas.openxmlformats.org/spreadsheetml/2006/main">
  <c r="M23" i="12" l="1"/>
  <c r="M19" i="12"/>
  <c r="M22" i="12"/>
  <c r="M21" i="12"/>
  <c r="M20" i="12"/>
  <c r="M18" i="12"/>
  <c r="M17" i="12"/>
  <c r="M16" i="12"/>
  <c r="M15" i="12"/>
</calcChain>
</file>

<file path=xl/sharedStrings.xml><?xml version="1.0" encoding="utf-8"?>
<sst xmlns="http://schemas.openxmlformats.org/spreadsheetml/2006/main" count="24" uniqueCount="23">
  <si>
    <t>LIABILITIES</t>
  </si>
  <si>
    <t>Other Liabilities</t>
  </si>
  <si>
    <t>ASSETS</t>
  </si>
  <si>
    <t>Investment in Leased Assets</t>
  </si>
  <si>
    <t>Fixed Assets</t>
  </si>
  <si>
    <t>Other Assets</t>
  </si>
  <si>
    <t>Investment in Shares &amp; Securities</t>
  </si>
  <si>
    <t>Reserves and Surplus</t>
  </si>
  <si>
    <t>Shareholders' Loan</t>
  </si>
  <si>
    <t>TOTAL LIABILITIES</t>
  </si>
  <si>
    <t>TOTAL ASSETS</t>
  </si>
  <si>
    <t>Share Capital (including share premium)</t>
  </si>
  <si>
    <t>(Rs million)</t>
  </si>
  <si>
    <t xml:space="preserve">Liquid Assets </t>
  </si>
  <si>
    <t>Figures may not add up to totals due to rounding.</t>
  </si>
  <si>
    <t>* Include all Non-Bank Deposit Taking Institutions other than Mauritius Housing Company Ltd and The Mauritius Civil Service Mutual Aid Association Ltd.</t>
  </si>
  <si>
    <t>Deposits and Long-Term Liabilities</t>
  </si>
  <si>
    <t xml:space="preserve">  o/w: Deposits</t>
  </si>
  <si>
    <t>Borrowings</t>
  </si>
  <si>
    <t>Loans</t>
  </si>
  <si>
    <t>Net income / (expenditure) for current year</t>
  </si>
  <si>
    <t>Source: Off-Site Division, Supervision Department.</t>
  </si>
  <si>
    <t>Table 14: Assets and Liabilities of Non-Bank Deposit Taking Leasing Companies *: September 2011 -  August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</si>
</sst>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_-;\-* #,##0.0_-;_-* &quot;-&quot;??_-;_-@_-"/>
    <numFmt numFmtId="167" formatCode="_(* #,##0.0_);_(* \(#,##0.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167" fontId="6" fillId="0" borderId="1" xfId="1" applyNumberFormat="1" applyFont="1" applyBorder="1"/>
    <xf numFmtId="165" fontId="4" fillId="0" borderId="0" xfId="0" applyNumberFormat="1" applyFont="1" applyBorder="1"/>
    <xf numFmtId="167" fontId="6" fillId="0" borderId="1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7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2" borderId="2" xfId="0" applyFont="1" applyFill="1" applyBorder="1" applyAlignment="1">
      <alignment horizontal="center"/>
    </xf>
    <xf numFmtId="17" fontId="5" fillId="2" borderId="2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5" fillId="2" borderId="2" xfId="0" applyFont="1" applyFill="1" applyBorder="1" applyAlignment="1">
      <alignment horizontal="left"/>
    </xf>
    <xf numFmtId="167" fontId="5" fillId="0" borderId="2" xfId="1" applyNumberFormat="1" applyFont="1" applyBorder="1" applyAlignment="1">
      <alignment horizontal="center"/>
    </xf>
    <xf numFmtId="0" fontId="5" fillId="2" borderId="2" xfId="0" applyFont="1" applyFill="1" applyBorder="1"/>
    <xf numFmtId="167" fontId="5" fillId="0" borderId="2" xfId="1" applyNumberFormat="1" applyFont="1" applyBorder="1"/>
    <xf numFmtId="0" fontId="8" fillId="2" borderId="1" xfId="0" applyFont="1" applyFill="1" applyBorder="1"/>
    <xf numFmtId="167" fontId="8" fillId="0" borderId="1" xfId="1" applyNumberFormat="1" applyFont="1" applyBorder="1"/>
    <xf numFmtId="0" fontId="6" fillId="0" borderId="0" xfId="0" applyFont="1"/>
    <xf numFmtId="0" fontId="7" fillId="0" borderId="0" xfId="0" applyFont="1" applyAlignment="1">
      <alignment horizontal="right"/>
    </xf>
    <xf numFmtId="167" fontId="7" fillId="0" borderId="0" xfId="1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 vertical="top"/>
    </xf>
    <xf numFmtId="167" fontId="6" fillId="0" borderId="1" xfId="1" applyNumberFormat="1" applyFont="1" applyFill="1" applyBorder="1" applyAlignment="1">
      <alignment horizontal="center"/>
    </xf>
    <xf numFmtId="167" fontId="4" fillId="0" borderId="0" xfId="0" applyNumberFormat="1" applyFont="1"/>
    <xf numFmtId="166" fontId="4" fillId="0" borderId="0" xfId="0" applyNumberFormat="1" applyFont="1"/>
    <xf numFmtId="167" fontId="5" fillId="0" borderId="2" xfId="1" applyNumberFormat="1" applyFont="1" applyFill="1" applyBorder="1" applyAlignment="1">
      <alignment horizontal="center"/>
    </xf>
    <xf numFmtId="167" fontId="5" fillId="0" borderId="2" xfId="1" applyNumberFormat="1" applyFont="1" applyFill="1" applyBorder="1"/>
    <xf numFmtId="167" fontId="6" fillId="3" borderId="1" xfId="1" applyNumberFormat="1" applyFont="1" applyFill="1" applyBorder="1" applyAlignment="1">
      <alignment horizontal="center"/>
    </xf>
    <xf numFmtId="167" fontId="6" fillId="3" borderId="1" xfId="1" applyNumberFormat="1" applyFont="1" applyFill="1" applyBorder="1"/>
    <xf numFmtId="167" fontId="8" fillId="3" borderId="1" xfId="1" applyNumberFormat="1" applyFont="1" applyFill="1" applyBorder="1"/>
    <xf numFmtId="43" fontId="4" fillId="0" borderId="0" xfId="0" applyNumberFormat="1" applyFont="1"/>
  </cellXfs>
  <cellStyles count="13">
    <cellStyle name="Comma" xfId="1" builtinId="3"/>
    <cellStyle name="Comma 13 2" xfId="8"/>
    <cellStyle name="Comma 17" xfId="11"/>
    <cellStyle name="Comma 2" xfId="2"/>
    <cellStyle name="Comma 3" xfId="3"/>
    <cellStyle name="Comma 9" xfId="5"/>
    <cellStyle name="Normal" xfId="0" builtinId="0"/>
    <cellStyle name="Normal 11" xfId="9"/>
    <cellStyle name="Normal 13" xfId="10"/>
    <cellStyle name="Normal 16" xfId="12"/>
    <cellStyle name="Normal 9" xfId="4"/>
    <cellStyle name="Percent 2" xfId="6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Off%20Site/NON-BANKS/Returns/Monthly/Assets%20and%20Liabilities/Consolidation/2012/CNBMCAL%201208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2012"/>
      <sheetName val="Sheet3"/>
    </sheetNames>
    <sheetDataSet>
      <sheetData sheetId="0">
        <row r="11">
          <cell r="L11">
            <v>1325000000.04</v>
          </cell>
        </row>
        <row r="16">
          <cell r="L16">
            <v>646248567.95400095</v>
          </cell>
        </row>
        <row r="25">
          <cell r="L25">
            <v>25000000</v>
          </cell>
        </row>
        <row r="29">
          <cell r="L29">
            <v>0</v>
          </cell>
        </row>
        <row r="31">
          <cell r="L31">
            <v>85166494</v>
          </cell>
        </row>
        <row r="35">
          <cell r="L35">
            <v>12026675456.5</v>
          </cell>
        </row>
        <row r="37">
          <cell r="L37">
            <v>1401121526.1600003</v>
          </cell>
        </row>
        <row r="42">
          <cell r="L42">
            <v>1815104522.8571796</v>
          </cell>
        </row>
        <row r="43">
          <cell r="L43">
            <v>183684927.11000061</v>
          </cell>
        </row>
        <row r="50">
          <cell r="L50">
            <v>17324316567.511185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Normal="100" workbookViewId="0">
      <pane xSplit="1" ySplit="4" topLeftCell="F5" activePane="bottomRight" state="frozen"/>
      <selection pane="topRight" activeCell="B1" sqref="B1"/>
      <selection pane="bottomLeft" activeCell="A4" sqref="A4"/>
      <selection pane="bottomRight" activeCell="Q23" sqref="Q23"/>
    </sheetView>
  </sheetViews>
  <sheetFormatPr defaultRowHeight="12.75" x14ac:dyDescent="0.2"/>
  <cols>
    <col min="1" max="1" width="42" style="1" customWidth="1"/>
    <col min="2" max="11" width="13.28515625" style="1" customWidth="1"/>
    <col min="12" max="12" width="15.140625" style="1" bestFit="1" customWidth="1"/>
    <col min="13" max="13" width="12.42578125" style="1" bestFit="1" customWidth="1"/>
    <col min="14" max="14" width="10.28515625" style="1" bestFit="1" customWidth="1"/>
    <col min="15" max="16384" width="9.140625" style="1"/>
  </cols>
  <sheetData>
    <row r="1" spans="1:16" ht="15.75" x14ac:dyDescent="0.25">
      <c r="A1" s="3" t="s">
        <v>22</v>
      </c>
    </row>
    <row r="2" spans="1:16" ht="15.75" x14ac:dyDescent="0.25">
      <c r="A2" s="3"/>
    </row>
    <row r="3" spans="1:16" ht="15.75" x14ac:dyDescent="0.25">
      <c r="A3" s="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 t="s">
        <v>12</v>
      </c>
    </row>
    <row r="4" spans="1:16" ht="15.95" customHeight="1" x14ac:dyDescent="0.25">
      <c r="A4" s="13" t="s">
        <v>2</v>
      </c>
      <c r="B4" s="14">
        <v>40787</v>
      </c>
      <c r="C4" s="14">
        <v>40817</v>
      </c>
      <c r="D4" s="14">
        <v>40848</v>
      </c>
      <c r="E4" s="14">
        <v>40878</v>
      </c>
      <c r="F4" s="14">
        <v>40909</v>
      </c>
      <c r="G4" s="14">
        <v>40940</v>
      </c>
      <c r="H4" s="14">
        <v>40969</v>
      </c>
      <c r="I4" s="14">
        <v>41000</v>
      </c>
      <c r="J4" s="14">
        <v>41030</v>
      </c>
      <c r="K4" s="14">
        <v>41061</v>
      </c>
      <c r="L4" s="14">
        <v>41091</v>
      </c>
      <c r="M4" s="14">
        <v>41122</v>
      </c>
    </row>
    <row r="5" spans="1:16" ht="15.95" customHeight="1" x14ac:dyDescent="0.2">
      <c r="A5" s="15" t="s">
        <v>13</v>
      </c>
      <c r="B5" s="6">
        <v>4268.048095999</v>
      </c>
      <c r="C5" s="6">
        <v>4047.3259000900007</v>
      </c>
      <c r="D5" s="6">
        <v>4052.5662873699998</v>
      </c>
      <c r="E5" s="6">
        <v>3676.8625034499996</v>
      </c>
      <c r="F5" s="6">
        <v>3872.98201161</v>
      </c>
      <c r="G5" s="6">
        <v>3784.9486335699999</v>
      </c>
      <c r="H5" s="6">
        <v>4146.7953958849994</v>
      </c>
      <c r="I5" s="6">
        <v>4022.084003985</v>
      </c>
      <c r="J5" s="6">
        <v>3584.497060485</v>
      </c>
      <c r="K5" s="6">
        <v>3225.2424225109999</v>
      </c>
      <c r="L5" s="31">
        <v>3388.0164518410006</v>
      </c>
      <c r="M5" s="31">
        <v>3213.4017549810055</v>
      </c>
      <c r="O5" s="27"/>
    </row>
    <row r="6" spans="1:16" ht="15.95" customHeight="1" x14ac:dyDescent="0.2">
      <c r="A6" s="15" t="s">
        <v>3</v>
      </c>
      <c r="B6" s="26">
        <v>9952.90727677</v>
      </c>
      <c r="C6" s="26">
        <v>10039.0873704355</v>
      </c>
      <c r="D6" s="26">
        <v>10063.997177075498</v>
      </c>
      <c r="E6" s="26">
        <v>9241.5612116904977</v>
      </c>
      <c r="F6" s="26">
        <v>9251.1944496800006</v>
      </c>
      <c r="G6" s="26">
        <v>9316.2234302199995</v>
      </c>
      <c r="H6" s="26">
        <v>9415.8096210905005</v>
      </c>
      <c r="I6" s="26">
        <v>9535.3307578904987</v>
      </c>
      <c r="J6" s="26">
        <v>7634.3834235704999</v>
      </c>
      <c r="K6" s="26">
        <v>7685.6638522344992</v>
      </c>
      <c r="L6" s="31">
        <v>7769.0335341344999</v>
      </c>
      <c r="M6" s="31">
        <v>7781.6829723244946</v>
      </c>
      <c r="O6" s="27"/>
    </row>
    <row r="7" spans="1:16" ht="15.95" customHeight="1" x14ac:dyDescent="0.2">
      <c r="A7" s="15" t="s">
        <v>6</v>
      </c>
      <c r="B7" s="6">
        <v>1562.2061619999999</v>
      </c>
      <c r="C7" s="6">
        <v>1605.4591620000001</v>
      </c>
      <c r="D7" s="6">
        <v>1600.0361618299999</v>
      </c>
      <c r="E7" s="6">
        <v>1590.2531659000001</v>
      </c>
      <c r="F7" s="6">
        <v>1290.5021659000001</v>
      </c>
      <c r="G7" s="6">
        <v>1290.6051660000001</v>
      </c>
      <c r="H7" s="6">
        <v>1277.0112658987998</v>
      </c>
      <c r="I7" s="6">
        <v>1278.857266</v>
      </c>
      <c r="J7" s="6">
        <v>1051.3130000000001</v>
      </c>
      <c r="K7" s="6">
        <v>1106.2239999999999</v>
      </c>
      <c r="L7" s="31">
        <v>1106.097</v>
      </c>
      <c r="M7" s="31">
        <v>1105.9380000000001</v>
      </c>
      <c r="O7" s="27"/>
    </row>
    <row r="8" spans="1:16" ht="15.95" customHeight="1" x14ac:dyDescent="0.2">
      <c r="A8" s="15" t="s">
        <v>19</v>
      </c>
      <c r="B8" s="26">
        <v>1060.1316789800014</v>
      </c>
      <c r="C8" s="26">
        <v>1057.0395194300004</v>
      </c>
      <c r="D8" s="26">
        <v>1060.7718097100001</v>
      </c>
      <c r="E8" s="26">
        <v>1044.3162965200015</v>
      </c>
      <c r="F8" s="26">
        <v>1028.9499823600006</v>
      </c>
      <c r="G8" s="26">
        <v>1049.5340839299993</v>
      </c>
      <c r="H8" s="26">
        <v>1035.4049702700015</v>
      </c>
      <c r="I8" s="26">
        <v>1040.5369035600033</v>
      </c>
      <c r="J8" s="26">
        <v>1017.7621709900027</v>
      </c>
      <c r="K8" s="26">
        <v>1053.8905977500001</v>
      </c>
      <c r="L8" s="31">
        <v>1026.8778699199981</v>
      </c>
      <c r="M8" s="31">
        <v>1029.0696868600005</v>
      </c>
      <c r="O8" s="27"/>
    </row>
    <row r="9" spans="1:16" ht="15.95" customHeight="1" x14ac:dyDescent="0.2">
      <c r="A9" s="15" t="s">
        <v>4</v>
      </c>
      <c r="B9" s="6">
        <v>1708.7474878</v>
      </c>
      <c r="C9" s="6">
        <v>1721.3083629100001</v>
      </c>
      <c r="D9" s="6">
        <v>1727.67553645</v>
      </c>
      <c r="E9" s="6">
        <v>1746.75202496</v>
      </c>
      <c r="F9" s="6">
        <v>1744.3415110799999</v>
      </c>
      <c r="G9" s="6">
        <v>1753.9680650199998</v>
      </c>
      <c r="H9" s="6">
        <v>1774.1520941600004</v>
      </c>
      <c r="I9" s="6">
        <v>1787.8331137299999</v>
      </c>
      <c r="J9" s="6">
        <v>1395.2307854299997</v>
      </c>
      <c r="K9" s="6">
        <v>1472.85677018</v>
      </c>
      <c r="L9" s="31">
        <v>1475.1329524554644</v>
      </c>
      <c r="M9" s="31">
        <v>1467.34213931</v>
      </c>
      <c r="O9" s="27"/>
    </row>
    <row r="10" spans="1:16" ht="15.95" customHeight="1" x14ac:dyDescent="0.2">
      <c r="A10" s="15" t="s">
        <v>5</v>
      </c>
      <c r="B10" s="6">
        <v>3312.409776160001</v>
      </c>
      <c r="C10" s="6">
        <v>3399.1519828</v>
      </c>
      <c r="D10" s="6">
        <v>3454.2030420900001</v>
      </c>
      <c r="E10" s="6">
        <v>3615.2860599799988</v>
      </c>
      <c r="F10" s="6">
        <v>3626.5376479399997</v>
      </c>
      <c r="G10" s="6">
        <v>3615.5609109199995</v>
      </c>
      <c r="H10" s="6">
        <v>3591.6548253400001</v>
      </c>
      <c r="I10" s="6">
        <v>3469.77614696</v>
      </c>
      <c r="J10" s="6">
        <v>2711.2755812099999</v>
      </c>
      <c r="K10" s="6">
        <v>2822.6144497200007</v>
      </c>
      <c r="L10" s="31">
        <v>2681.4932744534253</v>
      </c>
      <c r="M10" s="31">
        <v>2726.8820131899997</v>
      </c>
      <c r="O10" s="27"/>
    </row>
    <row r="11" spans="1:16" ht="15.95" customHeight="1" x14ac:dyDescent="0.25">
      <c r="A11" s="16" t="s">
        <v>10</v>
      </c>
      <c r="B11" s="17">
        <v>21864.450477709004</v>
      </c>
      <c r="C11" s="17">
        <v>21869.372297665497</v>
      </c>
      <c r="D11" s="17">
        <v>21959.250014525496</v>
      </c>
      <c r="E11" s="17">
        <v>20915.031262500495</v>
      </c>
      <c r="F11" s="17">
        <v>20814.507768570002</v>
      </c>
      <c r="G11" s="17">
        <v>20810.840289659995</v>
      </c>
      <c r="H11" s="17">
        <v>21240.828172644302</v>
      </c>
      <c r="I11" s="17">
        <v>21134.4181921255</v>
      </c>
      <c r="J11" s="17">
        <v>17394.462021685504</v>
      </c>
      <c r="K11" s="17">
        <v>17366.4920923955</v>
      </c>
      <c r="L11" s="29">
        <v>17446.651082804387</v>
      </c>
      <c r="M11" s="29">
        <v>17324.316566665497</v>
      </c>
      <c r="O11" s="27"/>
      <c r="P11" s="28"/>
    </row>
    <row r="12" spans="1:16" s="10" customFormat="1" ht="15.9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6" ht="15" x14ac:dyDescent="0.2">
      <c r="A13" s="7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 t="s">
        <v>12</v>
      </c>
    </row>
    <row r="14" spans="1:16" ht="15.95" customHeight="1" x14ac:dyDescent="0.25">
      <c r="A14" s="13" t="s">
        <v>0</v>
      </c>
      <c r="B14" s="14">
        <v>40787</v>
      </c>
      <c r="C14" s="14">
        <v>40817</v>
      </c>
      <c r="D14" s="14">
        <v>40848</v>
      </c>
      <c r="E14" s="14">
        <v>40878</v>
      </c>
      <c r="F14" s="14">
        <v>40909</v>
      </c>
      <c r="G14" s="14">
        <v>40940</v>
      </c>
      <c r="H14" s="14">
        <v>40969</v>
      </c>
      <c r="I14" s="14">
        <v>41000</v>
      </c>
      <c r="J14" s="14">
        <v>41030</v>
      </c>
      <c r="K14" s="14">
        <v>41061</v>
      </c>
      <c r="L14" s="14">
        <v>41091</v>
      </c>
      <c r="M14" s="14">
        <v>41122</v>
      </c>
    </row>
    <row r="15" spans="1:16" ht="15.95" customHeight="1" x14ac:dyDescent="0.2">
      <c r="A15" s="15" t="s">
        <v>11</v>
      </c>
      <c r="B15" s="4">
        <v>2287.34733104</v>
      </c>
      <c r="C15" s="4">
        <v>2287.34733104</v>
      </c>
      <c r="D15" s="4">
        <v>2287.3473314499997</v>
      </c>
      <c r="E15" s="4">
        <v>1746.5824324499997</v>
      </c>
      <c r="F15" s="4">
        <v>1746.5824324499997</v>
      </c>
      <c r="G15" s="4">
        <v>1746.58243204</v>
      </c>
      <c r="H15" s="4">
        <v>1746.58243204</v>
      </c>
      <c r="I15" s="4">
        <v>1746.5824324499997</v>
      </c>
      <c r="J15" s="4">
        <v>1325.00000004</v>
      </c>
      <c r="K15" s="4">
        <v>1325.00000004</v>
      </c>
      <c r="L15" s="32">
        <v>1325.00000004</v>
      </c>
      <c r="M15" s="32">
        <f>'[1]August 2012'!$L$11/1000000</f>
        <v>1325.00000004</v>
      </c>
      <c r="O15" s="27"/>
    </row>
    <row r="16" spans="1:16" ht="15.95" customHeight="1" x14ac:dyDescent="0.2">
      <c r="A16" s="15" t="s">
        <v>7</v>
      </c>
      <c r="B16" s="4">
        <v>462.03983183449986</v>
      </c>
      <c r="C16" s="4">
        <v>508.38625307700016</v>
      </c>
      <c r="D16" s="4">
        <v>478.12499969800041</v>
      </c>
      <c r="E16" s="4">
        <v>564.61455822149946</v>
      </c>
      <c r="F16" s="4">
        <v>579.97190122149993</v>
      </c>
      <c r="G16" s="4">
        <v>599.53232722149994</v>
      </c>
      <c r="H16" s="4">
        <v>597.48768222150011</v>
      </c>
      <c r="I16" s="4">
        <v>585.08768969800064</v>
      </c>
      <c r="J16" s="4">
        <v>550.85495347150015</v>
      </c>
      <c r="K16" s="4">
        <v>550.85495377149937</v>
      </c>
      <c r="L16" s="32">
        <v>645.15164702100037</v>
      </c>
      <c r="M16" s="32">
        <f>'[1]August 2012'!$L$16/1000000</f>
        <v>646.24856795400092</v>
      </c>
      <c r="O16" s="27"/>
    </row>
    <row r="17" spans="1:16" ht="15.95" customHeight="1" x14ac:dyDescent="0.2">
      <c r="A17" s="15" t="s">
        <v>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32">
        <v>0</v>
      </c>
      <c r="M17" s="32">
        <f>'[1]August 2012'!$L$29/1000000</f>
        <v>0</v>
      </c>
      <c r="O17" s="27"/>
    </row>
    <row r="18" spans="1:16" ht="15.95" customHeight="1" x14ac:dyDescent="0.2">
      <c r="A18" s="15" t="s">
        <v>20</v>
      </c>
      <c r="B18" s="4">
        <v>84.164827753609572</v>
      </c>
      <c r="C18" s="4">
        <v>63.049180220000153</v>
      </c>
      <c r="D18" s="4">
        <v>82.07068516000021</v>
      </c>
      <c r="E18" s="4">
        <v>139.09931834061135</v>
      </c>
      <c r="F18" s="4">
        <v>150.46935402200026</v>
      </c>
      <c r="G18" s="4">
        <v>174.68465315537588</v>
      </c>
      <c r="H18" s="4">
        <v>138.83161136000064</v>
      </c>
      <c r="I18" s="4">
        <v>166.05437092823649</v>
      </c>
      <c r="J18" s="4">
        <v>184.09390129199969</v>
      </c>
      <c r="K18" s="4">
        <v>214.51573574299965</v>
      </c>
      <c r="L18" s="32">
        <v>152.83371287038995</v>
      </c>
      <c r="M18" s="32">
        <f>'[1]August 2012'!$L$43/1000000</f>
        <v>183.68492711000061</v>
      </c>
      <c r="O18" s="27"/>
    </row>
    <row r="19" spans="1:16" ht="15.95" customHeight="1" x14ac:dyDescent="0.2">
      <c r="A19" s="15" t="s">
        <v>16</v>
      </c>
      <c r="B19" s="4">
        <v>14927.258241849997</v>
      </c>
      <c r="C19" s="4">
        <v>15040.18109711</v>
      </c>
      <c r="D19" s="4">
        <v>15142.43348453</v>
      </c>
      <c r="E19" s="4">
        <v>14592.442475209997</v>
      </c>
      <c r="F19" s="4">
        <v>14692.107987969997</v>
      </c>
      <c r="G19" s="4">
        <v>14673.987694020007</v>
      </c>
      <c r="H19" s="4">
        <v>15022.280191680002</v>
      </c>
      <c r="I19" s="4">
        <v>14950.51709168</v>
      </c>
      <c r="J19" s="4">
        <v>12226.293971069999</v>
      </c>
      <c r="K19" s="4">
        <v>11892.032891719997</v>
      </c>
      <c r="L19" s="32">
        <v>12056.502985439998</v>
      </c>
      <c r="M19" s="32">
        <f>('[1]August 2012'!$L$35+'[1]August 2012'!$L$25+'[1]August 2012'!$L$31)/1000000</f>
        <v>12136.8419505</v>
      </c>
      <c r="O19" s="27"/>
    </row>
    <row r="20" spans="1:16" s="22" customFormat="1" ht="15.95" customHeight="1" x14ac:dyDescent="0.2">
      <c r="A20" s="20" t="s">
        <v>17</v>
      </c>
      <c r="B20" s="21">
        <v>14827.935638849996</v>
      </c>
      <c r="C20" s="21">
        <v>14895.27975811</v>
      </c>
      <c r="D20" s="21">
        <v>15039.07429147</v>
      </c>
      <c r="E20" s="21">
        <v>14466.761092209998</v>
      </c>
      <c r="F20" s="21">
        <v>14566.892828969998</v>
      </c>
      <c r="G20" s="21">
        <v>14551.555964250007</v>
      </c>
      <c r="H20" s="21">
        <v>14902.643488680002</v>
      </c>
      <c r="I20" s="21">
        <v>14831.144394680001</v>
      </c>
      <c r="J20" s="21">
        <v>12109.832539069999</v>
      </c>
      <c r="K20" s="21">
        <v>11778.019082239998</v>
      </c>
      <c r="L20" s="33">
        <v>11949.233858439999</v>
      </c>
      <c r="M20" s="33">
        <f>'[1]August 2012'!$L$35/1000000</f>
        <v>12026.675456499999</v>
      </c>
      <c r="O20" s="27"/>
    </row>
    <row r="21" spans="1:16" ht="15.95" customHeight="1" x14ac:dyDescent="0.2">
      <c r="A21" s="15" t="s">
        <v>18</v>
      </c>
      <c r="B21" s="4">
        <v>1902.6752831600002</v>
      </c>
      <c r="C21" s="4">
        <v>1651.4760776599999</v>
      </c>
      <c r="D21" s="4">
        <v>1721.6615890999999</v>
      </c>
      <c r="E21" s="4">
        <v>1922.58845701</v>
      </c>
      <c r="F21" s="4">
        <v>1790.6464831300002</v>
      </c>
      <c r="G21" s="4">
        <v>1816.2484834300003</v>
      </c>
      <c r="H21" s="4">
        <v>1871.3934472400003</v>
      </c>
      <c r="I21" s="4">
        <v>1823.9683416599994</v>
      </c>
      <c r="J21" s="4">
        <v>1415.7926568399998</v>
      </c>
      <c r="K21" s="4">
        <v>1740.0558439700003</v>
      </c>
      <c r="L21" s="32">
        <v>1573.7345048299999</v>
      </c>
      <c r="M21" s="32">
        <f>'[1]August 2012'!$L$37/1000000</f>
        <v>1401.1215261600003</v>
      </c>
      <c r="O21" s="27"/>
    </row>
    <row r="22" spans="1:16" ht="15.95" customHeight="1" x14ac:dyDescent="0.2">
      <c r="A22" s="15" t="s">
        <v>1</v>
      </c>
      <c r="B22" s="4">
        <v>2200.9649624229742</v>
      </c>
      <c r="C22" s="4">
        <v>2318.9323590154991</v>
      </c>
      <c r="D22" s="4">
        <v>2247.6119247620836</v>
      </c>
      <c r="E22" s="4">
        <v>1949.7040208111182</v>
      </c>
      <c r="F22" s="4">
        <v>1854.7296104300008</v>
      </c>
      <c r="G22" s="4">
        <v>1799.8046994554986</v>
      </c>
      <c r="H22" s="4">
        <v>1864.2528078224993</v>
      </c>
      <c r="I22" s="4">
        <v>1862.2082661299992</v>
      </c>
      <c r="J22" s="4">
        <v>1692.4265391454996</v>
      </c>
      <c r="K22" s="4">
        <v>1644.0326673576606</v>
      </c>
      <c r="L22" s="32">
        <v>1693.4282335971793</v>
      </c>
      <c r="M22" s="32">
        <f>('[1]August 2012'!$L$42-'[1]August 2012'!$L$43)/1000000</f>
        <v>1631.4195957471791</v>
      </c>
      <c r="O22" s="27"/>
    </row>
    <row r="23" spans="1:16" ht="15.95" customHeight="1" x14ac:dyDescent="0.25">
      <c r="A23" s="18" t="s">
        <v>9</v>
      </c>
      <c r="B23" s="19">
        <v>21864.450478061081</v>
      </c>
      <c r="C23" s="19">
        <v>21869.372298122504</v>
      </c>
      <c r="D23" s="19">
        <v>21959.250014700086</v>
      </c>
      <c r="E23" s="19">
        <v>20915.031262043223</v>
      </c>
      <c r="F23" s="19">
        <v>20814.507769223499</v>
      </c>
      <c r="G23" s="19">
        <v>20810.840289322379</v>
      </c>
      <c r="H23" s="19">
        <v>21240.828172364003</v>
      </c>
      <c r="I23" s="19">
        <v>21134.418192546233</v>
      </c>
      <c r="J23" s="19">
        <v>17394.462021858999</v>
      </c>
      <c r="K23" s="19">
        <v>17366.492092602155</v>
      </c>
      <c r="L23" s="30">
        <v>17446.651083798566</v>
      </c>
      <c r="M23" s="30">
        <f>'[1]August 2012'!$L$50/1000000</f>
        <v>17324.316567511185</v>
      </c>
      <c r="N23" s="34"/>
      <c r="O23" s="27"/>
      <c r="P23" s="28"/>
    </row>
    <row r="24" spans="1:16" s="12" customFormat="1" x14ac:dyDescent="0.2">
      <c r="A24" s="25" t="s">
        <v>14</v>
      </c>
    </row>
    <row r="25" spans="1:16" s="12" customFormat="1" ht="14.25" customHeight="1" x14ac:dyDescent="0.2">
      <c r="A25" s="11" t="s">
        <v>15</v>
      </c>
    </row>
    <row r="26" spans="1:16" s="2" customFormat="1" x14ac:dyDescent="0.2">
      <c r="A26" s="25" t="s">
        <v>21</v>
      </c>
    </row>
    <row r="27" spans="1:16" s="2" customFormat="1" ht="15.75" x14ac:dyDescent="0.25">
      <c r="A27" s="3"/>
    </row>
    <row r="28" spans="1:16" s="2" customFormat="1" ht="15.75" x14ac:dyDescent="0.25">
      <c r="A28" s="3"/>
    </row>
    <row r="29" spans="1:16" s="2" customFormat="1" ht="15.75" x14ac:dyDescent="0.25">
      <c r="A29" s="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6" s="2" customFormat="1" ht="15.75" x14ac:dyDescent="0.25">
      <c r="A30" s="3"/>
    </row>
    <row r="31" spans="1:16" s="2" customFormat="1" x14ac:dyDescent="0.2"/>
  </sheetData>
  <sheetProtection selectLockedCells="1" selectUnlockedCells="1"/>
  <phoneticPr fontId="0" type="noConversion"/>
  <printOptions horizontalCentered="1"/>
  <pageMargins left="0" right="0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>BOM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sbgoolam</dc:creator>
  <cp:lastModifiedBy>Sharony D Purryag</cp:lastModifiedBy>
  <cp:lastPrinted>2012-11-08T05:34:53Z</cp:lastPrinted>
  <dcterms:created xsi:type="dcterms:W3CDTF">2007-05-02T11:42:42Z</dcterms:created>
  <dcterms:modified xsi:type="dcterms:W3CDTF">2012-11-08T05:35:49Z</dcterms:modified>
</cp:coreProperties>
</file>