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270"/>
  </bookViews>
  <sheets>
    <sheet name="27a-b" sheetId="1" r:id="rId1"/>
  </sheets>
  <externalReferences>
    <externalReference r:id="rId2"/>
  </externalReferences>
  <definedNames>
    <definedName name="_xlnm.Database">'[1]Table-1'!#REF!</definedName>
    <definedName name="_xlnm.Print_Area" localSheetId="0">'27a-b'!$B$1:$M$365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M210" i="1" l="1"/>
  <c r="K210" i="1"/>
  <c r="N14" i="1"/>
  <c r="L14" i="1"/>
  <c r="N210" i="1"/>
  <c r="O14" i="1" l="1"/>
</calcChain>
</file>

<file path=xl/sharedStrings.xml><?xml version="1.0" encoding="utf-8"?>
<sst xmlns="http://schemas.openxmlformats.org/spreadsheetml/2006/main" count="392" uniqueCount="240">
  <si>
    <t xml:space="preserve"> </t>
  </si>
  <si>
    <t>Period</t>
  </si>
  <si>
    <t>Amount Transacted</t>
  </si>
  <si>
    <t>Daily</t>
  </si>
  <si>
    <t>Range of</t>
  </si>
  <si>
    <t>Interbank</t>
  </si>
  <si>
    <t xml:space="preserve">  Bank </t>
  </si>
  <si>
    <r>
      <t>Average</t>
    </r>
    <r>
      <rPr>
        <b/>
        <vertAlign val="superscript"/>
        <sz val="11"/>
        <rFont val="Times New Roman"/>
        <family val="1"/>
      </rPr>
      <t>1</t>
    </r>
  </si>
  <si>
    <t xml:space="preserve">Interbank </t>
  </si>
  <si>
    <t>W.A.I</t>
  </si>
  <si>
    <t>Lowest</t>
  </si>
  <si>
    <t>Highest</t>
  </si>
  <si>
    <t>Total</t>
  </si>
  <si>
    <t xml:space="preserve"> Rates  </t>
  </si>
  <si>
    <r>
      <t>Rate</t>
    </r>
    <r>
      <rPr>
        <b/>
        <vertAlign val="superscript"/>
        <sz val="11"/>
        <rFont val="Times New Roman"/>
        <family val="1"/>
      </rPr>
      <t>2</t>
    </r>
  </si>
  <si>
    <t>(Rs million)</t>
  </si>
  <si>
    <t>(Per cent per annum)</t>
  </si>
  <si>
    <t>1.95-2.00</t>
  </si>
  <si>
    <t>9.00 - 10.75</t>
  </si>
  <si>
    <t>9.00 - 10.00</t>
  </si>
  <si>
    <t>9.00- 12.00</t>
  </si>
  <si>
    <t>7.00-11.00</t>
  </si>
  <si>
    <t>5.00-9.25</t>
  </si>
  <si>
    <t>6.00-10.00</t>
  </si>
  <si>
    <t>6.75-7.75</t>
  </si>
  <si>
    <t>6.75-7.50</t>
  </si>
  <si>
    <t>6.50-8.00</t>
  </si>
  <si>
    <t>7.00-8.50</t>
  </si>
  <si>
    <t>7.00-8.25</t>
  </si>
  <si>
    <t>5.00-8.25</t>
  </si>
  <si>
    <t>6.00-8.00</t>
  </si>
  <si>
    <t>6.00-8.25</t>
  </si>
  <si>
    <t>6.00-8.50</t>
  </si>
  <si>
    <t>7.25-9.00</t>
  </si>
  <si>
    <t>6.50-7.50</t>
  </si>
  <si>
    <t>6.50-7.75</t>
  </si>
  <si>
    <t>6.50-7.35</t>
  </si>
  <si>
    <t>6.75-7.25</t>
  </si>
  <si>
    <t>5.75-11.50</t>
  </si>
  <si>
    <t>6.25-7.25</t>
  </si>
  <si>
    <t>6.25-7.00</t>
  </si>
  <si>
    <t>6.00-11.50</t>
  </si>
  <si>
    <t>5.50-11.50</t>
  </si>
  <si>
    <t>5.25-7.25</t>
  </si>
  <si>
    <t>5.75-7.25</t>
  </si>
  <si>
    <t>4.00-7.00</t>
  </si>
  <si>
    <t>4.50-9.125</t>
  </si>
  <si>
    <t>4.00-9.125</t>
  </si>
  <si>
    <t>4.00-5.50</t>
  </si>
  <si>
    <t>2.00-5.00</t>
  </si>
  <si>
    <t>2.50-6.50</t>
  </si>
  <si>
    <t>2.75-4.50</t>
  </si>
  <si>
    <t>2.75-6.25</t>
  </si>
  <si>
    <t>2.90-5.50</t>
  </si>
  <si>
    <t>2.00-7.00</t>
  </si>
  <si>
    <t>2.00-5.25</t>
  </si>
  <si>
    <t>2.00-4.00</t>
  </si>
  <si>
    <t>1.00-2.50</t>
  </si>
  <si>
    <t>1.15-2.00</t>
  </si>
  <si>
    <t>1.00-2.00</t>
  </si>
  <si>
    <t>0.75-2.50</t>
  </si>
  <si>
    <t>0.90-1.00</t>
  </si>
  <si>
    <t>0.90-1.25</t>
  </si>
  <si>
    <t>0.95-1.25</t>
  </si>
  <si>
    <t>1.00-1.50</t>
  </si>
  <si>
    <t>1.00-1.25</t>
  </si>
  <si>
    <t>1.00-1.15</t>
  </si>
  <si>
    <t>1.25-9.75</t>
  </si>
  <si>
    <t>1.30-2.00</t>
  </si>
  <si>
    <t>1.25-5.00</t>
  </si>
  <si>
    <t>1.75-2.25</t>
  </si>
  <si>
    <t>1.25-2.00</t>
  </si>
  <si>
    <t>1.35-2.00</t>
  </si>
  <si>
    <t>1.40-2.50</t>
  </si>
  <si>
    <t>1.75-6.75</t>
  </si>
  <si>
    <t>2.00-3.50</t>
  </si>
  <si>
    <t>2.50-4.00</t>
  </si>
  <si>
    <t>2.50-10.00</t>
  </si>
  <si>
    <t>3.50-10.00</t>
  </si>
  <si>
    <t>3.50-6.50</t>
  </si>
  <si>
    <t>3.50-5.50</t>
  </si>
  <si>
    <t>3.50-4.75</t>
  </si>
  <si>
    <t>3.50-5.00</t>
  </si>
  <si>
    <t>3.50-8.50</t>
  </si>
  <si>
    <t>5.50-11.00</t>
  </si>
  <si>
    <t>6.50-12.75</t>
  </si>
  <si>
    <t>5.00-12.50</t>
  </si>
  <si>
    <t>7.50-10.50</t>
  </si>
  <si>
    <t>8.00-11.00</t>
  </si>
  <si>
    <t>8.00-12.00</t>
  </si>
  <si>
    <t>8.00-9.00</t>
  </si>
  <si>
    <t>7.95-9.00</t>
  </si>
  <si>
    <t>8.00-9.45</t>
  </si>
  <si>
    <t>8.00-9.50</t>
  </si>
  <si>
    <t>8.75-9.15</t>
  </si>
  <si>
    <t>8.75-9.75</t>
  </si>
  <si>
    <t>8.25-8.80</t>
  </si>
  <si>
    <t>8.25-9.25</t>
  </si>
  <si>
    <t>7.50-8.50</t>
  </si>
  <si>
    <t>6.75-8.40</t>
  </si>
  <si>
    <t>6.75-7.20</t>
  </si>
  <si>
    <t>6.40-7.15</t>
  </si>
  <si>
    <t>6.35-7.15</t>
  </si>
  <si>
    <t>6.30-7.20</t>
  </si>
  <si>
    <t>6.75-9.50</t>
  </si>
  <si>
    <t>7.25-9.75</t>
  </si>
  <si>
    <t>6.25-9.25</t>
  </si>
  <si>
    <t>6.20-8.25</t>
  </si>
  <si>
    <t>6.00-7.25</t>
  </si>
  <si>
    <t>4.95-7.25</t>
  </si>
  <si>
    <t>4.30-7.25</t>
  </si>
  <si>
    <t>4.25-7.25</t>
  </si>
  <si>
    <t>4.00-7.25</t>
  </si>
  <si>
    <t>3.95-4.50</t>
  </si>
  <si>
    <t>3.90-4.50</t>
  </si>
  <si>
    <t>3.90-4.35</t>
  </si>
  <si>
    <t>3.95-5.50</t>
  </si>
  <si>
    <t>3.80-4.28</t>
  </si>
  <si>
    <t>3.50-4.28</t>
  </si>
  <si>
    <t>3.75-4.28</t>
  </si>
  <si>
    <t>3.00-4.28</t>
  </si>
  <si>
    <t>2.95-3.75</t>
  </si>
  <si>
    <t>2.20-3.00</t>
  </si>
  <si>
    <t>2.00-2.25</t>
  </si>
  <si>
    <t>2.00-3.10</t>
  </si>
  <si>
    <t>1.95-2.43</t>
  </si>
  <si>
    <t>1.80-2.43</t>
  </si>
  <si>
    <t>1.65-2.05</t>
  </si>
  <si>
    <t>1.60-2.00</t>
  </si>
  <si>
    <t>1.30-1.75</t>
  </si>
  <si>
    <t>1.20-2.50</t>
  </si>
  <si>
    <t>1.42-4.00</t>
  </si>
  <si>
    <t>1.65-2.50</t>
  </si>
  <si>
    <t>1.95-4.15</t>
  </si>
  <si>
    <t>2.50-4.15</t>
  </si>
  <si>
    <t>2.00-3.75</t>
  </si>
  <si>
    <t>2.50-3.80</t>
  </si>
  <si>
    <t>2.00-2.75</t>
  </si>
  <si>
    <t>2.00-3.00</t>
  </si>
  <si>
    <t>1.80-2.20</t>
  </si>
  <si>
    <t>1.55-2.25</t>
  </si>
  <si>
    <t>1.55-3.20</t>
  </si>
  <si>
    <t>1.45-3.20</t>
  </si>
  <si>
    <t>1.75-2.50</t>
  </si>
  <si>
    <t>1.60-1.85</t>
  </si>
  <si>
    <t>1.45-1.60</t>
  </si>
  <si>
    <t>1.45-1.90</t>
  </si>
  <si>
    <t>1.40-2.10</t>
  </si>
  <si>
    <t>1.30-1.80</t>
  </si>
  <si>
    <t>1.30-1.55</t>
  </si>
  <si>
    <t>1.20-1.85</t>
  </si>
  <si>
    <t>1.20-4.00</t>
  </si>
  <si>
    <t>1.65-4.00</t>
  </si>
  <si>
    <t>1.60-1.95</t>
  </si>
  <si>
    <t>1.60-3.25</t>
  </si>
  <si>
    <t>2.75-4.25</t>
  </si>
  <si>
    <t>2.55-4.10</t>
  </si>
  <si>
    <t>2.60-4.10</t>
  </si>
  <si>
    <t>2.30-3.00</t>
  </si>
  <si>
    <t>2.15-2.50</t>
  </si>
  <si>
    <t>1.90-2.15</t>
  </si>
  <si>
    <r>
      <t>1</t>
    </r>
    <r>
      <rPr>
        <i/>
        <sz val="11"/>
        <rFont val="Times New Roman"/>
        <family val="1"/>
      </rPr>
      <t xml:space="preserve"> For transactions days only.</t>
    </r>
  </si>
  <si>
    <r>
      <t>2</t>
    </r>
    <r>
      <rPr>
        <i/>
        <sz val="11"/>
        <rFont val="Times New Roman"/>
        <family val="1"/>
      </rPr>
      <t xml:space="preserve"> Interbank Weighted Average Interest Rate.</t>
    </r>
  </si>
  <si>
    <r>
      <t>3</t>
    </r>
    <r>
      <rPr>
        <i/>
        <sz val="11"/>
        <rFont val="Times New Roman"/>
        <family val="1"/>
      </rPr>
      <t xml:space="preserve"> Simple Average for the month, actual for the week.</t>
    </r>
  </si>
  <si>
    <t>Figures may not add up to totals due to rounding</t>
  </si>
  <si>
    <t>Source: Statistics Division</t>
  </si>
  <si>
    <t>Weighted</t>
  </si>
  <si>
    <t>Average</t>
  </si>
  <si>
    <t>Interest Rate</t>
  </si>
  <si>
    <t>8.00-8.50</t>
  </si>
  <si>
    <t>8.75-9.00</t>
  </si>
  <si>
    <t>8.75-9.50</t>
  </si>
  <si>
    <t>8.75-9.25</t>
  </si>
  <si>
    <t>8.25-8.75</t>
  </si>
  <si>
    <t>6.75-8.00</t>
  </si>
  <si>
    <t>6.75-7.00</t>
  </si>
  <si>
    <t>6.40-6.90</t>
  </si>
  <si>
    <t>6.35-6.50</t>
  </si>
  <si>
    <t>6.30-6.75</t>
  </si>
  <si>
    <t>6.75-9.30</t>
  </si>
  <si>
    <t>7.75-9.75</t>
  </si>
  <si>
    <t>8.50-9.50</t>
  </si>
  <si>
    <t>6.20-7.50</t>
  </si>
  <si>
    <t>6.00-6.25</t>
  </si>
  <si>
    <t>4.95-6.25</t>
  </si>
  <si>
    <t>4.30-5.00</t>
  </si>
  <si>
    <t>4.25-4.50</t>
  </si>
  <si>
    <t>4.00-4.50</t>
  </si>
  <si>
    <t>4.00-4.10</t>
  </si>
  <si>
    <t>3.95-4.10</t>
  </si>
  <si>
    <t>3.90-4.25</t>
  </si>
  <si>
    <t>3.90-4.20</t>
  </si>
  <si>
    <t>3.90-4.10</t>
  </si>
  <si>
    <t>3.95-4.25</t>
  </si>
  <si>
    <t>3.80-3.95</t>
  </si>
  <si>
    <t>3.50-4.00</t>
  </si>
  <si>
    <t>3.75-4.10</t>
  </si>
  <si>
    <t>3.50-3.90</t>
  </si>
  <si>
    <t>3.00-4.00</t>
  </si>
  <si>
    <t>2.00-2.15</t>
  </si>
  <si>
    <t>2.00-2.45</t>
  </si>
  <si>
    <t>1.80-1.95</t>
  </si>
  <si>
    <t>1.65-1.85</t>
  </si>
  <si>
    <t>1.60-1.75</t>
  </si>
  <si>
    <t>1.30-1.70</t>
  </si>
  <si>
    <t>1.60-3.50</t>
  </si>
  <si>
    <t>2.50-3.75</t>
  </si>
  <si>
    <t>2.00-3.30</t>
  </si>
  <si>
    <t>1.55-1.80</t>
  </si>
  <si>
    <t>1.45-2.25</t>
  </si>
  <si>
    <t>1.75-2.00</t>
  </si>
  <si>
    <t>1.30-1.45</t>
  </si>
  <si>
    <t>1.20-1.50</t>
  </si>
  <si>
    <t>1.20-2.35</t>
  </si>
  <si>
    <t>1.65-1.90</t>
  </si>
  <si>
    <t>1.60-1.70</t>
  </si>
  <si>
    <t>2.75-3.90</t>
  </si>
  <si>
    <t>2.55-3.75</t>
  </si>
  <si>
    <t>2.60-3.75</t>
  </si>
  <si>
    <t>1.55-2.00</t>
  </si>
  <si>
    <t>1.25-1.65</t>
  </si>
  <si>
    <t>1.25-1.85</t>
  </si>
  <si>
    <r>
      <t>Rate</t>
    </r>
    <r>
      <rPr>
        <b/>
        <vertAlign val="superscript"/>
        <sz val="11"/>
        <rFont val="Times New Roman"/>
        <family val="1"/>
      </rPr>
      <t>3 *</t>
    </r>
  </si>
  <si>
    <t>1.10-1.50</t>
  </si>
  <si>
    <t>1.10-1.30</t>
  </si>
  <si>
    <t>* The Bank of Mauritius has discontinued the publication of the  Bank Rate effective 01 July 2014</t>
  </si>
  <si>
    <t>0.75-1.18</t>
  </si>
  <si>
    <t>0.65-0.88</t>
  </si>
  <si>
    <t>0.65-0.80</t>
  </si>
  <si>
    <t>0.65-0.70</t>
  </si>
  <si>
    <t xml:space="preserve">Table 27b: Overnight Transactions on the Interbank Money Market: November 2013 - November 2014  </t>
  </si>
  <si>
    <t>01-06 November</t>
  </si>
  <si>
    <t>07-13 November</t>
  </si>
  <si>
    <t>14-20 November</t>
  </si>
  <si>
    <t>21-27 November</t>
  </si>
  <si>
    <t>28-30 November</t>
  </si>
  <si>
    <t>0.60-0.70</t>
  </si>
  <si>
    <t>0.60-0.75</t>
  </si>
  <si>
    <t xml:space="preserve">Table 27a: Transactions on the Interbank Money Market: November 2013 - November 2014  </t>
  </si>
  <si>
    <t>0.60-0.65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</si>
</sst>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9">
    <numFmt numFmtId="5" formatCode="&quot;£&quot;#,##0;\-&quot;£&quot;#,##0"/>
    <numFmt numFmtId="7" formatCode="&quot;£&quot;#,##0.00;\-&quot;£&quot;#,##0.00"/>
    <numFmt numFmtId="41" formatCode="_-* #,##0_-;\-* #,##0_-;_-* &quot;-&quot;_-;_-@_-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mmmm\-yy"/>
    <numFmt numFmtId="165" formatCode="dd\-mmmm"/>
    <numFmt numFmtId="166" formatCode="0.000"/>
    <numFmt numFmtId="167" formatCode="mmm\ "/>
    <numFmt numFmtId="168" formatCode="&quot;$&quot;#,##0_);\(&quot;$&quot;#,##0\)"/>
    <numFmt numFmtId="169" formatCode="&quot;$&quot;#,##0.00_);[Red]\(&quot;$&quot;#,##0.00\)"/>
    <numFmt numFmtId="170" formatCode="&quot;$&quot;#,##0;[Red]\-&quot;$&quot;#,##0"/>
    <numFmt numFmtId="171" formatCode="#,##0.00_);\(#,##0.00\);&quot;- &quot;"/>
    <numFmt numFmtId="172" formatCode="#,##0.00&quot; kr&quot;;[Red]&quot;-&quot;#,##0.00&quot; kr&quot;"/>
    <numFmt numFmtId="173" formatCode="_ * #,##0.00_ ;_ * \-#,##0.00_ ;_ * &quot;-&quot;??_ ;_ @_ "/>
    <numFmt numFmtId="174" formatCode="_ * #,##0_ ;_ * \-#,##0_ ;_ * &quot;-&quot;_ ;_ @_ "/>
    <numFmt numFmtId="175" formatCode="0.0_)\%;\(0.0\)\%;0.0_)\%;@_)_%"/>
    <numFmt numFmtId="176" formatCode="#,##0.0_)_%;\(#,##0.0\)_%;0.0_)_%;@_)_%"/>
    <numFmt numFmtId="177" formatCode="#,##0.0_);\(#,##0.0\);#,##0.0_);@_)"/>
    <numFmt numFmtId="178" formatCode="&quot;$&quot;_(#,##0.00_);&quot;$&quot;\(#,##0.00\);&quot;$&quot;_(0.00_);@_)"/>
    <numFmt numFmtId="179" formatCode="#,##0.00_);\(#,##0.00\);0.00_);@_)"/>
    <numFmt numFmtId="180" formatCode="0.000000"/>
    <numFmt numFmtId="181" formatCode="\€_(#,##0.00_);\€\(#,##0.00\);\€_(0.00_);@_)"/>
    <numFmt numFmtId="182" formatCode="#,##0_)\x;\(#,##0\)\x;0_)\x;@_)_x"/>
    <numFmt numFmtId="183" formatCode="#,##0_)_x;\(#,##0\)_x;0_)_x;@_)_x"/>
    <numFmt numFmtId="184" formatCode="#\ ??/32"/>
    <numFmt numFmtId="185" formatCode="&quot;$&quot;#,##0"/>
    <numFmt numFmtId="186" formatCode="&quot;$&quot;#,##0_);[Red]\(&quot;$&quot;#,##0\);&quot;-&quot;"/>
    <numFmt numFmtId="187" formatCode="&quot;$&quot;#,##0_%_);\(&quot;$&quot;#,##0\)_%;&quot;$&quot;#,##0_%_);@_%_)"/>
    <numFmt numFmtId="188" formatCode="General_)"/>
    <numFmt numFmtId="189" formatCode="0.000%"/>
    <numFmt numFmtId="190" formatCode="&quot;$&quot;#.##"/>
    <numFmt numFmtId="191" formatCode="#,##0.00;\-#,##0.00;&quot;-&quot;"/>
    <numFmt numFmtId="192" formatCode="#,##0%;\-#,##0%;&quot;- &quot;"/>
    <numFmt numFmtId="193" formatCode="#,##0.0%;\-#,##0.0%;&quot;- &quot;"/>
    <numFmt numFmtId="194" formatCode="#,##0.00%;\-#,##0.00%;&quot;- &quot;"/>
    <numFmt numFmtId="195" formatCode="#,##0;\-#,##0;&quot;-&quot;"/>
    <numFmt numFmtId="196" formatCode="#,##0.0;\-#,##0.0;&quot;-&quot;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0.00&quot;%&quot;"/>
    <numFmt numFmtId="205" formatCode="0&quot;%&quot;"/>
    <numFmt numFmtId="206" formatCode="dd\-mmm\-yy_)"/>
    <numFmt numFmtId="207" formatCode="[$-409]d\-mmm\-yy;@"/>
    <numFmt numFmtId="208" formatCode="_(* #,##0_);_(* \(#,##0\);_(* &quot;-&quot;_);_(@_)"/>
    <numFmt numFmtId="209" formatCode="#,##0&quot;?&quot;_);[Red]\(#,##0&quot;?&quot;\)"/>
    <numFmt numFmtId="210" formatCode="_-[$€-2]* #,##0.00_-;\-[$€-2]* #,##0.00_-;_-[$€-2]* &quot;-&quot;??_-"/>
    <numFmt numFmtId="211" formatCode="0.000000_)"/>
    <numFmt numFmtId="212" formatCode="mm/dd/yyyy"/>
    <numFmt numFmtId="213" formatCode="dd\-mmm\-yy\ hh:mm:ss"/>
    <numFmt numFmtId="214" formatCode="0.0000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b/>
      <vertAlign val="superscript"/>
      <sz val="11"/>
      <name val="Times New Roman"/>
      <family val="1"/>
    </font>
    <font>
      <b/>
      <i/>
      <sz val="11"/>
      <name val="Times New Roman"/>
      <family val="1"/>
    </font>
    <font>
      <sz val="11"/>
      <name val="Arial"/>
      <family val="2"/>
    </font>
    <font>
      <b/>
      <sz val="11"/>
      <name val="Arial"/>
      <family val="2"/>
    </font>
    <font>
      <i/>
      <sz val="11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sz val="10"/>
      <name val="Times New Roman"/>
      <family val="1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2"/>
      <name val="Times New Roman"/>
      <family val="1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0"/>
      <name val="Arial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0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  <font>
      <b/>
      <i/>
      <vertAlign val="superscript"/>
      <sz val="14"/>
      <name val="Times New Roman"/>
      <family val="1"/>
    </font>
  </fonts>
  <fills count="9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mediumGray">
        <fgColor indexed="22"/>
        <bgColor theme="0" tint="-4.9989318521683403E-2"/>
      </patternFill>
    </fill>
    <fill>
      <patternFill patternType="gray125">
        <fgColor indexed="22"/>
        <bgColor theme="0"/>
      </patternFill>
    </fill>
    <fill>
      <patternFill patternType="gray0625">
        <fgColor indexed="22"/>
        <bgColor theme="0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11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44">
    <xf numFmtId="0" fontId="0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168" fontId="17" fillId="0" borderId="0" applyFont="0" applyFill="0" applyBorder="0" applyAlignment="0" applyProtection="0"/>
    <xf numFmtId="169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70" fontId="18" fillId="0" borderId="0">
      <alignment horizontal="left"/>
    </xf>
    <xf numFmtId="168" fontId="17" fillId="0" borderId="0" applyFont="0" applyFill="0" applyBorder="0" applyAlignment="0" applyProtection="0"/>
    <xf numFmtId="5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10" fontId="17" fillId="0" borderId="0" applyFont="0" applyFill="0" applyBorder="0" applyAlignment="0" applyProtection="0"/>
    <xf numFmtId="171" fontId="6" fillId="0" borderId="0" applyFont="0" applyFill="0" applyBorder="0" applyAlignment="0" applyProtection="0"/>
    <xf numFmtId="172" fontId="19" fillId="0" borderId="0" applyFont="0" applyFill="0" applyBorder="0" applyAlignment="0" applyProtection="0"/>
    <xf numFmtId="173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0" fontId="20" fillId="0" borderId="0"/>
    <xf numFmtId="0" fontId="21" fillId="0" borderId="0"/>
    <xf numFmtId="0" fontId="21" fillId="0" borderId="0"/>
    <xf numFmtId="17" fontId="22" fillId="0" borderId="0">
      <alignment horizontal="center"/>
    </xf>
    <xf numFmtId="175" fontId="6" fillId="0" borderId="0" applyFont="0" applyFill="0" applyBorder="0" applyAlignment="0" applyProtection="0"/>
    <xf numFmtId="176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3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 applyNumberFormat="0" applyFill="0" applyBorder="0" applyAlignment="0" applyProtection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177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78" fontId="6" fillId="0" borderId="0" applyFont="0" applyFill="0" applyBorder="0" applyAlignment="0" applyProtection="0"/>
    <xf numFmtId="179" fontId="6" fillId="0" borderId="0" applyFon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180" fontId="6" fillId="0" borderId="0">
      <alignment horizontal="left" wrapText="1"/>
    </xf>
    <xf numFmtId="18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181" fontId="6" fillId="0" borderId="0" applyFont="0" applyFill="0" applyBorder="0" applyAlignment="0" applyProtection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26" fillId="0" borderId="0" applyNumberFormat="0" applyFill="0" applyBorder="0" applyAlignment="0" applyProtection="0"/>
    <xf numFmtId="0" fontId="6" fillId="13" borderId="0" applyNumberFormat="0" applyFont="0" applyAlignment="0" applyProtection="0"/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2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27" fillId="0" borderId="0"/>
    <xf numFmtId="182" fontId="6" fillId="0" borderId="0" applyFont="0" applyFill="0" applyBorder="0" applyAlignment="0" applyProtection="0"/>
    <xf numFmtId="183" fontId="6" fillId="0" borderId="0" applyFont="0" applyFill="0" applyBorder="0" applyProtection="0">
      <alignment horizontal="right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/>
    <xf numFmtId="0" fontId="6" fillId="0" borderId="0"/>
    <xf numFmtId="0" fontId="6" fillId="0" borderId="0"/>
    <xf numFmtId="0" fontId="6" fillId="0" borderId="0"/>
    <xf numFmtId="0" fontId="27" fillId="0" borderId="0"/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8" fillId="14" borderId="0"/>
    <xf numFmtId="0" fontId="28" fillId="14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29" fillId="0" borderId="0"/>
    <xf numFmtId="0" fontId="29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29" fillId="14" borderId="0"/>
    <xf numFmtId="0" fontId="29" fillId="14" borderId="0"/>
    <xf numFmtId="0" fontId="28" fillId="14" borderId="0"/>
    <xf numFmtId="0" fontId="28" fillId="14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4" fillId="15" borderId="0"/>
    <xf numFmtId="0" fontId="34" fillId="15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5" fillId="16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7" fillId="0" borderId="0"/>
    <xf numFmtId="0" fontId="28" fillId="14" borderId="0"/>
    <xf numFmtId="0" fontId="28" fillId="14" borderId="0"/>
    <xf numFmtId="0" fontId="29" fillId="14" borderId="0"/>
    <xf numFmtId="0" fontId="29" fillId="14" borderId="0"/>
    <xf numFmtId="0" fontId="31" fillId="0" borderId="0"/>
    <xf numFmtId="0" fontId="31" fillId="0" borderId="0"/>
    <xf numFmtId="0" fontId="31" fillId="15" borderId="0"/>
    <xf numFmtId="0" fontId="31" fillId="15" borderId="0"/>
    <xf numFmtId="0" fontId="34" fillId="15" borderId="0"/>
    <xf numFmtId="0" fontId="34" fillId="15" borderId="0"/>
    <xf numFmtId="0" fontId="6" fillId="12" borderId="0"/>
    <xf numFmtId="0" fontId="6" fillId="12" borderId="0"/>
    <xf numFmtId="0" fontId="40" fillId="0" borderId="0"/>
    <xf numFmtId="0" fontId="41" fillId="0" borderId="0"/>
    <xf numFmtId="0" fontId="41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7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 applyNumberFormat="0" applyFill="0" applyBorder="0" applyAlignment="0" applyProtection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vertical="top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2" fillId="0" borderId="0" applyNumberFormat="0" applyFill="0" applyBorder="0" applyProtection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25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12" borderId="0"/>
    <xf numFmtId="0" fontId="6" fillId="12" borderId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3" fillId="0" borderId="53" applyNumberFormat="0" applyFill="0" applyAlignment="0" applyProtection="0"/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54" applyNumberFormat="0" applyFill="0" applyProtection="0">
      <alignment horizontal="center"/>
    </xf>
    <xf numFmtId="0" fontId="44" fillId="0" borderId="0" applyNumberFormat="0" applyFill="0" applyBorder="0" applyProtection="0">
      <alignment horizontal="left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45" fillId="0" borderId="0" applyNumberFormat="0" applyFill="0" applyBorder="0" applyProtection="0">
      <alignment horizontal="centerContinuous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24" fillId="0" borderId="0">
      <alignment vertical="top"/>
    </xf>
    <xf numFmtId="0" fontId="24" fillId="0" borderId="0">
      <alignment vertical="top"/>
    </xf>
    <xf numFmtId="0" fontId="24" fillId="0" borderId="0">
      <alignment vertical="top"/>
    </xf>
    <xf numFmtId="0" fontId="6" fillId="0" borderId="0"/>
    <xf numFmtId="0" fontId="6" fillId="0" borderId="0"/>
    <xf numFmtId="0" fontId="6" fillId="0" borderId="0">
      <alignment vertical="top"/>
    </xf>
    <xf numFmtId="0" fontId="6" fillId="0" borderId="0">
      <alignment vertical="top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6" fillId="12" borderId="0"/>
    <xf numFmtId="0" fontId="6" fillId="12" borderId="0"/>
    <xf numFmtId="0" fontId="6" fillId="0" borderId="0"/>
    <xf numFmtId="0" fontId="6" fillId="0" borderId="0"/>
    <xf numFmtId="0" fontId="46" fillId="0" borderId="0" applyFont="0" applyFill="0" applyBorder="0" applyAlignment="0" applyProtection="0"/>
    <xf numFmtId="0" fontId="46" fillId="0" borderId="0" applyFont="0" applyFill="0" applyBorder="0" applyAlignment="0" applyProtection="0"/>
    <xf numFmtId="0" fontId="6" fillId="0" borderId="0">
      <alignment vertical="top"/>
    </xf>
    <xf numFmtId="0" fontId="6" fillId="0" borderId="0">
      <alignment vertical="top"/>
    </xf>
    <xf numFmtId="0" fontId="47" fillId="0" borderId="0"/>
    <xf numFmtId="0" fontId="48" fillId="17" borderId="0" applyNumberFormat="0" applyBorder="0" applyAlignment="0" applyProtection="0"/>
    <xf numFmtId="0" fontId="48" fillId="14" borderId="0" applyNumberFormat="0" applyBorder="0" applyAlignment="0" applyProtection="0"/>
    <xf numFmtId="0" fontId="48" fillId="18" borderId="0" applyNumberFormat="0" applyBorder="0" applyAlignment="0" applyProtection="0"/>
    <xf numFmtId="0" fontId="48" fillId="19" borderId="0" applyNumberFormat="0" applyBorder="0" applyAlignment="0" applyProtection="0"/>
    <xf numFmtId="0" fontId="48" fillId="20" borderId="0" applyNumberFormat="0" applyBorder="0" applyAlignment="0" applyProtection="0"/>
    <xf numFmtId="0" fontId="48" fillId="21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24" borderId="0" applyNumberFormat="0" applyBorder="0" applyAlignment="0" applyProtection="0"/>
    <xf numFmtId="0" fontId="48" fillId="25" borderId="0" applyNumberFormat="0" applyBorder="0" applyAlignment="0" applyProtection="0"/>
    <xf numFmtId="0" fontId="48" fillId="26" borderId="0" applyNumberFormat="0" applyBorder="0" applyAlignment="0" applyProtection="0"/>
    <xf numFmtId="0" fontId="48" fillId="27" borderId="0" applyNumberFormat="0" applyBorder="0" applyAlignment="0" applyProtection="0"/>
    <xf numFmtId="184" fontId="34" fillId="0" borderId="0">
      <alignment horizontal="center"/>
    </xf>
    <xf numFmtId="0" fontId="1" fillId="6" borderId="0" applyNumberFormat="0" applyBorder="0" applyAlignment="0" applyProtection="0"/>
    <xf numFmtId="0" fontId="48" fillId="28" borderId="0" applyNumberFormat="0" applyBorder="0" applyAlignment="0" applyProtection="0"/>
    <xf numFmtId="0" fontId="48" fillId="29" borderId="0" applyNumberFormat="0" applyBorder="0" applyAlignment="0" applyProtection="0"/>
    <xf numFmtId="0" fontId="48" fillId="30" borderId="0" applyNumberFormat="0" applyBorder="0" applyAlignment="0" applyProtection="0"/>
    <xf numFmtId="0" fontId="48" fillId="31" borderId="0" applyNumberFormat="0" applyBorder="0" applyAlignment="0" applyProtection="0"/>
    <xf numFmtId="0" fontId="48" fillId="32" borderId="0" applyNumberFormat="0" applyBorder="0" applyAlignment="0" applyProtection="0"/>
    <xf numFmtId="0" fontId="48" fillId="22" borderId="0" applyNumberFormat="0" applyBorder="0" applyAlignment="0" applyProtection="0"/>
    <xf numFmtId="0" fontId="48" fillId="23" borderId="0" applyNumberFormat="0" applyBorder="0" applyAlignment="0" applyProtection="0"/>
    <xf numFmtId="0" fontId="48" fillId="33" borderId="0" applyNumberFormat="0" applyBorder="0" applyAlignment="0" applyProtection="0"/>
    <xf numFmtId="0" fontId="48" fillId="28" borderId="0" applyNumberFormat="0" applyBorder="0" applyAlignment="0" applyProtection="0"/>
    <xf numFmtId="0" fontId="48" fillId="34" borderId="0" applyNumberFormat="0" applyBorder="0" applyAlignment="0" applyProtection="0"/>
    <xf numFmtId="0" fontId="48" fillId="35" borderId="0" applyNumberFormat="0" applyBorder="0" applyAlignment="0" applyProtection="0"/>
    <xf numFmtId="0" fontId="49" fillId="36" borderId="0" applyNumberFormat="0" applyBorder="0" applyAlignment="0" applyProtection="0"/>
    <xf numFmtId="0" fontId="49" fillId="16" borderId="0" applyNumberFormat="0" applyBorder="0" applyAlignment="0" applyProtection="0"/>
    <xf numFmtId="0" fontId="49" fillId="29" borderId="0" applyNumberFormat="0" applyBorder="0" applyAlignment="0" applyProtection="0"/>
    <xf numFmtId="0" fontId="49" fillId="30" borderId="0" applyNumberFormat="0" applyBorder="0" applyAlignment="0" applyProtection="0"/>
    <xf numFmtId="0" fontId="49" fillId="31" borderId="0" applyNumberFormat="0" applyBorder="0" applyAlignment="0" applyProtection="0"/>
    <xf numFmtId="0" fontId="49" fillId="32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49" fillId="39" borderId="0" applyNumberFormat="0" applyBorder="0" applyAlignment="0" applyProtection="0"/>
    <xf numFmtId="0" fontId="49" fillId="40" borderId="0" applyNumberFormat="0" applyBorder="0" applyAlignment="0" applyProtection="0"/>
    <xf numFmtId="0" fontId="49" fillId="41" borderId="0" applyNumberFormat="0" applyBorder="0" applyAlignment="0" applyProtection="0"/>
    <xf numFmtId="0" fontId="49" fillId="42" borderId="0" applyNumberFormat="0" applyBorder="0" applyAlignment="0" applyProtection="0"/>
    <xf numFmtId="0" fontId="49" fillId="43" borderId="0" applyNumberFormat="0" applyBorder="0" applyAlignment="0" applyProtection="0"/>
    <xf numFmtId="0" fontId="49" fillId="44" borderId="0" applyNumberFormat="0" applyBorder="0" applyAlignment="0" applyProtection="0"/>
    <xf numFmtId="0" fontId="49" fillId="45" borderId="0" applyNumberFormat="0" applyBorder="0" applyAlignment="0" applyProtection="0"/>
    <xf numFmtId="0" fontId="49" fillId="46" borderId="0" applyNumberFormat="0" applyBorder="0" applyAlignment="0" applyProtection="0"/>
    <xf numFmtId="0" fontId="49" fillId="47" borderId="0" applyNumberFormat="0" applyBorder="0" applyAlignment="0" applyProtection="0"/>
    <xf numFmtId="0" fontId="49" fillId="48" borderId="0" applyNumberFormat="0" applyBorder="0" applyAlignment="0" applyProtection="0"/>
    <xf numFmtId="0" fontId="49" fillId="37" borderId="0" applyNumberFormat="0" applyBorder="0" applyAlignment="0" applyProtection="0"/>
    <xf numFmtId="0" fontId="49" fillId="38" borderId="0" applyNumberFormat="0" applyBorder="0" applyAlignment="0" applyProtection="0"/>
    <xf numFmtId="0" fontId="5" fillId="7" borderId="0" applyNumberFormat="0" applyBorder="0" applyAlignment="0" applyProtection="0"/>
    <xf numFmtId="0" fontId="49" fillId="40" borderId="0" applyNumberFormat="0" applyBorder="0" applyAlignment="0" applyProtection="0"/>
    <xf numFmtId="0" fontId="49" fillId="49" borderId="0" applyNumberFormat="0" applyBorder="0" applyAlignment="0" applyProtection="0"/>
    <xf numFmtId="0" fontId="49" fillId="50" borderId="0" applyNumberFormat="0" applyBorder="0" applyAlignment="0" applyProtection="0"/>
    <xf numFmtId="1" fontId="18" fillId="0" borderId="0"/>
    <xf numFmtId="0" fontId="50" fillId="0" borderId="0" applyNumberFormat="0" applyFill="0" applyBorder="0" applyAlignment="0">
      <protection locked="0"/>
    </xf>
    <xf numFmtId="0" fontId="6" fillId="0" borderId="0" applyFill="0" applyBorder="0" applyProtection="0">
      <protection locked="0"/>
    </xf>
    <xf numFmtId="0" fontId="51" fillId="51" borderId="55"/>
    <xf numFmtId="185" fontId="52" fillId="52" borderId="56" applyFont="0" applyFill="0" applyBorder="0" applyProtection="0">
      <alignment vertical="center"/>
    </xf>
    <xf numFmtId="0" fontId="53" fillId="0" borderId="0" applyNumberFormat="0" applyFill="0" applyBorder="0" applyAlignment="0">
      <alignment horizontal="right"/>
    </xf>
    <xf numFmtId="0" fontId="54" fillId="0" borderId="57">
      <alignment horizontal="center"/>
    </xf>
    <xf numFmtId="0" fontId="55" fillId="0" borderId="27">
      <alignment horizontal="left" vertical="center" wrapText="1"/>
    </xf>
    <xf numFmtId="0" fontId="6" fillId="0" borderId="0"/>
    <xf numFmtId="17" fontId="6" fillId="0" borderId="0" applyFont="0" applyFill="0" applyBorder="0" applyProtection="0">
      <alignment horizontal="left"/>
    </xf>
    <xf numFmtId="0" fontId="6" fillId="0" borderId="0" applyFont="0" applyFill="0" applyBorder="0" applyProtection="0">
      <alignment horizontal="left"/>
    </xf>
    <xf numFmtId="0" fontId="8" fillId="15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6" fillId="19" borderId="0" applyNumberFormat="0" applyBorder="0" applyAlignment="0" applyProtection="0"/>
    <xf numFmtId="0" fontId="57" fillId="53" borderId="0" applyNumberFormat="0" applyBorder="0">
      <alignment horizontal="left"/>
    </xf>
    <xf numFmtId="0" fontId="58" fillId="0" borderId="0" applyNumberFormat="0" applyFill="0" applyBorder="0" applyAlignment="0">
      <alignment horizontal="right"/>
    </xf>
    <xf numFmtId="38" fontId="59" fillId="15" borderId="0"/>
    <xf numFmtId="0" fontId="6" fillId="54" borderId="0" applyNumberFormat="0" applyFont="0" applyBorder="0" applyAlignment="0" applyProtection="0"/>
    <xf numFmtId="186" fontId="21" fillId="0" borderId="0" applyFon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62" fillId="55" borderId="0" applyBorder="0">
      <alignment horizontal="left" vertical="center" indent="1"/>
    </xf>
    <xf numFmtId="0" fontId="63" fillId="0" borderId="0" applyNumberFormat="0" applyFill="0" applyBorder="0" applyAlignment="0">
      <alignment horizontal="left"/>
    </xf>
    <xf numFmtId="0" fontId="64" fillId="0" borderId="27" applyNumberFormat="0" applyFill="0" applyAlignment="0" applyProtection="0"/>
    <xf numFmtId="0" fontId="63" fillId="0" borderId="0" applyNumberFormat="0" applyFill="0" applyBorder="0" applyAlignment="0">
      <alignment horizontal="left"/>
    </xf>
    <xf numFmtId="187" fontId="21" fillId="0" borderId="0">
      <alignment horizontal="center"/>
    </xf>
    <xf numFmtId="15" fontId="65" fillId="0" borderId="0" applyNumberFormat="0">
      <alignment horizontal="center"/>
    </xf>
    <xf numFmtId="168" fontId="66" fillId="0" borderId="58" applyAlignment="0" applyProtection="0"/>
    <xf numFmtId="0" fontId="67" fillId="0" borderId="8" applyNumberFormat="0" applyFont="0" applyFill="0" applyAlignment="0" applyProtection="0"/>
    <xf numFmtId="188" fontId="6" fillId="0" borderId="59" applyNumberFormat="0" applyFill="0" applyAlignment="0" applyProtection="0"/>
    <xf numFmtId="0" fontId="17" fillId="0" borderId="27" applyNumberFormat="0" applyFont="0" applyFill="0" applyAlignment="0" applyProtection="0"/>
    <xf numFmtId="0" fontId="17" fillId="0" borderId="60" applyNumberFormat="0" applyFont="0" applyFill="0" applyAlignment="0" applyProtection="0"/>
    <xf numFmtId="0" fontId="17" fillId="0" borderId="61" applyNumberFormat="0" applyFont="0" applyFill="0" applyAlignment="0" applyProtection="0"/>
    <xf numFmtId="0" fontId="17" fillId="0" borderId="58" applyNumberFormat="0" applyFont="0" applyFill="0" applyAlignment="0" applyProtection="0"/>
    <xf numFmtId="168" fontId="66" fillId="0" borderId="58" applyAlignment="0" applyProtection="0"/>
    <xf numFmtId="0" fontId="46" fillId="0" borderId="0" applyFont="0" applyFill="0" applyBorder="0" applyAlignment="0" applyProtection="0"/>
    <xf numFmtId="189" fontId="68" fillId="56" borderId="0"/>
    <xf numFmtId="190" fontId="19" fillId="0" borderId="0" applyFill="0" applyBorder="0" applyAlignment="0"/>
    <xf numFmtId="191" fontId="24" fillId="0" borderId="0" applyFill="0" applyBorder="0" applyAlignment="0"/>
    <xf numFmtId="192" fontId="24" fillId="0" borderId="0" applyFill="0" applyBorder="0" applyAlignment="0"/>
    <xf numFmtId="193" fontId="24" fillId="0" borderId="0" applyFill="0" applyBorder="0" applyAlignment="0"/>
    <xf numFmtId="194" fontId="24" fillId="0" borderId="0" applyFill="0" applyBorder="0" applyAlignment="0"/>
    <xf numFmtId="195" fontId="24" fillId="0" borderId="0" applyFill="0" applyBorder="0" applyAlignment="0"/>
    <xf numFmtId="196" fontId="24" fillId="0" borderId="0" applyFill="0" applyBorder="0" applyAlignment="0"/>
    <xf numFmtId="191" fontId="24" fillId="0" borderId="0" applyFill="0" applyBorder="0" applyAlignment="0"/>
    <xf numFmtId="0" fontId="69" fillId="57" borderId="62" applyNumberFormat="0" applyAlignment="0" applyProtection="0"/>
    <xf numFmtId="0" fontId="69" fillId="58" borderId="62" applyNumberFormat="0" applyAlignment="0" applyProtection="0"/>
    <xf numFmtId="0" fontId="70" fillId="0" borderId="0">
      <alignment wrapText="1"/>
    </xf>
    <xf numFmtId="0" fontId="71" fillId="59" borderId="63" applyNumberFormat="0" applyAlignment="0" applyProtection="0"/>
    <xf numFmtId="0" fontId="71" fillId="60" borderId="63" applyNumberFormat="0" applyAlignment="0" applyProtection="0"/>
    <xf numFmtId="3" fontId="72" fillId="52" borderId="57" applyFont="0" applyFill="0" applyProtection="0">
      <alignment horizontal="right"/>
    </xf>
    <xf numFmtId="0" fontId="31" fillId="0" borderId="0" applyNumberFormat="0" applyFill="0" applyBorder="0" applyAlignment="0" applyProtection="0"/>
    <xf numFmtId="41" fontId="6" fillId="0" borderId="0" applyFont="0" applyFill="0" applyBorder="0" applyAlignment="0" applyProtection="0"/>
    <xf numFmtId="0" fontId="23" fillId="0" borderId="64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7" fontId="6" fillId="0" borderId="0"/>
    <xf numFmtId="195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5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9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23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68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74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" fontId="23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8" fillId="0" borderId="0" applyFont="0" applyFill="0" applyBorder="0" applyAlignment="0" applyProtection="0"/>
    <xf numFmtId="173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6" fillId="0" borderId="0" applyFont="0" applyFill="0" applyBorder="0" applyAlignment="0" applyProtection="0"/>
    <xf numFmtId="200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0" fontId="18" fillId="0" borderId="0" applyFont="0" applyFill="0" applyBorder="0" applyAlignment="0" applyProtection="0"/>
    <xf numFmtId="4" fontId="23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73" fontId="48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77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48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78" fillId="0" borderId="0" applyNumberFormat="0" applyFill="0" applyBorder="0" applyAlignment="0" applyProtection="0"/>
    <xf numFmtId="0" fontId="79" fillId="0" borderId="0"/>
    <xf numFmtId="0" fontId="23" fillId="0" borderId="0"/>
    <xf numFmtId="0" fontId="23" fillId="0" borderId="0"/>
    <xf numFmtId="0" fontId="80" fillId="61" borderId="0" applyBorder="0">
      <alignment horizontal="left"/>
    </xf>
    <xf numFmtId="0" fontId="81" fillId="62" borderId="0" applyNumberFormat="0" applyBorder="0">
      <alignment horizontal="left"/>
    </xf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188" fontId="9" fillId="0" borderId="0" applyFill="0" applyBorder="0">
      <alignment horizontal="left"/>
    </xf>
    <xf numFmtId="0" fontId="6" fillId="0" borderId="0"/>
    <xf numFmtId="0" fontId="82" fillId="63" borderId="0"/>
    <xf numFmtId="10" fontId="6" fillId="0" borderId="0"/>
    <xf numFmtId="0" fontId="83" fillId="0" borderId="0" applyNumberFormat="0" applyAlignment="0">
      <alignment horizontal="left"/>
    </xf>
    <xf numFmtId="201" fontId="84" fillId="0" borderId="0"/>
    <xf numFmtId="0" fontId="23" fillId="0" borderId="64"/>
    <xf numFmtId="202" fontId="85" fillId="0" borderId="0"/>
    <xf numFmtId="191" fontId="6" fillId="0" borderId="0" applyFont="0" applyFill="0" applyBorder="0" applyAlignment="0" applyProtection="0"/>
    <xf numFmtId="169" fontId="86" fillId="0" borderId="65">
      <protection locked="0"/>
    </xf>
    <xf numFmtId="0" fontId="73" fillId="0" borderId="0" applyFont="0" applyFill="0" applyBorder="0" applyAlignment="0" applyProtection="0">
      <alignment horizontal="right"/>
    </xf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3" fillId="0" borderId="0" applyFont="0" applyFill="0" applyBorder="0" applyAlignment="0" applyProtection="0">
      <alignment horizontal="right"/>
    </xf>
    <xf numFmtId="44" fontId="6" fillId="0" borderId="0" applyFont="0" applyFill="0" applyBorder="0" applyAlignment="0" applyProtection="0"/>
    <xf numFmtId="203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78" fillId="0" borderId="0" applyNumberFormat="0" applyFill="0" applyBorder="0" applyAlignment="0" applyProtection="0"/>
    <xf numFmtId="0" fontId="46" fillId="0" borderId="0" applyFont="0" applyFill="0" applyBorder="0" applyAlignment="0" applyProtection="0"/>
    <xf numFmtId="0" fontId="18" fillId="15" borderId="66" applyNumberFormat="0" applyFont="0" applyBorder="0" applyAlignment="0" applyProtection="0"/>
    <xf numFmtId="10" fontId="6" fillId="0" borderId="0" applyFont="0" applyFill="0" applyBorder="0" applyProtection="0">
      <alignment horizontal="center"/>
    </xf>
    <xf numFmtId="204" fontId="6" fillId="0" borderId="0" applyFont="0" applyFill="0" applyBorder="0" applyProtection="0"/>
    <xf numFmtId="205" fontId="6" fillId="0" borderId="0" applyFont="0" applyFill="0" applyBorder="0" applyProtection="0"/>
    <xf numFmtId="206" fontId="87" fillId="0" borderId="60" applyNumberFormat="0" applyFill="0" applyBorder="0" applyAlignment="0">
      <protection locked="0"/>
    </xf>
    <xf numFmtId="0" fontId="58" fillId="0" borderId="0" applyNumberFormat="0" applyBorder="0" applyAlignment="0">
      <alignment horizontal="center"/>
    </xf>
    <xf numFmtId="0" fontId="58" fillId="64" borderId="0" applyNumberFormat="0" applyBorder="0" applyAlignment="0">
      <alignment horizontal="center"/>
    </xf>
    <xf numFmtId="0" fontId="88" fillId="65" borderId="0" applyNumberFormat="0" applyBorder="0" applyAlignment="0"/>
    <xf numFmtId="0" fontId="89" fillId="65" borderId="0">
      <alignment horizontal="centerContinuous"/>
    </xf>
    <xf numFmtId="201" fontId="58" fillId="0" borderId="0">
      <protection locked="0"/>
    </xf>
    <xf numFmtId="201" fontId="58" fillId="0" borderId="0">
      <alignment horizontal="center"/>
      <protection locked="0"/>
    </xf>
    <xf numFmtId="14" fontId="90" fillId="0" borderId="0"/>
    <xf numFmtId="0" fontId="23" fillId="0" borderId="0"/>
    <xf numFmtId="0" fontId="73" fillId="0" borderId="0" applyFont="0" applyFill="0" applyBorder="0" applyAlignment="0" applyProtection="0"/>
    <xf numFmtId="14" fontId="24" fillId="0" borderId="0" applyFill="0" applyBorder="0" applyAlignment="0"/>
    <xf numFmtId="14" fontId="90" fillId="0" borderId="0"/>
    <xf numFmtId="207" fontId="21" fillId="0" borderId="0"/>
    <xf numFmtId="14" fontId="6" fillId="0" borderId="0"/>
    <xf numFmtId="38" fontId="18" fillId="0" borderId="67">
      <alignment vertical="center"/>
    </xf>
    <xf numFmtId="208" fontId="24" fillId="0" borderId="0" applyFont="0" applyFill="0" applyBorder="0" applyAlignment="0" applyProtection="0"/>
    <xf numFmtId="198" fontId="24" fillId="0" borderId="0" applyFont="0" applyFill="0" applyBorder="0" applyAlignment="0" applyProtection="0"/>
    <xf numFmtId="0" fontId="91" fillId="0" borderId="0">
      <protection locked="0"/>
    </xf>
    <xf numFmtId="209" fontId="6" fillId="0" borderId="0"/>
    <xf numFmtId="0" fontId="73" fillId="0" borderId="68" applyNumberFormat="0" applyFont="0" applyFill="0" applyAlignment="0" applyProtection="0"/>
    <xf numFmtId="166" fontId="6" fillId="0" borderId="0">
      <alignment horizontal="right"/>
    </xf>
    <xf numFmtId="49" fontId="6" fillId="0" borderId="0">
      <alignment horizontal="left"/>
    </xf>
    <xf numFmtId="0" fontId="61" fillId="0" borderId="0" applyNumberFormat="0" applyFill="0" applyBorder="0" applyAlignment="0" applyProtection="0"/>
    <xf numFmtId="0" fontId="92" fillId="0" borderId="0">
      <protection locked="0"/>
    </xf>
    <xf numFmtId="0" fontId="92" fillId="0" borderId="0">
      <protection locked="0"/>
    </xf>
    <xf numFmtId="195" fontId="50" fillId="0" borderId="0" applyFill="0" applyBorder="0" applyAlignment="0"/>
    <xf numFmtId="191" fontId="50" fillId="0" borderId="0" applyFill="0" applyBorder="0" applyAlignment="0"/>
    <xf numFmtId="195" fontId="50" fillId="0" borderId="0" applyFill="0" applyBorder="0" applyAlignment="0"/>
    <xf numFmtId="196" fontId="50" fillId="0" borderId="0" applyFill="0" applyBorder="0" applyAlignment="0"/>
    <xf numFmtId="191" fontId="50" fillId="0" borderId="0" applyFill="0" applyBorder="0" applyAlignment="0"/>
    <xf numFmtId="0" fontId="93" fillId="0" borderId="0" applyNumberFormat="0" applyAlignment="0">
      <alignment horizontal="left"/>
    </xf>
    <xf numFmtId="0" fontId="82" fillId="0" borderId="0" applyFill="0"/>
    <xf numFmtId="210" fontId="6" fillId="0" borderId="0" applyFont="0" applyFill="0" applyBorder="0" applyAlignment="0" applyProtection="0"/>
    <xf numFmtId="210" fontId="6" fillId="0" borderId="0" applyFont="0" applyFill="0" applyBorder="0" applyAlignment="0" applyProtection="0"/>
    <xf numFmtId="211" fontId="94" fillId="0" borderId="0"/>
    <xf numFmtId="0" fontId="9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0" fontId="91" fillId="0" borderId="0">
      <protection locked="0"/>
    </xf>
    <xf numFmtId="7" fontId="6" fillId="0" borderId="0"/>
    <xf numFmtId="212" fontId="6" fillId="0" borderId="0"/>
    <xf numFmtId="0" fontId="6" fillId="0" borderId="0"/>
    <xf numFmtId="0" fontId="44" fillId="0" borderId="50" applyNumberFormat="0" applyFill="0" applyBorder="0" applyAlignment="0"/>
    <xf numFmtId="0" fontId="91" fillId="0" borderId="0">
      <protection locked="0"/>
    </xf>
    <xf numFmtId="0" fontId="91" fillId="0" borderId="0">
      <protection locked="0"/>
    </xf>
    <xf numFmtId="168" fontId="96" fillId="0" borderId="0" applyBorder="0">
      <alignment horizontal="right"/>
    </xf>
    <xf numFmtId="185" fontId="21" fillId="0" borderId="0"/>
    <xf numFmtId="2" fontId="97" fillId="0" borderId="0" applyFont="0" applyFill="0" applyBorder="0" applyAlignment="0" applyProtection="0"/>
    <xf numFmtId="0" fontId="98" fillId="0" borderId="0" applyFill="0" applyBorder="0" applyProtection="0">
      <alignment horizontal="left"/>
    </xf>
    <xf numFmtId="0" fontId="99" fillId="0" borderId="0">
      <alignment horizontal="left"/>
    </xf>
    <xf numFmtId="0" fontId="67" fillId="0" borderId="0" applyFill="0" applyBorder="0" applyProtection="0">
      <alignment horizontal="left"/>
    </xf>
    <xf numFmtId="0" fontId="6" fillId="15" borderId="0" applyFont="0" applyAlignment="0"/>
    <xf numFmtId="213" fontId="6" fillId="0" borderId="0" applyFont="0" applyFill="0" applyBorder="0" applyAlignment="0" applyProtection="0"/>
    <xf numFmtId="0" fontId="50" fillId="0" borderId="0" applyFont="0" applyFill="0" applyBorder="0" applyAlignment="0" applyProtection="0"/>
    <xf numFmtId="214" fontId="6" fillId="0" borderId="0" applyFont="0" applyFill="0" applyBorder="0" applyAlignment="0" applyProtection="0"/>
    <xf numFmtId="0" fontId="82" fillId="63" borderId="0">
      <alignment horizontal="left"/>
    </xf>
    <xf numFmtId="0" fontId="23" fillId="0" borderId="0" applyFont="0" applyFill="0" applyBorder="0" applyAlignment="0" applyProtection="0"/>
    <xf numFmtId="215" fontId="100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1" fillId="21" borderId="0" applyNumberFormat="0" applyBorder="0" applyAlignment="0" applyProtection="0"/>
    <xf numFmtId="0" fontId="102" fillId="0" borderId="0" applyFont="0" applyFill="0" applyBorder="0" applyAlignment="0">
      <alignment horizontal="left"/>
    </xf>
    <xf numFmtId="38" fontId="103" fillId="66" borderId="0" applyNumberFormat="0" applyBorder="0" applyAlignment="0" applyProtection="0"/>
    <xf numFmtId="0" fontId="63" fillId="55" borderId="69" applyAlignment="0" applyProtection="0"/>
    <xf numFmtId="0" fontId="6" fillId="66" borderId="57" applyNumberFormat="0" applyFont="0" applyBorder="0" applyAlignment="0" applyProtection="0">
      <alignment horizontal="center"/>
    </xf>
    <xf numFmtId="0" fontId="63" fillId="66" borderId="70"/>
    <xf numFmtId="0" fontId="6" fillId="67" borderId="66" applyNumberFormat="0" applyFont="0" applyBorder="0" applyAlignment="0"/>
    <xf numFmtId="216" fontId="104" fillId="61" borderId="0" applyBorder="0" applyAlignment="0"/>
    <xf numFmtId="0" fontId="73" fillId="0" borderId="0" applyFont="0" applyFill="0" applyBorder="0" applyAlignment="0" applyProtection="0">
      <alignment horizontal="right"/>
    </xf>
    <xf numFmtId="0" fontId="105" fillId="0" borderId="0" applyProtection="0">
      <alignment horizontal="right"/>
    </xf>
    <xf numFmtId="185" fontId="106" fillId="66" borderId="71" applyBorder="0">
      <alignment horizontal="left" vertical="center" indent="1"/>
    </xf>
    <xf numFmtId="185" fontId="107" fillId="61" borderId="60" applyBorder="0" applyAlignment="0">
      <alignment horizontal="left" vertical="center" indent="1"/>
    </xf>
    <xf numFmtId="0" fontId="108" fillId="0" borderId="72" applyNumberFormat="0" applyAlignment="0" applyProtection="0">
      <alignment horizontal="left" vertical="center"/>
    </xf>
    <xf numFmtId="0" fontId="108" fillId="0" borderId="69">
      <alignment horizontal="left" vertical="center"/>
    </xf>
    <xf numFmtId="0" fontId="106" fillId="0" borderId="8" applyNumberFormat="0" applyFill="0">
      <alignment horizontal="centerContinuous" vertical="top"/>
    </xf>
    <xf numFmtId="0" fontId="109" fillId="52" borderId="73" applyNumberFormat="0" applyBorder="0">
      <alignment horizontal="left" vertical="center" indent="1"/>
    </xf>
    <xf numFmtId="0" fontId="110" fillId="58" borderId="57">
      <alignment horizontal="centerContinuous"/>
    </xf>
    <xf numFmtId="0" fontId="111" fillId="0" borderId="74" applyNumberFormat="0" applyFill="0" applyAlignment="0" applyProtection="0"/>
    <xf numFmtId="0" fontId="112" fillId="0" borderId="75" applyNumberFormat="0" applyFill="0" applyAlignment="0" applyProtection="0"/>
    <xf numFmtId="0" fontId="113" fillId="0" borderId="76" applyNumberFormat="0" applyFill="0" applyAlignment="0" applyProtection="0"/>
    <xf numFmtId="0" fontId="113" fillId="0" borderId="0" applyNumberFormat="0" applyFill="0" applyBorder="0" applyAlignment="0" applyProtection="0"/>
    <xf numFmtId="0" fontId="114" fillId="62" borderId="0" applyNumberFormat="0" applyBorder="0" applyAlignment="0"/>
    <xf numFmtId="3" fontId="6" fillId="68" borderId="57" applyFont="0" applyProtection="0">
      <alignment horizontal="right"/>
    </xf>
    <xf numFmtId="10" fontId="6" fillId="68" borderId="57" applyFont="0" applyProtection="0">
      <alignment horizontal="right"/>
    </xf>
    <xf numFmtId="0" fontId="6" fillId="68" borderId="56" applyNumberFormat="0" applyFont="0" applyBorder="0" applyAlignment="0" applyProtection="0">
      <alignment horizontal="left"/>
    </xf>
    <xf numFmtId="37" fontId="63" fillId="0" borderId="0"/>
    <xf numFmtId="0" fontId="115" fillId="0" borderId="0" applyNumberFormat="0" applyFill="0" applyBorder="0" applyAlignment="0" applyProtection="0">
      <alignment vertical="top"/>
      <protection locked="0"/>
    </xf>
    <xf numFmtId="217" fontId="116" fillId="52" borderId="0" applyNumberFormat="0" applyFont="0" applyBorder="0" applyAlignment="0" applyProtection="0">
      <alignment horizontal="left" indent="1"/>
      <protection hidden="1"/>
    </xf>
    <xf numFmtId="10" fontId="103" fillId="69" borderId="57" applyNumberFormat="0" applyBorder="0" applyAlignment="0" applyProtection="0"/>
    <xf numFmtId="0" fontId="117" fillId="26" borderId="62" applyNumberFormat="0" applyAlignment="0" applyProtection="0"/>
    <xf numFmtId="0" fontId="117" fillId="27" borderId="62" applyNumberFormat="0" applyAlignment="0" applyProtection="0"/>
    <xf numFmtId="3" fontId="6" fillId="70" borderId="57" applyFont="0">
      <alignment horizontal="right"/>
      <protection locked="0"/>
    </xf>
    <xf numFmtId="218" fontId="6" fillId="0" borderId="0"/>
    <xf numFmtId="0" fontId="118" fillId="0" borderId="0"/>
    <xf numFmtId="0" fontId="102" fillId="0" borderId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38" fontId="119" fillId="0" borderId="0"/>
    <xf numFmtId="38" fontId="120" fillId="0" borderId="0"/>
    <xf numFmtId="38" fontId="121" fillId="0" borderId="0"/>
    <xf numFmtId="38" fontId="122" fillId="0" borderId="0"/>
    <xf numFmtId="0" fontId="8" fillId="0" borderId="0"/>
    <xf numFmtId="0" fontId="8" fillId="0" borderId="0"/>
    <xf numFmtId="0" fontId="123" fillId="66" borderId="0"/>
    <xf numFmtId="0" fontId="124" fillId="0" borderId="0" applyNumberFormat="0" applyFill="0" applyBorder="0">
      <alignment horizontal="right"/>
    </xf>
    <xf numFmtId="0" fontId="124" fillId="0" borderId="0" applyNumberFormat="0" applyFill="0" applyBorder="0">
      <alignment horizontal="right"/>
    </xf>
    <xf numFmtId="168" fontId="96" fillId="0" borderId="69">
      <alignment horizontal="right"/>
    </xf>
    <xf numFmtId="0" fontId="115" fillId="0" borderId="0" applyNumberFormat="0" applyFill="0" applyBorder="0" applyAlignment="0" applyProtection="0">
      <alignment vertical="top"/>
      <protection locked="0"/>
    </xf>
    <xf numFmtId="187" fontId="21" fillId="0" borderId="27">
      <alignment horizontal="right"/>
    </xf>
    <xf numFmtId="187" fontId="21" fillId="0" borderId="0">
      <alignment horizontal="right"/>
    </xf>
    <xf numFmtId="187" fontId="21" fillId="0" borderId="0">
      <alignment horizontal="left"/>
    </xf>
    <xf numFmtId="195" fontId="125" fillId="0" borderId="0" applyFill="0" applyBorder="0" applyAlignment="0"/>
    <xf numFmtId="191" fontId="125" fillId="0" borderId="0" applyFill="0" applyBorder="0" applyAlignment="0"/>
    <xf numFmtId="195" fontId="125" fillId="0" borderId="0" applyFill="0" applyBorder="0" applyAlignment="0"/>
    <xf numFmtId="196" fontId="125" fillId="0" borderId="0" applyFill="0" applyBorder="0" applyAlignment="0"/>
    <xf numFmtId="191" fontId="125" fillId="0" borderId="0" applyFill="0" applyBorder="0" applyAlignment="0"/>
    <xf numFmtId="0" fontId="126" fillId="0" borderId="77" applyNumberFormat="0" applyFill="0" applyAlignment="0" applyProtection="0"/>
    <xf numFmtId="198" fontId="108" fillId="66" borderId="0" applyNumberFormat="0" applyFont="0" applyBorder="0" applyAlignment="0"/>
    <xf numFmtId="0" fontId="6" fillId="66" borderId="0"/>
    <xf numFmtId="0" fontId="127" fillId="0" borderId="0"/>
    <xf numFmtId="0" fontId="128" fillId="0" borderId="0" applyNumberFormat="0" applyFill="0" applyBorder="0" applyAlignment="0" applyProtection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31" fillId="66" borderId="0"/>
    <xf numFmtId="0" fontId="31" fillId="0" borderId="0"/>
    <xf numFmtId="0" fontId="131" fillId="0" borderId="78">
      <alignment horizontal="left"/>
    </xf>
    <xf numFmtId="0" fontId="24" fillId="0" borderId="79">
      <alignment horizontal="center"/>
    </xf>
    <xf numFmtId="0" fontId="31" fillId="66" borderId="0"/>
    <xf numFmtId="37" fontId="96" fillId="0" borderId="0" applyBorder="0">
      <alignment horizontal="right"/>
    </xf>
    <xf numFmtId="208" fontId="6" fillId="0" borderId="0" applyFont="0" applyFill="0" applyBorder="0" applyAlignment="0" applyProtection="0"/>
    <xf numFmtId="198" fontId="6" fillId="0" borderId="0" applyFont="0" applyFill="0" applyBorder="0" applyAlignment="0" applyProtection="0"/>
    <xf numFmtId="174" fontId="6" fillId="0" borderId="0" applyFont="0" applyFill="0" applyBorder="0" applyAlignment="0" applyProtection="0"/>
    <xf numFmtId="173" fontId="6" fillId="0" borderId="0" applyFont="0" applyFill="0" applyBorder="0" applyAlignment="0" applyProtection="0"/>
    <xf numFmtId="219" fontId="6" fillId="0" borderId="0" applyFont="0" applyFill="0" applyBorder="0" applyAlignment="0" applyProtection="0"/>
    <xf numFmtId="220" fontId="6" fillId="0" borderId="0" applyFont="0" applyFill="0" applyBorder="0" applyAlignment="0" applyProtection="0"/>
    <xf numFmtId="38" fontId="6" fillId="0" borderId="0" applyBorder="0"/>
    <xf numFmtId="14" fontId="17" fillId="0" borderId="0" applyFont="0" applyFill="0" applyBorder="0" applyAlignment="0" applyProtection="0"/>
    <xf numFmtId="0" fontId="82" fillId="63" borderId="0">
      <alignment horizontal="left"/>
    </xf>
    <xf numFmtId="10" fontId="18" fillId="71" borderId="66" applyBorder="0">
      <alignment horizontal="center"/>
      <protection locked="0"/>
    </xf>
    <xf numFmtId="221" fontId="132" fillId="0" borderId="0" applyFont="0" applyFill="0" applyBorder="0" applyAlignment="0" applyProtection="0"/>
    <xf numFmtId="222" fontId="132" fillId="0" borderId="0" applyFont="0" applyFill="0" applyBorder="0" applyAlignment="0" applyProtection="0"/>
    <xf numFmtId="223" fontId="6" fillId="0" borderId="0" applyFont="0" applyFill="0" applyBorder="0" applyAlignment="0" applyProtection="0"/>
    <xf numFmtId="224" fontId="6" fillId="0" borderId="0" applyFont="0" applyFill="0" applyBorder="0" applyAlignment="0" applyProtection="0"/>
    <xf numFmtId="0" fontId="91" fillId="0" borderId="0">
      <protection locked="0"/>
    </xf>
    <xf numFmtId="38" fontId="24" fillId="15" borderId="0"/>
    <xf numFmtId="0" fontId="73" fillId="0" borderId="0" applyFont="0" applyFill="0" applyBorder="0" applyAlignment="0" applyProtection="0">
      <alignment horizontal="right"/>
    </xf>
    <xf numFmtId="38" fontId="63" fillId="0" borderId="0"/>
    <xf numFmtId="225" fontId="6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3" fillId="13" borderId="0" applyNumberFormat="0" applyBorder="0" applyAlignment="0" applyProtection="0"/>
    <xf numFmtId="0" fontId="134" fillId="66" borderId="80" applyNumberFormat="0" applyFont="0" applyFill="0" applyAlignment="0" applyProtection="0">
      <alignment horizontal="center"/>
    </xf>
    <xf numFmtId="37" fontId="135" fillId="0" borderId="0"/>
    <xf numFmtId="0" fontId="63" fillId="15" borderId="0" applyNumberFormat="0" applyFont="0" applyFill="0" applyBorder="0" applyAlignment="0"/>
    <xf numFmtId="10" fontId="24" fillId="15" borderId="0"/>
    <xf numFmtId="1" fontId="18" fillId="0" borderId="0">
      <alignment horizontal="left"/>
    </xf>
    <xf numFmtId="0" fontId="136" fillId="66" borderId="0">
      <alignment horizontal="right"/>
    </xf>
    <xf numFmtId="0" fontId="137" fillId="0" borderId="0"/>
    <xf numFmtId="0" fontId="6" fillId="0" borderId="0"/>
    <xf numFmtId="226" fontId="138" fillId="0" borderId="0"/>
    <xf numFmtId="0" fontId="137" fillId="0" borderId="81"/>
    <xf numFmtId="0" fontId="4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6" fillId="0" borderId="0"/>
    <xf numFmtId="0" fontId="46" fillId="0" borderId="0"/>
    <xf numFmtId="0" fontId="1" fillId="0" borderId="0"/>
    <xf numFmtId="0" fontId="1" fillId="0" borderId="0"/>
    <xf numFmtId="0" fontId="1" fillId="0" borderId="0"/>
    <xf numFmtId="0" fontId="7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3" fillId="0" borderId="0"/>
    <xf numFmtId="0" fontId="6" fillId="0" borderId="0"/>
    <xf numFmtId="0" fontId="6" fillId="0" borderId="0"/>
    <xf numFmtId="0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0" fontId="23" fillId="0" borderId="0">
      <alignment horizontal="left" vertical="top" wrapText="1"/>
    </xf>
    <xf numFmtId="0" fontId="6" fillId="0" borderId="0"/>
    <xf numFmtId="0" fontId="1" fillId="0" borderId="0"/>
    <xf numFmtId="39" fontId="139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39" fontId="139" fillId="0" borderId="0"/>
    <xf numFmtId="39" fontId="139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46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75" fillId="0" borderId="0"/>
    <xf numFmtId="0" fontId="48" fillId="0" borderId="0"/>
    <xf numFmtId="0" fontId="75" fillId="0" borderId="0"/>
    <xf numFmtId="0" fontId="6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24" fillId="0" borderId="0">
      <alignment vertical="top"/>
    </xf>
    <xf numFmtId="0" fontId="48" fillId="0" borderId="0"/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24" fillId="0" borderId="0">
      <alignment vertical="top"/>
    </xf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23" fillId="0" borderId="0"/>
    <xf numFmtId="0" fontId="6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6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8" fillId="0" borderId="0"/>
    <xf numFmtId="0" fontId="140" fillId="0" borderId="0"/>
    <xf numFmtId="39" fontId="139" fillId="0" borderId="0"/>
    <xf numFmtId="0" fontId="6" fillId="0" borderId="0"/>
    <xf numFmtId="0" fontId="6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39" fontId="139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1" fillId="0" borderId="0"/>
    <xf numFmtId="0" fontId="75" fillId="0" borderId="0"/>
    <xf numFmtId="0" fontId="75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8" fillId="0" borderId="0"/>
    <xf numFmtId="0" fontId="6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75" fillId="0" borderId="0"/>
    <xf numFmtId="0" fontId="1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48" fillId="0" borderId="0"/>
    <xf numFmtId="0" fontId="6" fillId="0" borderId="0"/>
    <xf numFmtId="0" fontId="48" fillId="0" borderId="0"/>
    <xf numFmtId="0" fontId="6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2" borderId="82" applyNumberForma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73" borderId="82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6" fillId="73" borderId="82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48" fillId="5" borderId="1" applyNumberFormat="0" applyFont="0" applyAlignment="0" applyProtection="0"/>
    <xf numFmtId="0" fontId="141" fillId="0" borderId="83"/>
    <xf numFmtId="37" fontId="6" fillId="0" borderId="0"/>
    <xf numFmtId="227" fontId="31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228" fontId="142" fillId="0" borderId="0" applyNumberFormat="0" applyFill="0" applyBorder="0" applyAlignment="0" applyProtection="0"/>
    <xf numFmtId="19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143" fillId="0" borderId="15">
      <alignment horizontal="left" wrapText="1" indent="1"/>
    </xf>
    <xf numFmtId="0" fontId="142" fillId="0" borderId="68"/>
    <xf numFmtId="3" fontId="6" fillId="74" borderId="57">
      <alignment horizontal="right"/>
      <protection locked="0"/>
    </xf>
    <xf numFmtId="0" fontId="144" fillId="57" borderId="84" applyNumberFormat="0" applyAlignment="0" applyProtection="0"/>
    <xf numFmtId="0" fontId="144" fillId="58" borderId="84" applyNumberFormat="0" applyAlignment="0" applyProtection="0"/>
    <xf numFmtId="40" fontId="145" fillId="52" borderId="0">
      <alignment horizontal="right"/>
    </xf>
    <xf numFmtId="0" fontId="146" fillId="69" borderId="0">
      <alignment horizontal="center"/>
    </xf>
    <xf numFmtId="0" fontId="147" fillId="52" borderId="0">
      <alignment horizontal="right"/>
    </xf>
    <xf numFmtId="0" fontId="148" fillId="52" borderId="61"/>
    <xf numFmtId="0" fontId="149" fillId="0" borderId="0" applyBorder="0">
      <alignment horizontal="centerContinuous"/>
    </xf>
    <xf numFmtId="0" fontId="148" fillId="0" borderId="0" applyBorder="0">
      <alignment horizontal="centerContinuous"/>
    </xf>
    <xf numFmtId="0" fontId="150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Fill="0" applyBorder="0" applyProtection="0">
      <alignment horizontal="left"/>
    </xf>
    <xf numFmtId="0" fontId="100" fillId="0" borderId="0" applyFill="0" applyBorder="0" applyProtection="0">
      <alignment horizontal="left"/>
    </xf>
    <xf numFmtId="1" fontId="153" fillId="0" borderId="0" applyProtection="0">
      <alignment horizontal="right" vertical="center"/>
    </xf>
    <xf numFmtId="0" fontId="21" fillId="0" borderId="0">
      <alignment horizontal="center" wrapText="1"/>
    </xf>
    <xf numFmtId="10" fontId="18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1" fillId="0" borderId="0" applyFont="0" applyFill="0" applyBorder="0" applyAlignment="0" applyProtection="0"/>
    <xf numFmtId="194" fontId="6" fillId="0" borderId="0" applyFont="0" applyFill="0" applyBorder="0" applyAlignment="0" applyProtection="0"/>
    <xf numFmtId="229" fontId="6" fillId="0" borderId="0" applyFont="0" applyFill="0" applyBorder="0" applyAlignment="0" applyProtection="0"/>
    <xf numFmtId="10" fontId="15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4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46" fillId="0" borderId="0" applyFont="0" applyFill="0" applyBorder="0" applyAlignment="0" applyProtection="0"/>
    <xf numFmtId="10" fontId="23" fillId="0" borderId="0" applyFont="0" applyFill="0" applyBorder="0" applyAlignment="0" applyProtection="0"/>
    <xf numFmtId="10" fontId="23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230" fontId="67" fillId="0" borderId="0" applyFont="0" applyFill="0" applyBorder="0" applyProtection="0">
      <alignment horizontal="right"/>
    </xf>
    <xf numFmtId="10" fontId="6" fillId="0" borderId="85" applyFont="0" applyFill="0" applyBorder="0" applyAlignment="0" applyProtection="0"/>
    <xf numFmtId="9" fontId="6" fillId="0" borderId="0"/>
    <xf numFmtId="10" fontId="155" fillId="0" borderId="0"/>
    <xf numFmtId="9" fontId="18" fillId="0" borderId="86" applyNumberFormat="0" applyBorder="0"/>
    <xf numFmtId="0" fontId="91" fillId="0" borderId="0">
      <protection locked="0"/>
    </xf>
    <xf numFmtId="195" fontId="72" fillId="0" borderId="0" applyFill="0" applyBorder="0" applyAlignment="0"/>
    <xf numFmtId="191" fontId="72" fillId="0" borderId="0" applyFill="0" applyBorder="0" applyAlignment="0"/>
    <xf numFmtId="195" fontId="72" fillId="0" borderId="0" applyFill="0" applyBorder="0" applyAlignment="0"/>
    <xf numFmtId="196" fontId="72" fillId="0" borderId="0" applyFill="0" applyBorder="0" applyAlignment="0"/>
    <xf numFmtId="191" fontId="72" fillId="0" borderId="0" applyFill="0" applyBorder="0" applyAlignment="0"/>
    <xf numFmtId="0" fontId="156" fillId="75" borderId="0">
      <alignment horizontal="center"/>
      <protection locked="0"/>
    </xf>
    <xf numFmtId="0" fontId="157" fillId="66" borderId="0"/>
    <xf numFmtId="0" fontId="158" fillId="55" borderId="0">
      <alignment horizontal="left" indent="1"/>
    </xf>
    <xf numFmtId="0" fontId="6" fillId="15" borderId="0" applyNumberFormat="0" applyBorder="0"/>
    <xf numFmtId="0" fontId="18" fillId="0" borderId="0" applyNumberFormat="0" applyFont="0" applyFill="0" applyBorder="0" applyAlignment="0" applyProtection="0">
      <alignment horizontal="left"/>
    </xf>
    <xf numFmtId="4" fontId="18" fillId="0" borderId="0" applyFont="0" applyFill="0" applyBorder="0" applyAlignment="0" applyProtection="0"/>
    <xf numFmtId="0" fontId="66" fillId="0" borderId="8">
      <alignment horizontal="center"/>
    </xf>
    <xf numFmtId="0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231" fontId="21" fillId="0" borderId="0">
      <alignment vertical="top"/>
    </xf>
    <xf numFmtId="0" fontId="21" fillId="0" borderId="0">
      <alignment vertical="top"/>
    </xf>
    <xf numFmtId="0" fontId="21" fillId="0" borderId="0">
      <alignment vertical="top"/>
    </xf>
    <xf numFmtId="38" fontId="159" fillId="0" borderId="0"/>
    <xf numFmtId="3" fontId="160" fillId="0" borderId="87">
      <alignment horizontal="center"/>
      <protection locked="0"/>
    </xf>
    <xf numFmtId="0" fontId="104" fillId="61" borderId="0"/>
    <xf numFmtId="2" fontId="161" fillId="0" borderId="0">
      <alignment horizontal="left"/>
    </xf>
    <xf numFmtId="232" fontId="162" fillId="0" borderId="0" applyNumberFormat="0" applyFill="0" applyBorder="0" applyAlignment="0" applyProtection="0">
      <alignment horizontal="left"/>
    </xf>
    <xf numFmtId="0" fontId="6" fillId="0" borderId="0"/>
    <xf numFmtId="233" fontId="6" fillId="0" borderId="0" applyFont="0" applyFill="0" applyBorder="0" applyAlignment="0" applyProtection="0"/>
    <xf numFmtId="0" fontId="6" fillId="0" borderId="88" applyNumberFormat="0" applyFont="0" applyFill="0" applyAlignment="0" applyProtection="0"/>
    <xf numFmtId="0" fontId="6" fillId="0" borderId="89" applyNumberFormat="0" applyFont="0" applyFill="0" applyAlignment="0" applyProtection="0"/>
    <xf numFmtId="0" fontId="6" fillId="0" borderId="90" applyNumberFormat="0" applyFont="0" applyFill="0" applyAlignment="0" applyProtection="0"/>
    <xf numFmtId="0" fontId="6" fillId="0" borderId="91" applyNumberFormat="0" applyFont="0" applyFill="0" applyAlignment="0" applyProtection="0"/>
    <xf numFmtId="0" fontId="6" fillId="0" borderId="92" applyNumberFormat="0" applyFont="0" applyFill="0" applyAlignment="0" applyProtection="0"/>
    <xf numFmtId="0" fontId="6" fillId="15" borderId="0" applyNumberFormat="0" applyFont="0" applyBorder="0" applyAlignment="0" applyProtection="0"/>
    <xf numFmtId="0" fontId="6" fillId="0" borderId="93" applyNumberFormat="0" applyFont="0" applyFill="0" applyAlignment="0" applyProtection="0"/>
    <xf numFmtId="0" fontId="6" fillId="0" borderId="94" applyNumberFormat="0" applyFont="0" applyFill="0" applyAlignment="0" applyProtection="0"/>
    <xf numFmtId="46" fontId="6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95" applyNumberFormat="0" applyFont="0" applyFill="0" applyAlignment="0" applyProtection="0"/>
    <xf numFmtId="0" fontId="6" fillId="0" borderId="96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97" applyNumberFormat="0" applyFont="0" applyFill="0" applyAlignment="0" applyProtection="0"/>
    <xf numFmtId="0" fontId="6" fillId="0" borderId="82" applyNumberFormat="0" applyFont="0" applyFill="0" applyAlignment="0" applyProtection="0"/>
    <xf numFmtId="0" fontId="6" fillId="0" borderId="0" applyNumberFormat="0" applyFont="0" applyFill="0" applyBorder="0" applyProtection="0">
      <alignment horizontal="center"/>
    </xf>
    <xf numFmtId="0" fontId="163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65" fillId="0" borderId="0" applyNumberFormat="0" applyFill="0" applyBorder="0" applyProtection="0">
      <alignment horizontal="left"/>
    </xf>
    <xf numFmtId="0" fontId="6" fillId="15" borderId="0" applyNumberFormat="0" applyFont="0" applyBorder="0" applyAlignment="0" applyProtection="0"/>
    <xf numFmtId="0" fontId="166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6" fillId="0" borderId="64" applyNumberFormat="0" applyFont="0" applyFill="0" applyAlignment="0" applyProtection="0"/>
    <xf numFmtId="0" fontId="6" fillId="0" borderId="98" applyNumberFormat="0" applyFont="0" applyFill="0" applyAlignment="0" applyProtection="0"/>
    <xf numFmtId="234" fontId="6" fillId="0" borderId="0" applyFont="0" applyFill="0" applyBorder="0" applyAlignment="0" applyProtection="0"/>
    <xf numFmtId="0" fontId="6" fillId="0" borderId="99" applyNumberFormat="0" applyFont="0" applyFill="0" applyAlignment="0" applyProtection="0"/>
    <xf numFmtId="0" fontId="6" fillId="0" borderId="100" applyNumberFormat="0" applyFont="0" applyFill="0" applyAlignment="0" applyProtection="0"/>
    <xf numFmtId="0" fontId="6" fillId="0" borderId="101" applyNumberFormat="0" applyFont="0" applyFill="0" applyAlignment="0" applyProtection="0"/>
    <xf numFmtId="0" fontId="6" fillId="0" borderId="102" applyNumberFormat="0" applyFont="0" applyFill="0" applyAlignment="0" applyProtection="0"/>
    <xf numFmtId="0" fontId="6" fillId="0" borderId="65" applyNumberFormat="0" applyFont="0" applyFill="0" applyAlignment="0" applyProtection="0"/>
    <xf numFmtId="38" fontId="155" fillId="0" borderId="0"/>
    <xf numFmtId="187" fontId="21" fillId="0" borderId="0">
      <alignment horizontal="center"/>
    </xf>
    <xf numFmtId="0" fontId="104" fillId="76" borderId="57"/>
    <xf numFmtId="4" fontId="167" fillId="77" borderId="103" applyNumberFormat="0" applyProtection="0">
      <alignment vertical="center"/>
    </xf>
    <xf numFmtId="4" fontId="167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8" fillId="77" borderId="103" applyNumberFormat="0" applyProtection="0">
      <alignment vertical="center"/>
    </xf>
    <xf numFmtId="4" fontId="169" fillId="77" borderId="103" applyNumberFormat="0" applyProtection="0">
      <alignment horizontal="left" vertical="center" indent="1"/>
    </xf>
    <xf numFmtId="4" fontId="169" fillId="77" borderId="103" applyNumberFormat="0" applyProtection="0">
      <alignment horizontal="left" vertical="center" indent="1"/>
    </xf>
    <xf numFmtId="0" fontId="59" fillId="77" borderId="103" applyNumberFormat="0" applyProtection="0">
      <alignment horizontal="left" vertical="top" indent="1"/>
    </xf>
    <xf numFmtId="4" fontId="169" fillId="78" borderId="0" applyNumberFormat="0" applyProtection="0">
      <alignment horizontal="left" vertical="center" indent="1"/>
    </xf>
    <xf numFmtId="4" fontId="169" fillId="78" borderId="0" applyNumberFormat="0" applyProtection="0">
      <alignment horizontal="left" vertical="center" indent="1"/>
    </xf>
    <xf numFmtId="4" fontId="169" fillId="79" borderId="103" applyNumberFormat="0" applyProtection="0">
      <alignment horizontal="right" vertical="center"/>
    </xf>
    <xf numFmtId="4" fontId="169" fillId="79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0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81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74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82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68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83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76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9" fillId="84" borderId="103" applyNumberFormat="0" applyProtection="0">
      <alignment horizontal="right" vertical="center"/>
    </xf>
    <xf numFmtId="4" fontId="167" fillId="85" borderId="104" applyNumberFormat="0" applyProtection="0">
      <alignment horizontal="left" vertical="center" indent="1"/>
    </xf>
    <xf numFmtId="4" fontId="167" fillId="85" borderId="104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51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7" fillId="78" borderId="0" applyNumberFormat="0" applyProtection="0">
      <alignment horizontal="left" vertical="center" indent="1"/>
    </xf>
    <xf numFmtId="4" fontId="169" fillId="51" borderId="103" applyNumberFormat="0" applyProtection="0">
      <alignment horizontal="right" vertical="center"/>
    </xf>
    <xf numFmtId="4" fontId="169" fillId="51" borderId="103" applyNumberFormat="0" applyProtection="0">
      <alignment horizontal="right" vertical="center"/>
    </xf>
    <xf numFmtId="4" fontId="24" fillId="51" borderId="0" applyNumberFormat="0" applyProtection="0">
      <alignment horizontal="left" vertical="center" indent="1"/>
    </xf>
    <xf numFmtId="4" fontId="24" fillId="51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4" fontId="24" fillId="78" borderId="0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center" indent="1"/>
    </xf>
    <xf numFmtId="0" fontId="6" fillId="78" borderId="103" applyNumberFormat="0" applyProtection="0">
      <alignment horizontal="left" vertical="top" indent="1"/>
    </xf>
    <xf numFmtId="0" fontId="6" fillId="78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center" indent="1"/>
    </xf>
    <xf numFmtId="0" fontId="6" fillId="75" borderId="103" applyNumberFormat="0" applyProtection="0">
      <alignment horizontal="left" vertical="top" indent="1"/>
    </xf>
    <xf numFmtId="0" fontId="6" fillId="75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center" indent="1"/>
    </xf>
    <xf numFmtId="0" fontId="6" fillId="51" borderId="103" applyNumberFormat="0" applyProtection="0">
      <alignment horizontal="left" vertical="top" indent="1"/>
    </xf>
    <xf numFmtId="0" fontId="6" fillId="51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center" indent="1"/>
    </xf>
    <xf numFmtId="0" fontId="6" fillId="86" borderId="103" applyNumberFormat="0" applyProtection="0">
      <alignment horizontal="left" vertical="top" indent="1"/>
    </xf>
    <xf numFmtId="0" fontId="6" fillId="86" borderId="103" applyNumberFormat="0" applyProtection="0">
      <alignment horizontal="left" vertical="top" indent="1"/>
    </xf>
    <xf numFmtId="4" fontId="169" fillId="86" borderId="103" applyNumberFormat="0" applyProtection="0">
      <alignment vertical="center"/>
    </xf>
    <xf numFmtId="4" fontId="169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70" fillId="86" borderId="103" applyNumberFormat="0" applyProtection="0">
      <alignment vertical="center"/>
    </xf>
    <xf numFmtId="4" fontId="167" fillId="51" borderId="105" applyNumberFormat="0" applyProtection="0">
      <alignment horizontal="left" vertical="center" indent="1"/>
    </xf>
    <xf numFmtId="4" fontId="167" fillId="51" borderId="105" applyNumberFormat="0" applyProtection="0">
      <alignment horizontal="left" vertical="center" indent="1"/>
    </xf>
    <xf numFmtId="0" fontId="24" fillId="69" borderId="103" applyNumberFormat="0" applyProtection="0">
      <alignment horizontal="left" vertical="top" indent="1"/>
    </xf>
    <xf numFmtId="4" fontId="169" fillId="86" borderId="103" applyNumberFormat="0" applyProtection="0">
      <alignment horizontal="right" vertical="center"/>
    </xf>
    <xf numFmtId="4" fontId="169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70" fillId="86" borderId="103" applyNumberFormat="0" applyProtection="0">
      <alignment horizontal="right" vertical="center"/>
    </xf>
    <xf numFmtId="4" fontId="167" fillId="51" borderId="103" applyNumberFormat="0" applyProtection="0">
      <alignment horizontal="left" vertical="center" indent="1"/>
    </xf>
    <xf numFmtId="4" fontId="167" fillId="51" borderId="103" applyNumberFormat="0" applyProtection="0">
      <alignment horizontal="left" vertical="center" indent="1"/>
    </xf>
    <xf numFmtId="0" fontId="24" fillId="75" borderId="103" applyNumberFormat="0" applyProtection="0">
      <alignment horizontal="left" vertical="top" indent="1"/>
    </xf>
    <xf numFmtId="4" fontId="171" fillId="75" borderId="105" applyNumberFormat="0" applyProtection="0">
      <alignment horizontal="left" vertical="center" indent="1"/>
    </xf>
    <xf numFmtId="4" fontId="171" fillId="75" borderId="105" applyNumberFormat="0" applyProtection="0">
      <alignment horizontal="left" vertical="center" indent="1"/>
    </xf>
    <xf numFmtId="4" fontId="172" fillId="86" borderId="103" applyNumberFormat="0" applyProtection="0">
      <alignment horizontal="right" vertical="center"/>
    </xf>
    <xf numFmtId="4" fontId="172" fillId="86" borderId="103" applyNumberFormat="0" applyProtection="0">
      <alignment horizontal="right" vertical="center"/>
    </xf>
    <xf numFmtId="0" fontId="132" fillId="0" borderId="106"/>
    <xf numFmtId="235" fontId="31" fillId="0" borderId="10" applyFont="0" applyFill="0" applyBorder="0" applyAlignment="0" applyProtection="0"/>
    <xf numFmtId="0" fontId="173" fillId="0" borderId="23"/>
    <xf numFmtId="0" fontId="174" fillId="87" borderId="0"/>
    <xf numFmtId="0" fontId="175" fillId="87" borderId="0"/>
    <xf numFmtId="0" fontId="21" fillId="88" borderId="0" applyNumberFormat="0" applyFont="0" applyBorder="0" applyAlignment="0" applyProtection="0"/>
    <xf numFmtId="236" fontId="176" fillId="0" borderId="0" applyFont="0" applyFill="0" applyBorder="0" applyAlignment="0" applyProtection="0"/>
    <xf numFmtId="3" fontId="6" fillId="52" borderId="57" applyFont="0" applyProtection="0">
      <alignment horizontal="right"/>
    </xf>
    <xf numFmtId="10" fontId="6" fillId="52" borderId="57" applyFont="0">
      <alignment horizontal="right"/>
    </xf>
    <xf numFmtId="9" fontId="6" fillId="52" borderId="57" applyFont="0" applyProtection="0">
      <alignment horizontal="right"/>
    </xf>
    <xf numFmtId="237" fontId="177" fillId="0" borderId="0"/>
    <xf numFmtId="38" fontId="178" fillId="0" borderId="0"/>
    <xf numFmtId="0" fontId="18" fillId="0" borderId="0"/>
    <xf numFmtId="0" fontId="6" fillId="0" borderId="0"/>
    <xf numFmtId="0" fontId="21" fillId="0" borderId="0"/>
    <xf numFmtId="15" fontId="6" fillId="0" borderId="0" applyFont="0" applyFill="0" applyBorder="0" applyAlignment="0" applyProtection="0"/>
    <xf numFmtId="3" fontId="6" fillId="66" borderId="69" applyBorder="0"/>
    <xf numFmtId="0" fontId="179" fillId="56" borderId="0"/>
    <xf numFmtId="202" fontId="23" fillId="0" borderId="0" applyFont="0" applyFill="0" applyBorder="0" applyAlignment="0" applyProtection="0"/>
    <xf numFmtId="0" fontId="6" fillId="0" borderId="0"/>
    <xf numFmtId="0" fontId="31" fillId="66" borderId="0"/>
    <xf numFmtId="0" fontId="6" fillId="0" borderId="0">
      <alignment horizontal="left" wrapText="1"/>
    </xf>
    <xf numFmtId="0" fontId="6" fillId="0" borderId="0"/>
    <xf numFmtId="0" fontId="6" fillId="0" borderId="0"/>
    <xf numFmtId="0" fontId="6" fillId="0" borderId="0"/>
    <xf numFmtId="0" fontId="6" fillId="0" borderId="0">
      <alignment horizontal="left" wrapText="1"/>
    </xf>
    <xf numFmtId="0" fontId="6" fillId="0" borderId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29" fillId="0" borderId="0" applyNumberForma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88" fillId="88" borderId="107" applyNumberFormat="0" applyProtection="0">
      <alignment horizontal="center" wrapText="1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0" fontId="6" fillId="52" borderId="57" applyNumberFormat="0" applyFont="0" applyFill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" fontId="6" fillId="52" borderId="57" applyFont="0" applyFill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3" fontId="31" fillId="0" borderId="0" applyFill="0" applyBorder="0" applyAlignment="0" applyProtection="0"/>
    <xf numFmtId="238" fontId="31" fillId="0" borderId="0" applyFill="0" applyBorder="0" applyProtection="0">
      <alignment horizontal="center"/>
    </xf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31" fillId="0" borderId="0" applyNumberFormat="0" applyFill="0" applyBorder="0" applyProtection="0">
      <alignment horizontal="center"/>
    </xf>
    <xf numFmtId="214" fontId="31" fillId="0" borderId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20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0" fontId="180" fillId="89" borderId="0"/>
    <xf numFmtId="0" fontId="131" fillId="0" borderId="82"/>
    <xf numFmtId="0" fontId="100" fillId="0" borderId="0"/>
    <xf numFmtId="0" fontId="181" fillId="0" borderId="108">
      <alignment horizontal="left"/>
    </xf>
    <xf numFmtId="0" fontId="100" fillId="0" borderId="0"/>
    <xf numFmtId="201" fontId="59" fillId="0" borderId="57"/>
    <xf numFmtId="40" fontId="182" fillId="0" borderId="0" applyBorder="0">
      <alignment horizontal="right"/>
    </xf>
    <xf numFmtId="201" fontId="59" fillId="0" borderId="0"/>
    <xf numFmtId="0" fontId="183" fillId="0" borderId="109">
      <alignment vertical="center" wrapText="1"/>
    </xf>
    <xf numFmtId="9" fontId="6" fillId="80" borderId="110" applyFont="0" applyProtection="0">
      <alignment horizontal="right"/>
    </xf>
    <xf numFmtId="0" fontId="6" fillId="80" borderId="57" applyNumberFormat="0" applyFont="0" applyAlignment="0" applyProtection="0"/>
    <xf numFmtId="0" fontId="165" fillId="0" borderId="0" applyFill="0" applyBorder="0" applyProtection="0">
      <alignment horizontal="center" vertical="center"/>
    </xf>
    <xf numFmtId="0" fontId="184" fillId="0" borderId="0" applyBorder="0" applyProtection="0">
      <alignment vertical="center"/>
    </xf>
    <xf numFmtId="0" fontId="184" fillId="0" borderId="27" applyBorder="0" applyProtection="0">
      <alignment horizontal="right" vertical="center"/>
    </xf>
    <xf numFmtId="0" fontId="185" fillId="90" borderId="0" applyBorder="0" applyProtection="0">
      <alignment horizontal="centerContinuous" vertical="center"/>
    </xf>
    <xf numFmtId="0" fontId="185" fillId="61" borderId="27" applyBorder="0" applyProtection="0">
      <alignment horizontal="centerContinuous" vertical="center"/>
    </xf>
    <xf numFmtId="0" fontId="34" fillId="0" borderId="0" applyBorder="0" applyProtection="0">
      <alignment horizontal="left"/>
    </xf>
    <xf numFmtId="0" fontId="165" fillId="0" borderId="0" applyFill="0" applyBorder="0" applyProtection="0"/>
    <xf numFmtId="0" fontId="186" fillId="0" borderId="0" applyFill="0" applyBorder="0" applyProtection="0">
      <alignment horizontal="left"/>
    </xf>
    <xf numFmtId="0" fontId="98" fillId="0" borderId="60" applyFill="0" applyBorder="0" applyProtection="0">
      <alignment horizontal="left" vertical="top"/>
    </xf>
    <xf numFmtId="0" fontId="187" fillId="0" borderId="0">
      <alignment horizontal="center"/>
    </xf>
    <xf numFmtId="15" fontId="187" fillId="0" borderId="0">
      <alignment horizontal="center"/>
    </xf>
    <xf numFmtId="3" fontId="187" fillId="0" borderId="0">
      <alignment horizontal="center"/>
    </xf>
    <xf numFmtId="239" fontId="187" fillId="0" borderId="0">
      <alignment horizontal="center"/>
    </xf>
    <xf numFmtId="0" fontId="188" fillId="0" borderId="0">
      <alignment horizontal="center"/>
    </xf>
    <xf numFmtId="240" fontId="6" fillId="0" borderId="0"/>
    <xf numFmtId="0" fontId="67" fillId="15" borderId="0">
      <protection locked="0"/>
    </xf>
    <xf numFmtId="49" fontId="24" fillId="0" borderId="0" applyFill="0" applyBorder="0" applyAlignment="0"/>
    <xf numFmtId="241" fontId="24" fillId="0" borderId="0" applyFill="0" applyBorder="0" applyAlignment="0"/>
    <xf numFmtId="242" fontId="24" fillId="0" borderId="0" applyFill="0" applyBorder="0" applyAlignment="0"/>
    <xf numFmtId="0" fontId="17" fillId="0" borderId="0" applyNumberFormat="0" applyFont="0" applyFill="0" applyBorder="0" applyProtection="0">
      <alignment horizontal="left" vertical="top" wrapText="1"/>
    </xf>
    <xf numFmtId="0" fontId="67" fillId="15" borderId="0">
      <protection locked="0"/>
    </xf>
    <xf numFmtId="49" fontId="6" fillId="0" borderId="0"/>
    <xf numFmtId="0" fontId="189" fillId="0" borderId="0" applyNumberFormat="0" applyFill="0" applyBorder="0" applyAlignment="0" applyProtection="0"/>
    <xf numFmtId="0" fontId="190" fillId="0" borderId="0" applyNumberFormat="0" applyFill="0" applyBorder="0" applyAlignment="0" applyProtection="0"/>
    <xf numFmtId="0" fontId="191" fillId="0" borderId="0">
      <alignment horizontal="left"/>
    </xf>
    <xf numFmtId="37" fontId="192" fillId="0" borderId="0" applyNumberFormat="0">
      <alignment horizontal="center"/>
    </xf>
    <xf numFmtId="0" fontId="165" fillId="0" borderId="0" applyNumberFormat="0" applyFill="0" applyBorder="0" applyAlignment="0" applyProtection="0"/>
    <xf numFmtId="37" fontId="90" fillId="0" borderId="0" applyNumberFormat="0">
      <alignment horizontal="center"/>
    </xf>
    <xf numFmtId="0" fontId="193" fillId="89" borderId="0">
      <alignment horizontal="centerContinuous"/>
    </xf>
    <xf numFmtId="0" fontId="194" fillId="58" borderId="0" applyNumberFormat="0" applyBorder="0" applyAlignment="0">
      <alignment horizontal="center"/>
    </xf>
    <xf numFmtId="38" fontId="159" fillId="0" borderId="0"/>
    <xf numFmtId="0" fontId="195" fillId="0" borderId="111" applyNumberFormat="0" applyFill="0" applyAlignment="0" applyProtection="0"/>
    <xf numFmtId="185" fontId="21" fillId="0" borderId="112">
      <alignment horizontal="right"/>
    </xf>
    <xf numFmtId="38" fontId="196" fillId="91" borderId="57"/>
    <xf numFmtId="0" fontId="59" fillId="92" borderId="113" applyProtection="0">
      <alignment horizontal="left"/>
    </xf>
    <xf numFmtId="0" fontId="197" fillId="79" borderId="0" applyNumberFormat="0" applyBorder="0"/>
    <xf numFmtId="0" fontId="34" fillId="93" borderId="70" applyFill="0" applyAlignment="0">
      <alignment horizontal="center" vertical="center"/>
    </xf>
    <xf numFmtId="243" fontId="31" fillId="69" borderId="70" applyFont="0" applyFill="0">
      <alignment horizontal="right"/>
    </xf>
    <xf numFmtId="0" fontId="88" fillId="93" borderId="70">
      <alignment horizontal="center" vertical="center"/>
    </xf>
    <xf numFmtId="243" fontId="198" fillId="69" borderId="70">
      <alignment horizontal="right"/>
    </xf>
    <xf numFmtId="0" fontId="50" fillId="0" borderId="50" applyNumberFormat="0" applyBorder="0">
      <protection locked="0"/>
    </xf>
    <xf numFmtId="37" fontId="199" fillId="61" borderId="0"/>
    <xf numFmtId="37" fontId="200" fillId="0" borderId="27">
      <alignment horizontal="center"/>
    </xf>
    <xf numFmtId="0" fontId="201" fillId="0" borderId="70">
      <alignment horizontal="center"/>
    </xf>
    <xf numFmtId="198" fontId="6" fillId="0" borderId="0" applyNumberFormat="0" applyFont="0" applyBorder="0" applyAlignment="0">
      <protection locked="0"/>
    </xf>
    <xf numFmtId="2" fontId="199" fillId="61" borderId="0" applyNumberFormat="0" applyFill="0" applyBorder="0" applyAlignment="0" applyProtection="0"/>
    <xf numFmtId="244" fontId="202" fillId="61" borderId="0" applyNumberFormat="0" applyFill="0" applyBorder="0" applyAlignment="0" applyProtection="0"/>
    <xf numFmtId="37" fontId="203" fillId="94" borderId="0" applyNumberFormat="0" applyFill="0" applyBorder="0" applyAlignment="0"/>
    <xf numFmtId="0" fontId="204" fillId="61" borderId="0" applyNumberFormat="0" applyBorder="0" applyAlignment="0"/>
    <xf numFmtId="232" fontId="6" fillId="0" borderId="0"/>
    <xf numFmtId="245" fontId="205" fillId="52" borderId="60">
      <alignment horizontal="center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0" fontId="6" fillId="86" borderId="0">
      <alignment horizontal="left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0" fontId="6" fillId="86" borderId="0">
      <alignment horizontal="left"/>
    </xf>
    <xf numFmtId="10" fontId="6" fillId="0" borderId="0">
      <alignment horizontal="center"/>
    </xf>
    <xf numFmtId="10" fontId="6" fillId="0" borderId="0">
      <alignment horizontal="center"/>
    </xf>
    <xf numFmtId="245" fontId="205" fillId="52" borderId="60">
      <alignment horizontal="center"/>
    </xf>
    <xf numFmtId="245" fontId="205" fillId="52" borderId="60">
      <alignment horizontal="center"/>
    </xf>
    <xf numFmtId="246" fontId="6" fillId="0" borderId="0" applyFont="0" applyFill="0" applyBorder="0" applyAlignment="0" applyProtection="0"/>
    <xf numFmtId="246" fontId="6" fillId="0" borderId="0" applyFont="0" applyFill="0" applyBorder="0" applyAlignment="0" applyProtection="0"/>
    <xf numFmtId="247" fontId="6" fillId="0" borderId="0" applyFont="0" applyFill="0" applyBorder="0" applyAlignment="0" applyProtection="0"/>
    <xf numFmtId="246" fontId="24" fillId="0" borderId="0" applyFont="0" applyFill="0" applyBorder="0" applyAlignment="0" applyProtection="0"/>
    <xf numFmtId="247" fontId="24" fillId="0" borderId="0" applyFont="0" applyFill="0" applyBorder="0" applyAlignment="0" applyProtection="0"/>
    <xf numFmtId="0" fontId="206" fillId="15" borderId="0"/>
    <xf numFmtId="0" fontId="207" fillId="0" borderId="0" applyNumberFormat="0" applyFill="0" applyBorder="0" applyAlignment="0" applyProtection="0"/>
    <xf numFmtId="0" fontId="187" fillId="66" borderId="0"/>
    <xf numFmtId="0" fontId="63" fillId="0" borderId="114" applyNumberFormat="0"/>
    <xf numFmtId="14" fontId="21" fillId="0" borderId="0" applyFont="0" applyFill="0" applyBorder="0" applyProtection="0"/>
    <xf numFmtId="188" fontId="67" fillId="0" borderId="0" applyFont="0" applyFill="0" applyBorder="0" applyProtection="0">
      <alignment horizontal="right"/>
    </xf>
    <xf numFmtId="0" fontId="82" fillId="0" borderId="0"/>
    <xf numFmtId="171" fontId="6" fillId="0" borderId="0" applyFont="0" applyFill="0" applyBorder="0" applyAlignment="0" applyProtection="0"/>
    <xf numFmtId="0" fontId="12" fillId="0" borderId="0"/>
  </cellStyleXfs>
  <cellXfs count="111">
    <xf numFmtId="0" fontId="0" fillId="0" borderId="0" xfId="0"/>
    <xf numFmtId="0" fontId="7" fillId="8" borderId="0" xfId="1" applyFont="1" applyFill="1" applyAlignment="1">
      <alignment vertical="center"/>
    </xf>
    <xf numFmtId="0" fontId="8" fillId="8" borderId="0" xfId="1" applyFont="1" applyFill="1" applyAlignment="1">
      <alignment vertical="center"/>
    </xf>
    <xf numFmtId="0" fontId="9" fillId="8" borderId="0" xfId="1" applyFont="1" applyFill="1" applyAlignment="1">
      <alignment vertical="center"/>
    </xf>
    <xf numFmtId="0" fontId="9" fillId="9" borderId="2" xfId="1" applyFont="1" applyFill="1" applyBorder="1" applyAlignment="1">
      <alignment horizontal="center" vertical="center"/>
    </xf>
    <xf numFmtId="0" fontId="9" fillId="9" borderId="3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Continuous" vertical="center"/>
    </xf>
    <xf numFmtId="0" fontId="9" fillId="9" borderId="4" xfId="1" applyFont="1" applyFill="1" applyBorder="1" applyAlignment="1">
      <alignment horizontal="center" vertical="center"/>
    </xf>
    <xf numFmtId="0" fontId="9" fillId="9" borderId="5" xfId="1" applyFont="1" applyFill="1" applyBorder="1" applyAlignment="1">
      <alignment horizontal="center" vertical="center"/>
    </xf>
    <xf numFmtId="0" fontId="9" fillId="9" borderId="6" xfId="1" applyFont="1" applyFill="1" applyBorder="1" applyAlignment="1">
      <alignment horizontal="center" vertical="center"/>
    </xf>
    <xf numFmtId="0" fontId="9" fillId="9" borderId="7" xfId="1" applyFont="1" applyFill="1" applyBorder="1" applyAlignment="1">
      <alignment horizontal="center" vertical="center"/>
    </xf>
    <xf numFmtId="0" fontId="9" fillId="9" borderId="8" xfId="1" applyFont="1" applyFill="1" applyBorder="1" applyAlignment="1">
      <alignment horizontal="center" vertical="center"/>
    </xf>
    <xf numFmtId="0" fontId="9" fillId="9" borderId="9" xfId="1" applyFont="1" applyFill="1" applyBorder="1" applyAlignment="1">
      <alignment horizontal="center" vertical="center"/>
    </xf>
    <xf numFmtId="0" fontId="9" fillId="9" borderId="10" xfId="1" applyFont="1" applyFill="1" applyBorder="1" applyAlignment="1">
      <alignment horizontal="center" vertical="center"/>
    </xf>
    <xf numFmtId="0" fontId="9" fillId="9" borderId="11" xfId="1" applyFont="1" applyFill="1" applyBorder="1" applyAlignment="1">
      <alignment horizontal="center" vertical="center"/>
    </xf>
    <xf numFmtId="0" fontId="9" fillId="10" borderId="12" xfId="1" applyFont="1" applyFill="1" applyBorder="1" applyAlignment="1">
      <alignment horizontal="center" vertical="center"/>
    </xf>
    <xf numFmtId="0" fontId="9" fillId="10" borderId="13" xfId="1" applyFont="1" applyFill="1" applyBorder="1" applyAlignment="1">
      <alignment horizontal="center" vertical="center"/>
    </xf>
    <xf numFmtId="0" fontId="9" fillId="10" borderId="14" xfId="1" applyFont="1" applyFill="1" applyBorder="1" applyAlignment="1">
      <alignment horizontal="center" vertical="center"/>
    </xf>
    <xf numFmtId="0" fontId="9" fillId="9" borderId="15" xfId="1" applyFont="1" applyFill="1" applyBorder="1" applyAlignment="1">
      <alignment horizontal="center" vertical="center"/>
    </xf>
    <xf numFmtId="0" fontId="9" fillId="9" borderId="16" xfId="1" applyFont="1" applyFill="1" applyBorder="1" applyAlignment="1">
      <alignment horizontal="center" vertical="center"/>
    </xf>
    <xf numFmtId="0" fontId="9" fillId="9" borderId="17" xfId="1" applyFont="1" applyFill="1" applyBorder="1" applyAlignment="1">
      <alignment horizontal="center" vertical="center"/>
    </xf>
    <xf numFmtId="164" fontId="9" fillId="9" borderId="6" xfId="1" quotePrefix="1" applyNumberFormat="1" applyFont="1" applyFill="1" applyBorder="1" applyAlignment="1">
      <alignment horizontal="center" vertical="center"/>
    </xf>
    <xf numFmtId="3" fontId="8" fillId="8" borderId="3" xfId="1" applyNumberFormat="1" applyFont="1" applyFill="1" applyBorder="1" applyAlignment="1">
      <alignment horizontal="center" vertical="center"/>
    </xf>
    <xf numFmtId="3" fontId="8" fillId="8" borderId="4" xfId="1" applyNumberFormat="1" applyFont="1" applyFill="1" applyBorder="1" applyAlignment="1">
      <alignment horizontal="center" vertical="center"/>
    </xf>
    <xf numFmtId="3" fontId="8" fillId="8" borderId="9" xfId="1" applyNumberFormat="1" applyFont="1" applyFill="1" applyBorder="1" applyAlignment="1">
      <alignment horizontal="center" vertical="center"/>
    </xf>
    <xf numFmtId="3" fontId="8" fillId="8" borderId="10" xfId="1" applyNumberFormat="1" applyFont="1" applyFill="1" applyBorder="1" applyAlignment="1">
      <alignment horizontal="center" vertical="center"/>
    </xf>
    <xf numFmtId="2" fontId="8" fillId="8" borderId="10" xfId="1" applyNumberFormat="1" applyFont="1" applyFill="1" applyBorder="1" applyAlignment="1">
      <alignment horizontal="center" vertical="center"/>
    </xf>
    <xf numFmtId="2" fontId="8" fillId="8" borderId="5" xfId="1" applyNumberFormat="1" applyFont="1" applyFill="1" applyBorder="1" applyAlignment="1">
      <alignment horizontal="center" vertical="center"/>
    </xf>
    <xf numFmtId="165" fontId="8" fillId="9" borderId="6" xfId="1" applyNumberFormat="1" applyFont="1" applyFill="1" applyBorder="1" applyAlignment="1">
      <alignment horizontal="center" vertical="center"/>
    </xf>
    <xf numFmtId="3" fontId="8" fillId="8" borderId="23" xfId="1" applyNumberFormat="1" applyFont="1" applyFill="1" applyBorder="1" applyAlignment="1">
      <alignment horizontal="center" vertical="center"/>
    </xf>
    <xf numFmtId="3" fontId="8" fillId="8" borderId="0" xfId="1" applyNumberFormat="1" applyFont="1" applyFill="1" applyBorder="1" applyAlignment="1">
      <alignment horizontal="center" vertical="center"/>
    </xf>
    <xf numFmtId="4" fontId="8" fillId="8" borderId="10" xfId="1" applyNumberFormat="1" applyFont="1" applyFill="1" applyBorder="1" applyAlignment="1">
      <alignment horizontal="center" vertical="center"/>
    </xf>
    <xf numFmtId="2" fontId="8" fillId="8" borderId="11" xfId="1" applyNumberFormat="1" applyFont="1" applyFill="1" applyBorder="1" applyAlignment="1">
      <alignment horizontal="center" vertical="center"/>
    </xf>
    <xf numFmtId="2" fontId="12" fillId="8" borderId="0" xfId="1" applyNumberFormat="1" applyFont="1" applyFill="1" applyAlignment="1">
      <alignment vertical="center"/>
    </xf>
    <xf numFmtId="4" fontId="12" fillId="8" borderId="0" xfId="1" applyNumberFormat="1" applyFont="1" applyFill="1"/>
    <xf numFmtId="4" fontId="12" fillId="8" borderId="0" xfId="1" applyNumberFormat="1" applyFont="1" applyFill="1" applyAlignment="1">
      <alignment horizontal="center" vertical="center"/>
    </xf>
    <xf numFmtId="4" fontId="12" fillId="8" borderId="0" xfId="1" applyNumberFormat="1" applyFont="1" applyFill="1" applyAlignment="1">
      <alignment vertical="center"/>
    </xf>
    <xf numFmtId="0" fontId="12" fillId="8" borderId="0" xfId="1" applyFont="1" applyFill="1" applyAlignment="1">
      <alignment vertical="center"/>
    </xf>
    <xf numFmtId="2" fontId="13" fillId="8" borderId="0" xfId="1" applyNumberFormat="1" applyFont="1" applyFill="1" applyAlignment="1">
      <alignment vertical="center"/>
    </xf>
    <xf numFmtId="16" fontId="8" fillId="9" borderId="24" xfId="1" applyNumberFormat="1" applyFont="1" applyFill="1" applyBorder="1" applyAlignment="1">
      <alignment horizontal="center" vertical="center"/>
    </xf>
    <xf numFmtId="3" fontId="8" fillId="8" borderId="25" xfId="1" applyNumberFormat="1" applyFont="1" applyFill="1" applyBorder="1" applyAlignment="1">
      <alignment horizontal="center" vertical="center"/>
    </xf>
    <xf numFmtId="3" fontId="8" fillId="8" borderId="26" xfId="1" applyNumberFormat="1" applyFont="1" applyFill="1" applyBorder="1" applyAlignment="1">
      <alignment horizontal="center" vertical="center"/>
    </xf>
    <xf numFmtId="3" fontId="8" fillId="8" borderId="27" xfId="1" applyNumberFormat="1" applyFont="1" applyFill="1" applyBorder="1" applyAlignment="1">
      <alignment horizontal="center" vertical="center"/>
    </xf>
    <xf numFmtId="4" fontId="8" fillId="8" borderId="26" xfId="1" applyNumberFormat="1" applyFont="1" applyFill="1" applyBorder="1" applyAlignment="1">
      <alignment horizontal="center" vertical="center"/>
    </xf>
    <xf numFmtId="2" fontId="8" fillId="8" borderId="28" xfId="1" applyNumberFormat="1" applyFont="1" applyFill="1" applyBorder="1" applyAlignment="1">
      <alignment horizontal="center" vertical="center"/>
    </xf>
    <xf numFmtId="4" fontId="14" fillId="8" borderId="0" xfId="1" applyNumberFormat="1" applyFont="1" applyFill="1" applyAlignment="1">
      <alignment vertical="center"/>
    </xf>
    <xf numFmtId="17" fontId="9" fillId="9" borderId="6" xfId="1" applyNumberFormat="1" applyFont="1" applyFill="1" applyBorder="1" applyAlignment="1">
      <alignment horizontal="center" vertical="center"/>
    </xf>
    <xf numFmtId="3" fontId="8" fillId="8" borderId="29" xfId="1" applyNumberFormat="1" applyFont="1" applyFill="1" applyBorder="1" applyAlignment="1">
      <alignment horizontal="center" vertical="center"/>
    </xf>
    <xf numFmtId="166" fontId="8" fillId="8" borderId="0" xfId="1" applyNumberFormat="1" applyFont="1" applyFill="1" applyAlignment="1">
      <alignment vertical="center"/>
    </xf>
    <xf numFmtId="0" fontId="13" fillId="8" borderId="0" xfId="1" applyFont="1" applyFill="1" applyAlignment="1">
      <alignment vertical="center"/>
    </xf>
    <xf numFmtId="17" fontId="9" fillId="9" borderId="6" xfId="1" quotePrefix="1" applyNumberFormat="1" applyFont="1" applyFill="1" applyBorder="1" applyAlignment="1">
      <alignment horizontal="center" vertical="center"/>
    </xf>
    <xf numFmtId="17" fontId="9" fillId="9" borderId="30" xfId="1" quotePrefix="1" applyNumberFormat="1" applyFont="1" applyFill="1" applyBorder="1" applyAlignment="1">
      <alignment horizontal="center" vertical="center"/>
    </xf>
    <xf numFmtId="2" fontId="8" fillId="8" borderId="31" xfId="1" applyNumberFormat="1" applyFont="1" applyFill="1" applyBorder="1" applyAlignment="1">
      <alignment horizontal="center" vertical="center"/>
    </xf>
    <xf numFmtId="2" fontId="8" fillId="8" borderId="32" xfId="1" applyNumberFormat="1" applyFont="1" applyFill="1" applyBorder="1" applyAlignment="1">
      <alignment horizontal="center" vertical="center"/>
    </xf>
    <xf numFmtId="17" fontId="13" fillId="8" borderId="0" xfId="1" applyNumberFormat="1" applyFont="1" applyFill="1" applyAlignment="1">
      <alignment vertical="center"/>
    </xf>
    <xf numFmtId="0" fontId="8" fillId="8" borderId="29" xfId="1" applyFont="1" applyFill="1" applyBorder="1" applyAlignment="1">
      <alignment horizontal="center" vertical="center"/>
    </xf>
    <xf numFmtId="0" fontId="8" fillId="8" borderId="10" xfId="1" applyFont="1" applyFill="1" applyBorder="1" applyAlignment="1">
      <alignment horizontal="center" vertical="center"/>
    </xf>
    <xf numFmtId="0" fontId="8" fillId="8" borderId="11" xfId="1" applyFont="1" applyFill="1" applyBorder="1" applyAlignment="1">
      <alignment horizontal="center" vertical="center"/>
    </xf>
    <xf numFmtId="15" fontId="12" fillId="8" borderId="0" xfId="1" applyNumberFormat="1" applyFont="1" applyFill="1" applyAlignment="1">
      <alignment vertical="center"/>
    </xf>
    <xf numFmtId="167" fontId="9" fillId="9" borderId="17" xfId="1" applyNumberFormat="1" applyFont="1" applyFill="1" applyBorder="1" applyAlignment="1">
      <alignment horizontal="left" vertical="center"/>
    </xf>
    <xf numFmtId="3" fontId="8" fillId="8" borderId="33" xfId="1" applyNumberFormat="1" applyFont="1" applyFill="1" applyBorder="1" applyAlignment="1">
      <alignment horizontal="right" vertical="center"/>
    </xf>
    <xf numFmtId="3" fontId="8" fillId="8" borderId="34" xfId="1" applyNumberFormat="1" applyFont="1" applyFill="1" applyBorder="1" applyAlignment="1">
      <alignment horizontal="right" vertical="center"/>
    </xf>
    <xf numFmtId="3" fontId="8" fillId="8" borderId="35" xfId="1" applyNumberFormat="1" applyFont="1" applyFill="1" applyBorder="1" applyAlignment="1">
      <alignment horizontal="right" vertical="center"/>
    </xf>
    <xf numFmtId="0" fontId="8" fillId="8" borderId="34" xfId="1" applyFont="1" applyFill="1" applyBorder="1" applyAlignment="1">
      <alignment horizontal="right" vertical="center"/>
    </xf>
    <xf numFmtId="2" fontId="8" fillId="8" borderId="34" xfId="1" applyNumberFormat="1" applyFont="1" applyFill="1" applyBorder="1" applyAlignment="1">
      <alignment horizontal="right" vertical="center"/>
    </xf>
    <xf numFmtId="2" fontId="8" fillId="8" borderId="36" xfId="1" applyNumberFormat="1" applyFont="1" applyFill="1" applyBorder="1" applyAlignment="1">
      <alignment horizontal="right" vertical="center"/>
    </xf>
    <xf numFmtId="0" fontId="15" fillId="8" borderId="0" xfId="1" applyFont="1" applyFill="1" applyAlignment="1">
      <alignment vertical="center"/>
    </xf>
    <xf numFmtId="3" fontId="8" fillId="8" borderId="0" xfId="1" applyNumberFormat="1" applyFont="1" applyFill="1" applyBorder="1" applyAlignment="1">
      <alignment horizontal="right" vertical="center"/>
    </xf>
    <xf numFmtId="0" fontId="15" fillId="8" borderId="0" xfId="1" applyFont="1" applyFill="1" applyBorder="1" applyAlignment="1">
      <alignment vertical="center"/>
    </xf>
    <xf numFmtId="2" fontId="8" fillId="8" borderId="0" xfId="1" applyNumberFormat="1" applyFont="1" applyFill="1" applyBorder="1" applyAlignment="1">
      <alignment horizontal="right" vertical="center"/>
    </xf>
    <xf numFmtId="0" fontId="16" fillId="8" borderId="0" xfId="1" applyFont="1" applyFill="1" applyAlignment="1">
      <alignment vertical="center"/>
    </xf>
    <xf numFmtId="3" fontId="8" fillId="8" borderId="0" xfId="1" applyNumberFormat="1" applyFont="1" applyFill="1" applyAlignment="1">
      <alignment vertical="center"/>
    </xf>
    <xf numFmtId="0" fontId="16" fillId="8" borderId="0" xfId="1" applyFont="1" applyFill="1" applyBorder="1" applyAlignment="1">
      <alignment vertical="center"/>
    </xf>
    <xf numFmtId="0" fontId="14" fillId="8" borderId="0" xfId="1" applyFont="1" applyFill="1" applyAlignment="1">
      <alignment vertical="center"/>
    </xf>
    <xf numFmtId="0" fontId="9" fillId="9" borderId="37" xfId="1" applyFont="1" applyFill="1" applyBorder="1" applyAlignment="1">
      <alignment horizontal="center" vertical="center"/>
    </xf>
    <xf numFmtId="0" fontId="11" fillId="11" borderId="40" xfId="1" applyFont="1" applyFill="1" applyBorder="1" applyAlignment="1">
      <alignment horizontal="centerContinuous" vertical="center"/>
    </xf>
    <xf numFmtId="0" fontId="9" fillId="11" borderId="41" xfId="1" applyFont="1" applyFill="1" applyBorder="1" applyAlignment="1">
      <alignment horizontal="centerContinuous" vertical="center"/>
    </xf>
    <xf numFmtId="0" fontId="9" fillId="11" borderId="42" xfId="1" applyFont="1" applyFill="1" applyBorder="1" applyAlignment="1">
      <alignment horizontal="centerContinuous" vertical="center"/>
    </xf>
    <xf numFmtId="0" fontId="9" fillId="11" borderId="15" xfId="1" applyFont="1" applyFill="1" applyBorder="1" applyAlignment="1">
      <alignment horizontal="centerContinuous" vertical="center"/>
    </xf>
    <xf numFmtId="0" fontId="8" fillId="8" borderId="26" xfId="1" applyFont="1" applyFill="1" applyBorder="1" applyAlignment="1">
      <alignment horizontal="center" vertical="center"/>
    </xf>
    <xf numFmtId="3" fontId="8" fillId="8" borderId="45" xfId="1" applyNumberFormat="1" applyFont="1" applyFill="1" applyBorder="1" applyAlignment="1">
      <alignment horizontal="center" vertical="center"/>
    </xf>
    <xf numFmtId="3" fontId="8" fillId="8" borderId="46" xfId="1" applyNumberFormat="1" applyFont="1" applyFill="1" applyBorder="1" applyAlignment="1">
      <alignment horizontal="center" vertical="center"/>
    </xf>
    <xf numFmtId="0" fontId="8" fillId="8" borderId="45" xfId="1" applyFont="1" applyFill="1" applyBorder="1" applyAlignment="1">
      <alignment horizontal="center" vertical="center"/>
    </xf>
    <xf numFmtId="0" fontId="8" fillId="8" borderId="46" xfId="1" applyFont="1" applyFill="1" applyBorder="1" applyAlignment="1">
      <alignment horizontal="center" vertical="center"/>
    </xf>
    <xf numFmtId="1" fontId="8" fillId="8" borderId="10" xfId="1" applyNumberFormat="1" applyFont="1" applyFill="1" applyBorder="1" applyAlignment="1">
      <alignment horizontal="center" vertical="center"/>
    </xf>
    <xf numFmtId="3" fontId="8" fillId="8" borderId="47" xfId="1" applyNumberFormat="1" applyFont="1" applyFill="1" applyBorder="1" applyAlignment="1">
      <alignment horizontal="center" vertical="center"/>
    </xf>
    <xf numFmtId="3" fontId="8" fillId="8" borderId="49" xfId="1" applyNumberFormat="1" applyFont="1" applyFill="1" applyBorder="1" applyAlignment="1">
      <alignment horizontal="center" vertical="center"/>
    </xf>
    <xf numFmtId="3" fontId="8" fillId="8" borderId="32" xfId="1" applyNumberFormat="1" applyFont="1" applyFill="1" applyBorder="1" applyAlignment="1">
      <alignment horizontal="center" vertical="center"/>
    </xf>
    <xf numFmtId="2" fontId="8" fillId="8" borderId="50" xfId="1" applyNumberFormat="1" applyFont="1" applyFill="1" applyBorder="1" applyAlignment="1">
      <alignment horizontal="center" vertical="center"/>
    </xf>
    <xf numFmtId="2" fontId="8" fillId="8" borderId="0" xfId="1" applyNumberFormat="1" applyFont="1" applyFill="1" applyBorder="1" applyAlignment="1">
      <alignment horizontal="center" vertical="center"/>
    </xf>
    <xf numFmtId="0" fontId="8" fillId="8" borderId="52" xfId="1" applyFont="1" applyFill="1" applyBorder="1" applyAlignment="1">
      <alignment vertical="center"/>
    </xf>
    <xf numFmtId="3" fontId="8" fillId="8" borderId="15" xfId="1" applyNumberFormat="1" applyFont="1" applyFill="1" applyBorder="1" applyAlignment="1">
      <alignment horizontal="right" vertical="center"/>
    </xf>
    <xf numFmtId="3" fontId="8" fillId="8" borderId="42" xfId="1" applyNumberFormat="1" applyFont="1" applyFill="1" applyBorder="1" applyAlignment="1">
      <alignment horizontal="right" vertical="center"/>
    </xf>
    <xf numFmtId="0" fontId="8" fillId="8" borderId="15" xfId="1" applyFont="1" applyFill="1" applyBorder="1" applyAlignment="1">
      <alignment horizontal="right" vertical="center"/>
    </xf>
    <xf numFmtId="2" fontId="8" fillId="8" borderId="15" xfId="1" applyNumberFormat="1" applyFont="1" applyFill="1" applyBorder="1" applyAlignment="1">
      <alignment horizontal="right" vertical="center"/>
    </xf>
    <xf numFmtId="165" fontId="8" fillId="9" borderId="24" xfId="1" applyNumberFormat="1" applyFont="1" applyFill="1" applyBorder="1" applyAlignment="1">
      <alignment horizontal="center" vertical="center"/>
    </xf>
    <xf numFmtId="17" fontId="9" fillId="9" borderId="44" xfId="1" applyNumberFormat="1" applyFont="1" applyFill="1" applyBorder="1" applyAlignment="1">
      <alignment horizontal="center" vertical="center"/>
    </xf>
    <xf numFmtId="17" fontId="9" fillId="9" borderId="44" xfId="1" quotePrefix="1" applyNumberFormat="1" applyFont="1" applyFill="1" applyBorder="1" applyAlignment="1">
      <alignment horizontal="center" vertical="center"/>
    </xf>
    <xf numFmtId="17" fontId="9" fillId="9" borderId="48" xfId="1" applyNumberFormat="1" applyFont="1" applyFill="1" applyBorder="1" applyAlignment="1">
      <alignment horizontal="center" vertical="center"/>
    </xf>
    <xf numFmtId="17" fontId="9" fillId="9" borderId="51" xfId="1" applyNumberFormat="1" applyFont="1" applyFill="1" applyBorder="1" applyAlignment="1">
      <alignment horizontal="center" vertical="center"/>
    </xf>
    <xf numFmtId="0" fontId="9" fillId="9" borderId="38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Continuous" vertical="center"/>
    </xf>
    <xf numFmtId="0" fontId="9" fillId="9" borderId="39" xfId="1" applyFont="1" applyFill="1" applyBorder="1" applyAlignment="1">
      <alignment horizontal="center" vertical="center"/>
    </xf>
    <xf numFmtId="0" fontId="11" fillId="11" borderId="18" xfId="1" applyFont="1" applyFill="1" applyBorder="1" applyAlignment="1">
      <alignment horizontal="center" vertical="center"/>
    </xf>
    <xf numFmtId="0" fontId="11" fillId="11" borderId="19" xfId="1" applyFont="1" applyFill="1" applyBorder="1" applyAlignment="1">
      <alignment horizontal="center" vertical="center"/>
    </xf>
    <xf numFmtId="0" fontId="11" fillId="11" borderId="20" xfId="1" applyFont="1" applyFill="1" applyBorder="1" applyAlignment="1">
      <alignment horizontal="center" vertical="center"/>
    </xf>
    <xf numFmtId="0" fontId="11" fillId="11" borderId="21" xfId="1" applyFont="1" applyFill="1" applyBorder="1" applyAlignment="1">
      <alignment horizontal="center" vertical="center"/>
    </xf>
    <xf numFmtId="0" fontId="11" fillId="11" borderId="22" xfId="1" applyFont="1" applyFill="1" applyBorder="1" applyAlignment="1">
      <alignment horizontal="center" vertical="center"/>
    </xf>
    <xf numFmtId="0" fontId="11" fillId="11" borderId="43" xfId="1" applyFont="1" applyFill="1" applyBorder="1" applyAlignment="1">
      <alignment horizontal="center" vertical="center"/>
    </xf>
    <xf numFmtId="0" fontId="11" fillId="11" borderId="14" xfId="1" applyFont="1" applyFill="1" applyBorder="1" applyAlignment="1">
      <alignment horizontal="center" vertical="center"/>
    </xf>
    <xf numFmtId="0" fontId="208" fillId="8" borderId="0" xfId="1" applyFont="1" applyFill="1" applyBorder="1" applyAlignment="1">
      <alignment horizontal="left" vertical="center"/>
    </xf>
  </cellXfs>
  <cellStyles count="634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1" xfId="5346"/>
    <cellStyle name="Normal 10 2" xfId="5347"/>
    <cellStyle name="Normal 10 3" xfId="5348"/>
    <cellStyle name="Normal 10 4" xfId="5349"/>
    <cellStyle name="Normal 10 5" xfId="5350"/>
    <cellStyle name="Normal 10 6" xfId="5351"/>
    <cellStyle name="Normal 10 7" xfId="5352"/>
    <cellStyle name="Normal 10 8" xfId="5353"/>
    <cellStyle name="Normal 10 9" xfId="5354"/>
    <cellStyle name="Normal 100" xfId="5355"/>
    <cellStyle name="Normal 101" xfId="5356"/>
    <cellStyle name="Normal 102" xfId="5357"/>
    <cellStyle name="Normal 103" xfId="5358"/>
    <cellStyle name="Normal 104" xfId="5359"/>
    <cellStyle name="Normal 105" xfId="5360"/>
    <cellStyle name="Normal 106" xfId="5361"/>
    <cellStyle name="Normal 107" xfId="5362"/>
    <cellStyle name="Normal 108" xfId="5363"/>
    <cellStyle name="Normal 109" xfId="5364"/>
    <cellStyle name="Normal 11" xfId="5365"/>
    <cellStyle name="Normal 11 2" xfId="5366"/>
    <cellStyle name="Normal 11 2 2" xfId="5367"/>
    <cellStyle name="Normal 11 2_(19) Loan Feb-11(Feb-11 figures)" xfId="5368"/>
    <cellStyle name="Normal 11 3" xfId="5369"/>
    <cellStyle name="Normal 11 3 2" xfId="5370"/>
    <cellStyle name="Normal 11 3_(19) Loan Feb-11(Feb-11 figures)" xfId="5371"/>
    <cellStyle name="Normal 11 4" xfId="5372"/>
    <cellStyle name="Normal 11 4 2" xfId="5373"/>
    <cellStyle name="Normal 11 4_(19) Loan Feb-11(Feb-11 figures)" xfId="5374"/>
    <cellStyle name="Normal 11 5" xfId="5375"/>
    <cellStyle name="Normal 11 5 2" xfId="5376"/>
    <cellStyle name="Normal 11 5_(19) Loan Feb-11(Feb-11 figures)" xfId="5377"/>
    <cellStyle name="Normal 11 6" xfId="5378"/>
    <cellStyle name="Normal 11 6 2" xfId="5379"/>
    <cellStyle name="Normal 11 6_(19) Loan Feb-11(Feb-11 figures)" xfId="5380"/>
    <cellStyle name="Normal 11 7" xfId="5381"/>
    <cellStyle name="Normal 110" xfId="5382"/>
    <cellStyle name="Normal 111" xfId="5383"/>
    <cellStyle name="Normal 112" xfId="5384"/>
    <cellStyle name="Normal 113" xfId="5385"/>
    <cellStyle name="Normal 114" xfId="5386"/>
    <cellStyle name="Normal 115" xfId="5387"/>
    <cellStyle name="Normal 116" xfId="5388"/>
    <cellStyle name="Normal 117" xfId="5389"/>
    <cellStyle name="Normal 118" xfId="5390"/>
    <cellStyle name="Normal 119" xfId="5391"/>
    <cellStyle name="Normal 12" xfId="5392"/>
    <cellStyle name="Normal 120" xfId="5393"/>
    <cellStyle name="Normal 121" xfId="5394"/>
    <cellStyle name="Normal 122" xfId="5395"/>
    <cellStyle name="Normal 123" xfId="5396"/>
    <cellStyle name="Normal 124" xfId="5397"/>
    <cellStyle name="Normal 125" xfId="5398"/>
    <cellStyle name="Normal 126" xfId="5399"/>
    <cellStyle name="Normal 127" xfId="5400"/>
    <cellStyle name="Normal 128" xfId="5401"/>
    <cellStyle name="Normal 129" xfId="5402"/>
    <cellStyle name="Normal 13" xfId="5403"/>
    <cellStyle name="Normal 13 10" xfId="5404"/>
    <cellStyle name="Normal 13 10 2" xfId="5405"/>
    <cellStyle name="Normal 13 10 2 2" xfId="5406"/>
    <cellStyle name="Normal 13 10 3" xfId="5407"/>
    <cellStyle name="Normal 13 2" xfId="5408"/>
    <cellStyle name="Normal 13 2 2" xfId="5409"/>
    <cellStyle name="Normal 13 2 2 2" xfId="5410"/>
    <cellStyle name="Normal 13 2 3" xfId="5411"/>
    <cellStyle name="Normal 13 3" xfId="5412"/>
    <cellStyle name="Normal 13 3 2" xfId="5413"/>
    <cellStyle name="Normal 13 3 2 2" xfId="5414"/>
    <cellStyle name="Normal 13 3 3" xfId="5415"/>
    <cellStyle name="Normal 13 4" xfId="5416"/>
    <cellStyle name="Normal 13 4 2" xfId="5417"/>
    <cellStyle name="Normal 13 4 2 2" xfId="5418"/>
    <cellStyle name="Normal 13 4 3" xfId="5419"/>
    <cellStyle name="Normal 13 5" xfId="5420"/>
    <cellStyle name="Normal 13 5 2" xfId="5421"/>
    <cellStyle name="Normal 13 5 2 2" xfId="5422"/>
    <cellStyle name="Normal 13 5 3" xfId="5423"/>
    <cellStyle name="Normal 13 6" xfId="5424"/>
    <cellStyle name="Normal 13 6 2" xfId="5425"/>
    <cellStyle name="Normal 13 6 2 2" xfId="5426"/>
    <cellStyle name="Normal 13 6 3" xfId="5427"/>
    <cellStyle name="Normal 13 7" xfId="5428"/>
    <cellStyle name="Normal 13 7 2" xfId="5429"/>
    <cellStyle name="Normal 13 7 2 2" xfId="5430"/>
    <cellStyle name="Normal 13 7 3" xfId="5431"/>
    <cellStyle name="Normal 13 8" xfId="5432"/>
    <cellStyle name="Normal 13 8 2" xfId="5433"/>
    <cellStyle name="Normal 13 8 2 2" xfId="5434"/>
    <cellStyle name="Normal 13 8 3" xfId="5435"/>
    <cellStyle name="Normal 13 9" xfId="5436"/>
    <cellStyle name="Normal 13 9 2" xfId="5437"/>
    <cellStyle name="Normal 13 9 2 2" xfId="5438"/>
    <cellStyle name="Normal 13 9 3" xfId="5439"/>
    <cellStyle name="Normal 130" xfId="5440"/>
    <cellStyle name="Normal 131" xfId="5441"/>
    <cellStyle name="Normal 132" xfId="5442"/>
    <cellStyle name="Normal 133" xfId="5443"/>
    <cellStyle name="Normal 134" xfId="5444"/>
    <cellStyle name="Normal 135" xfId="5445"/>
    <cellStyle name="Normal 136" xfId="5446"/>
    <cellStyle name="Normal 137" xfId="5447"/>
    <cellStyle name="Normal 138" xfId="5448"/>
    <cellStyle name="Normal 139" xfId="5449"/>
    <cellStyle name="Normal 14" xfId="5450"/>
    <cellStyle name="Normal 140" xfId="5451"/>
    <cellStyle name="Normal 141" xfId="5452"/>
    <cellStyle name="Normal 142" xfId="5453"/>
    <cellStyle name="Normal 143" xfId="5454"/>
    <cellStyle name="Normal 144" xfId="5455"/>
    <cellStyle name="Normal 15" xfId="5456"/>
    <cellStyle name="Normal 16" xfId="5457"/>
    <cellStyle name="Normal 17" xfId="5458"/>
    <cellStyle name="Normal 18" xfId="5459"/>
    <cellStyle name="Normal 19" xfId="5460"/>
    <cellStyle name="Normal 2" xfId="1"/>
    <cellStyle name="Normal 2 10" xfId="5461"/>
    <cellStyle name="Normal 2 11" xfId="5462"/>
    <cellStyle name="Normal 2 12" xfId="5463"/>
    <cellStyle name="Normal 2 13" xfId="5464"/>
    <cellStyle name="Normal 2 13 2" xfId="5465"/>
    <cellStyle name="Normal 2 14" xfId="5466"/>
    <cellStyle name="Normal 2 15" xfId="5467"/>
    <cellStyle name="Normal 2 16" xfId="5468"/>
    <cellStyle name="Normal 2 17" xfId="5469"/>
    <cellStyle name="Normal 2 19" xfId="5470"/>
    <cellStyle name="Normal 2 2" xfId="5471"/>
    <cellStyle name="Normal 2 2 10" xfId="5472"/>
    <cellStyle name="Normal 2 2 2" xfId="5473"/>
    <cellStyle name="Normal 2 2 2 2" xfId="5474"/>
    <cellStyle name="Normal 2 2 2 2 2" xfId="5475"/>
    <cellStyle name="Normal 2 2 2 2_(19) Loan Feb-11(Feb-11 figures)" xfId="5476"/>
    <cellStyle name="Normal 2 2 2 3" xfId="5477"/>
    <cellStyle name="Normal 2 2 2 4" xfId="5478"/>
    <cellStyle name="Normal 2 2 2_(19) Loan Feb-11(Feb-11 figures)" xfId="5479"/>
    <cellStyle name="Normal 2 2 3" xfId="5480"/>
    <cellStyle name="Normal 2 2 3 2" xfId="5481"/>
    <cellStyle name="Normal 2 2 3 2 2" xfId="5482"/>
    <cellStyle name="Normal 2 2 3 2 2 2" xfId="5483"/>
    <cellStyle name="Normal 2 2 3 2 3" xfId="5484"/>
    <cellStyle name="Normal 2 2 4" xfId="5485"/>
    <cellStyle name="Normal 2 2 5" xfId="5486"/>
    <cellStyle name="Normal 2 2 6" xfId="5487"/>
    <cellStyle name="Normal 2 2 7" xfId="5488"/>
    <cellStyle name="Normal 2 2 8" xfId="5489"/>
    <cellStyle name="Normal 2 2 9" xfId="5490"/>
    <cellStyle name="Normal 2 2_(19) Loan Feb-11(Feb-11 figures)" xfId="5491"/>
    <cellStyle name="Normal 2 3" xfId="5492"/>
    <cellStyle name="Normal 2 3 2" xfId="5493"/>
    <cellStyle name="Normal 2 3 3" xfId="5494"/>
    <cellStyle name="Normal 2 3 4" xfId="5495"/>
    <cellStyle name="Normal 2 4" xfId="5496"/>
    <cellStyle name="Normal 2 4 2" xfId="5497"/>
    <cellStyle name="Normal 2 4_(19) Loan Feb-11(Feb-11 figures)" xfId="5498"/>
    <cellStyle name="Normal 2 5" xfId="5499"/>
    <cellStyle name="Normal 2 5 2" xfId="5500"/>
    <cellStyle name="Normal 2 5 3" xfId="5501"/>
    <cellStyle name="Normal 2 5 4" xfId="5502"/>
    <cellStyle name="Normal 2 5_(19) Loan Feb-11(Feb-11 figures)" xfId="5503"/>
    <cellStyle name="Normal 2 6" xfId="5504"/>
    <cellStyle name="Normal 2 6 2" xfId="5505"/>
    <cellStyle name="Normal 2 6_(19) Loan Feb-11(Feb-11 figures)" xfId="5506"/>
    <cellStyle name="Normal 2 7" xfId="5507"/>
    <cellStyle name="Normal 2 7 2" xfId="5508"/>
    <cellStyle name="Normal 2 7_(19) Loan Feb-11(Feb-11 figures)" xfId="5509"/>
    <cellStyle name="Normal 2 8" xfId="5510"/>
    <cellStyle name="Normal 2 9" xfId="5511"/>
    <cellStyle name="Normal 2_(19) Loan Feb-11(Feb-11 figures)" xfId="5512"/>
    <cellStyle name="Normal 20" xfId="5513"/>
    <cellStyle name="Normal 21" xfId="5514"/>
    <cellStyle name="Normal 22" xfId="5515"/>
    <cellStyle name="Normal 23" xfId="5516"/>
    <cellStyle name="Normal 23 2" xfId="5517"/>
    <cellStyle name="Normal 23 2 2" xfId="5518"/>
    <cellStyle name="Normal 23 2 2 2" xfId="5519"/>
    <cellStyle name="Normal 23 2 3" xfId="5520"/>
    <cellStyle name="Normal 23 3" xfId="5521"/>
    <cellStyle name="Normal 23 4" xfId="5522"/>
    <cellStyle name="Normal 23 4 2" xfId="5523"/>
    <cellStyle name="Normal 23 5" xfId="5524"/>
    <cellStyle name="Normal 24" xfId="5525"/>
    <cellStyle name="Normal 24 2" xfId="5526"/>
    <cellStyle name="Normal 24 3" xfId="5527"/>
    <cellStyle name="Normal 24 3 2" xfId="5528"/>
    <cellStyle name="Normal 24 4" xfId="5529"/>
    <cellStyle name="Normal 25" xfId="5530"/>
    <cellStyle name="Normal 26" xfId="5531"/>
    <cellStyle name="Normal 27" xfId="5532"/>
    <cellStyle name="Normal 28" xfId="5533"/>
    <cellStyle name="Normal 29" xfId="5534"/>
    <cellStyle name="Normal 3" xfId="5535"/>
    <cellStyle name="Normal 3 10" xfId="5536"/>
    <cellStyle name="Normal 3 11" xfId="5537"/>
    <cellStyle name="Normal 3 12" xfId="5538"/>
    <cellStyle name="Normal 3 12 2" xfId="5539"/>
    <cellStyle name="Normal 3 13" xfId="5540"/>
    <cellStyle name="Normal 3 2" xfId="5541"/>
    <cellStyle name="Normal 3 2 2" xfId="5542"/>
    <cellStyle name="Normal 3 2 3" xfId="5543"/>
    <cellStyle name="Normal 3 3" xfId="5544"/>
    <cellStyle name="Normal 3 3 2" xfId="5545"/>
    <cellStyle name="Normal 3 4" xfId="5546"/>
    <cellStyle name="Normal 3 4 2" xfId="5547"/>
    <cellStyle name="Normal 3 5" xfId="5548"/>
    <cellStyle name="Normal 3 5 2" xfId="5549"/>
    <cellStyle name="Normal 3 6" xfId="5550"/>
    <cellStyle name="Normal 3 6 2" xfId="5551"/>
    <cellStyle name="Normal 3 7" xfId="5552"/>
    <cellStyle name="Normal 3 7 2" xfId="5553"/>
    <cellStyle name="Normal 3 8" xfId="5554"/>
    <cellStyle name="Normal 3 8 2" xfId="5555"/>
    <cellStyle name="Normal 3 9" xfId="5556"/>
    <cellStyle name="Normal 3 9 2" xfId="5557"/>
    <cellStyle name="Normal 3_20SDM" xfId="5558"/>
    <cellStyle name="Normal 30" xfId="5559"/>
    <cellStyle name="Normal 30 2" xfId="5560"/>
    <cellStyle name="Normal 31" xfId="5561"/>
    <cellStyle name="Normal 32" xfId="5562"/>
    <cellStyle name="Normal 33" xfId="5563"/>
    <cellStyle name="Normal 33 2" xfId="5564"/>
    <cellStyle name="Normal 33 2 2" xfId="5565"/>
    <cellStyle name="Normal 33 2 2 2" xfId="5566"/>
    <cellStyle name="Normal 33 2 3" xfId="5567"/>
    <cellStyle name="Normal 34" xfId="5568"/>
    <cellStyle name="Normal 35" xfId="5569"/>
    <cellStyle name="Normal 36" xfId="5570"/>
    <cellStyle name="Normal 37" xfId="5571"/>
    <cellStyle name="Normal 38" xfId="5572"/>
    <cellStyle name="Normal 39" xfId="5573"/>
    <cellStyle name="Normal 4" xfId="5574"/>
    <cellStyle name="Normal 4 10" xfId="5575"/>
    <cellStyle name="Normal 4 10 2" xfId="5576"/>
    <cellStyle name="Normal 4 10 2 2" xfId="5577"/>
    <cellStyle name="Normal 4 10 3" xfId="5578"/>
    <cellStyle name="Normal 4 11" xfId="5579"/>
    <cellStyle name="Normal 4 12" xfId="5580"/>
    <cellStyle name="Normal 4 12 2" xfId="5581"/>
    <cellStyle name="Normal 4 13" xfId="5582"/>
    <cellStyle name="Normal 4 14" xfId="5583"/>
    <cellStyle name="Normal 4 2" xfId="5584"/>
    <cellStyle name="Normal 4 2 2" xfId="5585"/>
    <cellStyle name="Normal 4 2 3" xfId="5586"/>
    <cellStyle name="Normal 4 3" xfId="5587"/>
    <cellStyle name="Normal 4 3 2" xfId="5588"/>
    <cellStyle name="Normal 4 3 3" xfId="5589"/>
    <cellStyle name="Normal 4 3 4" xfId="5590"/>
    <cellStyle name="Normal 4 4" xfId="5591"/>
    <cellStyle name="Normal 4 5" xfId="5592"/>
    <cellStyle name="Normal 4 6" xfId="5593"/>
    <cellStyle name="Normal 4 7" xfId="5594"/>
    <cellStyle name="Normal 4 8" xfId="5595"/>
    <cellStyle name="Normal 4 9" xfId="5596"/>
    <cellStyle name="Normal 40" xfId="5597"/>
    <cellStyle name="Normal 40 2" xfId="5598"/>
    <cellStyle name="Normal 41" xfId="5599"/>
    <cellStyle name="Normal 41 2" xfId="5600"/>
    <cellStyle name="Normal 42" xfId="5601"/>
    <cellStyle name="Normal 43" xfId="5602"/>
    <cellStyle name="Normal 44" xfId="5603"/>
    <cellStyle name="Normal 45" xfId="5604"/>
    <cellStyle name="Normal 46" xfId="5605"/>
    <cellStyle name="Normal 47" xfId="5606"/>
    <cellStyle name="Normal 48" xfId="5607"/>
    <cellStyle name="Normal 49" xfId="5608"/>
    <cellStyle name="Normal 5" xfId="5609"/>
    <cellStyle name="Normal 5 10" xfId="5610"/>
    <cellStyle name="Normal 5 11" xfId="5611"/>
    <cellStyle name="Normal 5 12" xfId="5612"/>
    <cellStyle name="Normal 5 13" xfId="5613"/>
    <cellStyle name="Normal 5 2" xfId="5614"/>
    <cellStyle name="Normal 5 3" xfId="5615"/>
    <cellStyle name="Normal 5 4" xfId="5616"/>
    <cellStyle name="Normal 5 5" xfId="5617"/>
    <cellStyle name="Normal 5 6" xfId="5618"/>
    <cellStyle name="Normal 5 7" xfId="5619"/>
    <cellStyle name="Normal 5 8" xfId="5620"/>
    <cellStyle name="Normal 5 9" xfId="5621"/>
    <cellStyle name="Normal 50" xfId="5622"/>
    <cellStyle name="Normal 51" xfId="5623"/>
    <cellStyle name="Normal 52" xfId="5624"/>
    <cellStyle name="Normal 53" xfId="5625"/>
    <cellStyle name="Normal 54" xfId="5626"/>
    <cellStyle name="Normal 54 2" xfId="5627"/>
    <cellStyle name="Normal 54 2 2" xfId="5628"/>
    <cellStyle name="Normal 54 3" xfId="5629"/>
    <cellStyle name="Normal 55" xfId="5630"/>
    <cellStyle name="Normal 55 2" xfId="5631"/>
    <cellStyle name="Normal 55 2 2" xfId="5632"/>
    <cellStyle name="Normal 55 3" xfId="5633"/>
    <cellStyle name="Normal 56" xfId="5634"/>
    <cellStyle name="Normal 56 2" xfId="5635"/>
    <cellStyle name="Normal 56 2 2" xfId="5636"/>
    <cellStyle name="Normal 56 3" xfId="5637"/>
    <cellStyle name="Normal 57" xfId="5638"/>
    <cellStyle name="Normal 57 2" xfId="5639"/>
    <cellStyle name="Normal 57 2 2" xfId="5640"/>
    <cellStyle name="Normal 57 3" xfId="5641"/>
    <cellStyle name="Normal 58" xfId="5642"/>
    <cellStyle name="Normal 58 2" xfId="5643"/>
    <cellStyle name="Normal 58 2 2" xfId="5644"/>
    <cellStyle name="Normal 58 3" xfId="5645"/>
    <cellStyle name="Normal 59" xfId="5646"/>
    <cellStyle name="Normal 59 2" xfId="5647"/>
    <cellStyle name="Normal 59 2 2" xfId="5648"/>
    <cellStyle name="Normal 59 3" xfId="5649"/>
    <cellStyle name="Normal 6" xfId="5650"/>
    <cellStyle name="Normal 6 2" xfId="5651"/>
    <cellStyle name="Normal 6 3" xfId="5652"/>
    <cellStyle name="Normal 6 4" xfId="5653"/>
    <cellStyle name="Normal 6 5" xfId="5654"/>
    <cellStyle name="Normal 6 6" xfId="5655"/>
    <cellStyle name="Normal 6 7" xfId="5656"/>
    <cellStyle name="Normal 6 8" xfId="5657"/>
    <cellStyle name="Normal 6 9" xfId="5658"/>
    <cellStyle name="Normal 60" xfId="5659"/>
    <cellStyle name="Normal 60 2" xfId="5660"/>
    <cellStyle name="Normal 60 2 2" xfId="5661"/>
    <cellStyle name="Normal 60 3" xfId="5662"/>
    <cellStyle name="Normal 61" xfId="5663"/>
    <cellStyle name="Normal 61 2" xfId="5664"/>
    <cellStyle name="Normal 61 2 2" xfId="5665"/>
    <cellStyle name="Normal 61 3" xfId="5666"/>
    <cellStyle name="Normal 62" xfId="5667"/>
    <cellStyle name="Normal 62 2" xfId="5668"/>
    <cellStyle name="Normal 62 2 2" xfId="5669"/>
    <cellStyle name="Normal 62 3" xfId="5670"/>
    <cellStyle name="Normal 63" xfId="5671"/>
    <cellStyle name="Normal 63 2" xfId="5672"/>
    <cellStyle name="Normal 63 2 2" xfId="5673"/>
    <cellStyle name="Normal 63 3" xfId="5674"/>
    <cellStyle name="Normal 64" xfId="5675"/>
    <cellStyle name="Normal 64 2" xfId="5676"/>
    <cellStyle name="Normal 64 2 2" xfId="5677"/>
    <cellStyle name="Normal 64 3" xfId="5678"/>
    <cellStyle name="Normal 65" xfId="5679"/>
    <cellStyle name="Normal 66" xfId="5680"/>
    <cellStyle name="Normal 67" xfId="5681"/>
    <cellStyle name="Normal 67 2" xfId="5682"/>
    <cellStyle name="Normal 68" xfId="5683"/>
    <cellStyle name="Normal 68 2" xfId="5684"/>
    <cellStyle name="Normal 69" xfId="5685"/>
    <cellStyle name="Normal 69 2" xfId="5686"/>
    <cellStyle name="Normal 7" xfId="5687"/>
    <cellStyle name="Normal 7 10" xfId="5688"/>
    <cellStyle name="Normal 7 11" xfId="5689"/>
    <cellStyle name="Normal 7 11 2" xfId="5690"/>
    <cellStyle name="Normal 7 12" xfId="5691"/>
    <cellStyle name="Normal 7 2" xfId="5692"/>
    <cellStyle name="Normal 7 2 2" xfId="5693"/>
    <cellStyle name="Normal 7 3" xfId="5694"/>
    <cellStyle name="Normal 7 4" xfId="5695"/>
    <cellStyle name="Normal 7 5" xfId="5696"/>
    <cellStyle name="Normal 7 6" xfId="5697"/>
    <cellStyle name="Normal 7 7" xfId="5698"/>
    <cellStyle name="Normal 7 8" xfId="5699"/>
    <cellStyle name="Normal 7 9" xfId="5700"/>
    <cellStyle name="Normal 70" xfId="5701"/>
    <cellStyle name="Normal 70 2" xfId="5702"/>
    <cellStyle name="Normal 71" xfId="5703"/>
    <cellStyle name="Normal 71 2" xfId="5704"/>
    <cellStyle name="Normal 72" xfId="5705"/>
    <cellStyle name="Normal 72 2" xfId="5706"/>
    <cellStyle name="Normal 73" xfId="5707"/>
    <cellStyle name="Normal 73 2" xfId="5708"/>
    <cellStyle name="Normal 74" xfId="5709"/>
    <cellStyle name="Normal 74 2" xfId="5710"/>
    <cellStyle name="Normal 75" xfId="5711"/>
    <cellStyle name="Normal 75 2" xfId="5712"/>
    <cellStyle name="Normal 76" xfId="5713"/>
    <cellStyle name="Normal 76 2" xfId="5714"/>
    <cellStyle name="Normal 77" xfId="5715"/>
    <cellStyle name="Normal 77 2" xfId="5716"/>
    <cellStyle name="Normal 78" xfId="5717"/>
    <cellStyle name="Normal 78 2" xfId="5718"/>
    <cellStyle name="Normal 79" xfId="5719"/>
    <cellStyle name="Normal 79 2" xfId="5720"/>
    <cellStyle name="Normal 8" xfId="5721"/>
    <cellStyle name="Normal 8 10" xfId="5722"/>
    <cellStyle name="Normal 8 2" xfId="5723"/>
    <cellStyle name="Normal 8 3" xfId="5724"/>
    <cellStyle name="Normal 8 4" xfId="5725"/>
    <cellStyle name="Normal 8 5" xfId="5726"/>
    <cellStyle name="Normal 8 6" xfId="5727"/>
    <cellStyle name="Normal 8 7" xfId="5728"/>
    <cellStyle name="Normal 8 8" xfId="5729"/>
    <cellStyle name="Normal 8 9" xfId="5730"/>
    <cellStyle name="Normal 8 9 2" xfId="5731"/>
    <cellStyle name="Normal 8 9 2 2" xfId="5732"/>
    <cellStyle name="Normal 8 9 3" xfId="5733"/>
    <cellStyle name="Normal 8_(19) Loan Feb-11(Feb-11 figures)" xfId="5734"/>
    <cellStyle name="Normal 80" xfId="5735"/>
    <cellStyle name="Normal 80 2" xfId="5736"/>
    <cellStyle name="Normal 81" xfId="5737"/>
    <cellStyle name="Normal 81 2" xfId="5738"/>
    <cellStyle name="Normal 82" xfId="5739"/>
    <cellStyle name="Normal 82 2" xfId="5740"/>
    <cellStyle name="Normal 83" xfId="5741"/>
    <cellStyle name="Normal 83 2" xfId="5742"/>
    <cellStyle name="Normal 83 2 2" xfId="5743"/>
    <cellStyle name="Normal 83 3" xfId="5744"/>
    <cellStyle name="Normal 84" xfId="5745"/>
    <cellStyle name="Normal 84 2" xfId="5746"/>
    <cellStyle name="Normal 85" xfId="5747"/>
    <cellStyle name="Normal 85 2" xfId="5748"/>
    <cellStyle name="Normal 86" xfId="5749"/>
    <cellStyle name="Normal 86 2" xfId="5750"/>
    <cellStyle name="Normal 87" xfId="5751"/>
    <cellStyle name="Normal 87 2" xfId="5752"/>
    <cellStyle name="Normal 88" xfId="5753"/>
    <cellStyle name="Normal 88 2" xfId="5754"/>
    <cellStyle name="Normal 89" xfId="5755"/>
    <cellStyle name="Normal 89 2" xfId="5756"/>
    <cellStyle name="Normal 9" xfId="5757"/>
    <cellStyle name="Normal 9 10" xfId="5758"/>
    <cellStyle name="Normal 9 10 2" xfId="5759"/>
    <cellStyle name="Normal 9 11" xfId="5760"/>
    <cellStyle name="Normal 9 2" xfId="5761"/>
    <cellStyle name="Normal 9 3" xfId="5762"/>
    <cellStyle name="Normal 9 4" xfId="5763"/>
    <cellStyle name="Normal 9 5" xfId="5764"/>
    <cellStyle name="Normal 9 6" xfId="5765"/>
    <cellStyle name="Normal 9 7" xfId="5766"/>
    <cellStyle name="Normal 9 8" xfId="5767"/>
    <cellStyle name="Normal 9 9" xfId="5768"/>
    <cellStyle name="Normal 9_(19) Loan Feb-11(Feb-11 figures)" xfId="5769"/>
    <cellStyle name="Normal 90" xfId="5770"/>
    <cellStyle name="Normal 90 2" xfId="5771"/>
    <cellStyle name="Normal 91" xfId="5772"/>
    <cellStyle name="Normal 92" xfId="5773"/>
    <cellStyle name="Normal 93" xfId="5774"/>
    <cellStyle name="Normal 94" xfId="5775"/>
    <cellStyle name="Normal 95" xfId="5776"/>
    <cellStyle name="Normal 96" xfId="5777"/>
    <cellStyle name="Normal 97" xfId="5778"/>
    <cellStyle name="Normal 98" xfId="5779"/>
    <cellStyle name="Normal 99" xfId="5780"/>
    <cellStyle name="Normale_DB LOTTI CM Torino (PPMM)" xfId="5781"/>
    <cellStyle name="Note 10 10" xfId="5782"/>
    <cellStyle name="Note 10 2" xfId="5783"/>
    <cellStyle name="Note 10 3" xfId="5784"/>
    <cellStyle name="Note 10 4" xfId="5785"/>
    <cellStyle name="Note 10 5" xfId="5786"/>
    <cellStyle name="Note 10 6" xfId="5787"/>
    <cellStyle name="Note 10 7" xfId="5788"/>
    <cellStyle name="Note 10 8" xfId="5789"/>
    <cellStyle name="Note 10 9" xfId="5790"/>
    <cellStyle name="Note 11 10" xfId="5791"/>
    <cellStyle name="Note 11 2" xfId="5792"/>
    <cellStyle name="Note 11 3" xfId="5793"/>
    <cellStyle name="Note 11 4" xfId="5794"/>
    <cellStyle name="Note 11 5" xfId="5795"/>
    <cellStyle name="Note 11 6" xfId="5796"/>
    <cellStyle name="Note 11 7" xfId="5797"/>
    <cellStyle name="Note 11 8" xfId="5798"/>
    <cellStyle name="Note 11 9" xfId="5799"/>
    <cellStyle name="Note 12 10" xfId="5800"/>
    <cellStyle name="Note 12 2" xfId="5801"/>
    <cellStyle name="Note 12 3" xfId="5802"/>
    <cellStyle name="Note 12 4" xfId="5803"/>
    <cellStyle name="Note 12 5" xfId="5804"/>
    <cellStyle name="Note 12 6" xfId="5805"/>
    <cellStyle name="Note 12 7" xfId="5806"/>
    <cellStyle name="Note 12 8" xfId="5807"/>
    <cellStyle name="Note 12 9" xfId="5808"/>
    <cellStyle name="Note 13 10" xfId="5809"/>
    <cellStyle name="Note 13 2" xfId="5810"/>
    <cellStyle name="Note 13 3" xfId="5811"/>
    <cellStyle name="Note 13 4" xfId="5812"/>
    <cellStyle name="Note 13 5" xfId="5813"/>
    <cellStyle name="Note 13 6" xfId="5814"/>
    <cellStyle name="Note 13 7" xfId="5815"/>
    <cellStyle name="Note 13 8" xfId="5816"/>
    <cellStyle name="Note 13 9" xfId="5817"/>
    <cellStyle name="Note 14 10" xfId="5818"/>
    <cellStyle name="Note 14 2" xfId="5819"/>
    <cellStyle name="Note 14 3" xfId="5820"/>
    <cellStyle name="Note 14 4" xfId="5821"/>
    <cellStyle name="Note 14 5" xfId="5822"/>
    <cellStyle name="Note 14 6" xfId="5823"/>
    <cellStyle name="Note 14 7" xfId="5824"/>
    <cellStyle name="Note 14 8" xfId="5825"/>
    <cellStyle name="Note 14 9" xfId="5826"/>
    <cellStyle name="Note 15 10" xfId="5827"/>
    <cellStyle name="Note 15 2" xfId="5828"/>
    <cellStyle name="Note 15 3" xfId="5829"/>
    <cellStyle name="Note 15 4" xfId="5830"/>
    <cellStyle name="Note 15 5" xfId="5831"/>
    <cellStyle name="Note 15 6" xfId="5832"/>
    <cellStyle name="Note 15 7" xfId="5833"/>
    <cellStyle name="Note 15 8" xfId="5834"/>
    <cellStyle name="Note 15 9" xfId="5835"/>
    <cellStyle name="Note 16 2" xfId="5836"/>
    <cellStyle name="Note 16 3" xfId="5837"/>
    <cellStyle name="Note 17 2" xfId="5838"/>
    <cellStyle name="Note 17 3" xfId="5839"/>
    <cellStyle name="Note 18 2" xfId="5840"/>
    <cellStyle name="Note 18 3" xfId="5841"/>
    <cellStyle name="Note 19 2" xfId="5842"/>
    <cellStyle name="Note 19 3" xfId="5843"/>
    <cellStyle name="Note 2" xfId="5844"/>
    <cellStyle name="Note 2 10" xfId="5845"/>
    <cellStyle name="Note 2 11" xfId="5846"/>
    <cellStyle name="Note 2 12" xfId="5847"/>
    <cellStyle name="Note 2 13" xfId="5848"/>
    <cellStyle name="Note 2 2" xfId="5849"/>
    <cellStyle name="Note 2 2 2" xfId="5850"/>
    <cellStyle name="Note 2 2 3" xfId="5851"/>
    <cellStyle name="Note 2 2 3 2" xfId="5852"/>
    <cellStyle name="Note 2 2 4" xfId="5853"/>
    <cellStyle name="Note 2 3" xfId="5854"/>
    <cellStyle name="Note 2 3 2" xfId="5855"/>
    <cellStyle name="Note 2 3 3" xfId="5856"/>
    <cellStyle name="Note 2 3 3 2" xfId="5857"/>
    <cellStyle name="Note 2 3 4" xfId="5858"/>
    <cellStyle name="Note 2 4" xfId="5859"/>
    <cellStyle name="Note 2 5" xfId="5860"/>
    <cellStyle name="Note 2 6" xfId="5861"/>
    <cellStyle name="Note 2 7" xfId="5862"/>
    <cellStyle name="Note 2 8" xfId="5863"/>
    <cellStyle name="Note 2 9" xfId="5864"/>
    <cellStyle name="Note 3" xfId="5865"/>
    <cellStyle name="Note 3 10" xfId="5866"/>
    <cellStyle name="Note 3 2" xfId="5867"/>
    <cellStyle name="Note 3 3" xfId="5868"/>
    <cellStyle name="Note 3 4" xfId="5869"/>
    <cellStyle name="Note 3 5" xfId="5870"/>
    <cellStyle name="Note 3 6" xfId="5871"/>
    <cellStyle name="Note 3 7" xfId="5872"/>
    <cellStyle name="Note 3 8" xfId="5873"/>
    <cellStyle name="Note 3 9" xfId="5874"/>
    <cellStyle name="Note 4 10" xfId="5875"/>
    <cellStyle name="Note 4 2" xfId="5876"/>
    <cellStyle name="Note 4 3" xfId="5877"/>
    <cellStyle name="Note 4 4" xfId="5878"/>
    <cellStyle name="Note 4 5" xfId="5879"/>
    <cellStyle name="Note 4 6" xfId="5880"/>
    <cellStyle name="Note 4 7" xfId="5881"/>
    <cellStyle name="Note 4 8" xfId="5882"/>
    <cellStyle name="Note 4 9" xfId="5883"/>
    <cellStyle name="Note 5 10" xfId="5884"/>
    <cellStyle name="Note 5 2" xfId="5885"/>
    <cellStyle name="Note 5 3" xfId="5886"/>
    <cellStyle name="Note 5 4" xfId="5887"/>
    <cellStyle name="Note 5 5" xfId="5888"/>
    <cellStyle name="Note 5 6" xfId="5889"/>
    <cellStyle name="Note 5 7" xfId="5890"/>
    <cellStyle name="Note 5 8" xfId="5891"/>
    <cellStyle name="Note 5 9" xfId="5892"/>
    <cellStyle name="Note 6 10" xfId="5893"/>
    <cellStyle name="Note 6 2" xfId="5894"/>
    <cellStyle name="Note 6 3" xfId="5895"/>
    <cellStyle name="Note 6 4" xfId="5896"/>
    <cellStyle name="Note 6 5" xfId="5897"/>
    <cellStyle name="Note 6 6" xfId="5898"/>
    <cellStyle name="Note 6 7" xfId="5899"/>
    <cellStyle name="Note 6 8" xfId="5900"/>
    <cellStyle name="Note 6 9" xfId="5901"/>
    <cellStyle name="Note 7 10" xfId="5902"/>
    <cellStyle name="Note 7 2" xfId="5903"/>
    <cellStyle name="Note 7 3" xfId="5904"/>
    <cellStyle name="Note 7 4" xfId="5905"/>
    <cellStyle name="Note 7 5" xfId="5906"/>
    <cellStyle name="Note 7 6" xfId="5907"/>
    <cellStyle name="Note 7 7" xfId="5908"/>
    <cellStyle name="Note 7 8" xfId="5909"/>
    <cellStyle name="Note 7 9" xfId="5910"/>
    <cellStyle name="Note 8 10" xfId="5911"/>
    <cellStyle name="Note 8 2" xfId="5912"/>
    <cellStyle name="Note 8 3" xfId="5913"/>
    <cellStyle name="Note 8 4" xfId="5914"/>
    <cellStyle name="Note 8 5" xfId="5915"/>
    <cellStyle name="Note 8 6" xfId="5916"/>
    <cellStyle name="Note 8 7" xfId="5917"/>
    <cellStyle name="Note 8 8" xfId="5918"/>
    <cellStyle name="Note 8 9" xfId="5919"/>
    <cellStyle name="Note 9 10" xfId="5920"/>
    <cellStyle name="Note 9 2" xfId="5921"/>
    <cellStyle name="Note 9 3" xfId="5922"/>
    <cellStyle name="Note 9 4" xfId="5923"/>
    <cellStyle name="Note 9 5" xfId="5924"/>
    <cellStyle name="Note 9 6" xfId="5925"/>
    <cellStyle name="Note 9 7" xfId="5926"/>
    <cellStyle name="Note 9 8" xfId="5927"/>
    <cellStyle name="Note 9 9" xfId="5928"/>
    <cellStyle name="Notes" xfId="5929"/>
    <cellStyle name="NumberFormat" xfId="5930"/>
    <cellStyle name="Numbers" xfId="5931"/>
    <cellStyle name="Numbers - Bold" xfId="5932"/>
    <cellStyle name="Numbers_increm pf" xfId="5933"/>
    <cellStyle name="Œ…‹æØ‚è [0.00]_Industry" xfId="5934"/>
    <cellStyle name="Œ…‹æØ‚è_Industry" xfId="5935"/>
    <cellStyle name="OfWhich" xfId="5936"/>
    <cellStyle name="Option" xfId="5937"/>
    <cellStyle name="optionalExposure" xfId="5938"/>
    <cellStyle name="Output 2" xfId="5939"/>
    <cellStyle name="Output 3" xfId="5940"/>
    <cellStyle name="Output Amounts" xfId="5941"/>
    <cellStyle name="Output Column Headings" xfId="5942"/>
    <cellStyle name="Output Column Headings 2" xfId="5943"/>
    <cellStyle name="Output Line Items" xfId="5944"/>
    <cellStyle name="Output Report Heading" xfId="5945"/>
    <cellStyle name="Output Report Heading 2" xfId="5946"/>
    <cellStyle name="Output Report Title" xfId="5947"/>
    <cellStyle name="Output Report Title 2" xfId="5948"/>
    <cellStyle name="Page Heading Large" xfId="5949"/>
    <cellStyle name="Page Heading Small" xfId="5950"/>
    <cellStyle name="Page Number" xfId="5951"/>
    <cellStyle name="pager" xfId="5952"/>
    <cellStyle name="Percent (0.00)" xfId="5953"/>
    <cellStyle name="Percent [0%]" xfId="5954"/>
    <cellStyle name="Percent [0.00%]" xfId="5955"/>
    <cellStyle name="Percent [0]" xfId="5956"/>
    <cellStyle name="Percent [00]" xfId="5957"/>
    <cellStyle name="Percent [2]" xfId="5958"/>
    <cellStyle name="Percent 10" xfId="5959"/>
    <cellStyle name="Percent 10 2" xfId="5960"/>
    <cellStyle name="Percent 11" xfId="5961"/>
    <cellStyle name="Percent 11 2" xfId="5962"/>
    <cellStyle name="Percent 12" xfId="5963"/>
    <cellStyle name="Percent 12 2" xfId="5964"/>
    <cellStyle name="Percent 13" xfId="5965"/>
    <cellStyle name="Percent 13 2" xfId="5966"/>
    <cellStyle name="Percent 14" xfId="5967"/>
    <cellStyle name="Percent 15" xfId="5968"/>
    <cellStyle name="Percent 16" xfId="5969"/>
    <cellStyle name="Percent 17" xfId="5970"/>
    <cellStyle name="Percent 17 2" xfId="5971"/>
    <cellStyle name="Percent 18" xfId="5972"/>
    <cellStyle name="Percent 18 2" xfId="5973"/>
    <cellStyle name="Percent 19" xfId="5974"/>
    <cellStyle name="Percent 19 2" xfId="5975"/>
    <cellStyle name="Percent 2" xfId="5976"/>
    <cellStyle name="Percent 2 2" xfId="5977"/>
    <cellStyle name="Percent 2 3" xfId="5978"/>
    <cellStyle name="Percent 2 4" xfId="5979"/>
    <cellStyle name="Percent 2 5" xfId="5980"/>
    <cellStyle name="Percent 2 5 2" xfId="5981"/>
    <cellStyle name="Percent 20" xfId="5982"/>
    <cellStyle name="Percent 20 2" xfId="5983"/>
    <cellStyle name="Percent 21" xfId="5984"/>
    <cellStyle name="Percent 22" xfId="5985"/>
    <cellStyle name="Percent 23" xfId="5986"/>
    <cellStyle name="Percent 24" xfId="5987"/>
    <cellStyle name="Percent 25" xfId="5988"/>
    <cellStyle name="Percent 3" xfId="5989"/>
    <cellStyle name="Percent 3 2" xfId="5990"/>
    <cellStyle name="Percent 3 3" xfId="5991"/>
    <cellStyle name="Percent 3 4" xfId="5992"/>
    <cellStyle name="Percent 4" xfId="5993"/>
    <cellStyle name="Percent 4 2" xfId="5994"/>
    <cellStyle name="Percent 4 2 2" xfId="5995"/>
    <cellStyle name="Percent 4 2 3" xfId="5996"/>
    <cellStyle name="Percent 5" xfId="5997"/>
    <cellStyle name="Percent 5 2" xfId="5998"/>
    <cellStyle name="Percent 5 2 2" xfId="5999"/>
    <cellStyle name="Percent 5 2 3" xfId="6000"/>
    <cellStyle name="Percent 6" xfId="6001"/>
    <cellStyle name="Percent 6 2" xfId="6002"/>
    <cellStyle name="Percent 6 3" xfId="6003"/>
    <cellStyle name="Percent 6 3 2" xfId="6004"/>
    <cellStyle name="Percent 7" xfId="6005"/>
    <cellStyle name="Percent 7 2" xfId="6006"/>
    <cellStyle name="Percent 7 2 2" xfId="6007"/>
    <cellStyle name="Percent 7 2 2 2" xfId="6008"/>
    <cellStyle name="Percent 7 2 3" xfId="6009"/>
    <cellStyle name="Percent 7 2 4" xfId="6010"/>
    <cellStyle name="Percent 7 3" xfId="6011"/>
    <cellStyle name="Percent 7 3 2" xfId="6012"/>
    <cellStyle name="Percent 7 4" xfId="6013"/>
    <cellStyle name="Percent 7 5" xfId="6014"/>
    <cellStyle name="Percent 8" xfId="6015"/>
    <cellStyle name="Percent 8 2" xfId="6016"/>
    <cellStyle name="Percent 8 3" xfId="6017"/>
    <cellStyle name="Percent 8 3 2" xfId="6018"/>
    <cellStyle name="Percent 8 4" xfId="6019"/>
    <cellStyle name="Percent 8 5" xfId="6020"/>
    <cellStyle name="Percent 9" xfId="6021"/>
    <cellStyle name="Percent 9 2" xfId="6022"/>
    <cellStyle name="Percent 9 3" xfId="6023"/>
    <cellStyle name="Percent 9 4" xfId="6024"/>
    <cellStyle name="Percent Hard" xfId="6025"/>
    <cellStyle name="percent2" xfId="6026"/>
    <cellStyle name="percentage" xfId="6027"/>
    <cellStyle name="Percentage 2" xfId="6028"/>
    <cellStyle name="PERCENTAGE_additions- Sandhya" xfId="6029"/>
    <cellStyle name="Porcentaje" xfId="6030"/>
    <cellStyle name="PrePop Currency (0)" xfId="6031"/>
    <cellStyle name="PrePop Currency (2)" xfId="6032"/>
    <cellStyle name="PrePop Units (0)" xfId="6033"/>
    <cellStyle name="PrePop Units (1)" xfId="6034"/>
    <cellStyle name="PrePop Units (2)" xfId="6035"/>
    <cellStyle name="Price" xfId="6036"/>
    <cellStyle name="Product Header" xfId="6037"/>
    <cellStyle name="Product Title" xfId="6038"/>
    <cellStyle name="Protected_tcslctpk" xfId="6039"/>
    <cellStyle name="PSChar" xfId="6040"/>
    <cellStyle name="PSDec" xfId="6041"/>
    <cellStyle name="PSHeading" xfId="6042"/>
    <cellStyle name="r" xfId="6043"/>
    <cellStyle name="r_pldt" xfId="6044"/>
    <cellStyle name="r_pldt_Report Finance" xfId="6045"/>
    <cellStyle name="r_pldt_Sheet1" xfId="6046"/>
    <cellStyle name="r_Report Finance" xfId="6047"/>
    <cellStyle name="r_Sheet1" xfId="6048"/>
    <cellStyle name="RED_DEBITS" xfId="6049"/>
    <cellStyle name="ReserveStyle" xfId="6050"/>
    <cellStyle name="reset" xfId="6051"/>
    <cellStyle name="Reval_Bond" xfId="6052"/>
    <cellStyle name="RevList" xfId="6053"/>
    <cellStyle name="ri" xfId="6054"/>
    <cellStyle name="RISKbigPercent" xfId="6055"/>
    <cellStyle name="RISKblandrEdge" xfId="6056"/>
    <cellStyle name="RISKblCorner" xfId="6057"/>
    <cellStyle name="RISKbottomEdge" xfId="6058"/>
    <cellStyle name="RISKbrCorner" xfId="6059"/>
    <cellStyle name="RISKdarkBoxed" xfId="6060"/>
    <cellStyle name="RISKdarkShade" xfId="6061"/>
    <cellStyle name="RISKdbottomEdge" xfId="6062"/>
    <cellStyle name="RISKdrightEdge" xfId="6063"/>
    <cellStyle name="RISKdurationTime" xfId="6064"/>
    <cellStyle name="RISKinNumber" xfId="6065"/>
    <cellStyle name="RISKlandrEdge" xfId="6066"/>
    <cellStyle name="RISKleftEdge" xfId="6067"/>
    <cellStyle name="RISKlightBoxed" xfId="6068"/>
    <cellStyle name="RISKltandbEdge" xfId="6069"/>
    <cellStyle name="RISKnormBoxed" xfId="6070"/>
    <cellStyle name="RISKnormCenter" xfId="6071"/>
    <cellStyle name="RISKnormHeading" xfId="6072"/>
    <cellStyle name="RISKnormItal" xfId="6073"/>
    <cellStyle name="RISKnormLabel" xfId="6074"/>
    <cellStyle name="RISKnormShade" xfId="6075"/>
    <cellStyle name="RISKnormTitle" xfId="6076"/>
    <cellStyle name="RISKoutNumber" xfId="6077"/>
    <cellStyle name="RISKrightEdge" xfId="6078"/>
    <cellStyle name="RISKrtandbEdge" xfId="6079"/>
    <cellStyle name="RISKssTime" xfId="6080"/>
    <cellStyle name="RISKtandbEdge" xfId="6081"/>
    <cellStyle name="RISKtlandrEdge" xfId="6082"/>
    <cellStyle name="RISKtlCorner" xfId="6083"/>
    <cellStyle name="RISKtopEdge" xfId="6084"/>
    <cellStyle name="RISKtrCorner" xfId="6085"/>
    <cellStyle name="RM" xfId="6086"/>
    <cellStyle name="RoundingPrecision" xfId="6087"/>
    <cellStyle name="Rubrique" xfId="6088"/>
    <cellStyle name="SAPBEXaggData" xfId="6089"/>
    <cellStyle name="SAPBEXaggData 2" xfId="6090"/>
    <cellStyle name="SAPBEXaggDataEmph" xfId="6091"/>
    <cellStyle name="SAPBEXaggDataEmph 2" xfId="6092"/>
    <cellStyle name="SAPBEXaggItem" xfId="6093"/>
    <cellStyle name="SAPBEXaggItem 2" xfId="6094"/>
    <cellStyle name="SAPBEXaggItemX" xfId="6095"/>
    <cellStyle name="SAPBEXchaText" xfId="6096"/>
    <cellStyle name="SAPBEXchaText 2" xfId="6097"/>
    <cellStyle name="SAPBEXexcBad7" xfId="6098"/>
    <cellStyle name="SAPBEXexcBad7 2" xfId="6099"/>
    <cellStyle name="SAPBEXexcBad8" xfId="6100"/>
    <cellStyle name="SAPBEXexcBad8 2" xfId="6101"/>
    <cellStyle name="SAPBEXexcBad9" xfId="6102"/>
    <cellStyle name="SAPBEXexcBad9 2" xfId="6103"/>
    <cellStyle name="SAPBEXexcCritical4" xfId="6104"/>
    <cellStyle name="SAPBEXexcCritical4 2" xfId="6105"/>
    <cellStyle name="SAPBEXexcCritical5" xfId="6106"/>
    <cellStyle name="SAPBEXexcCritical5 2" xfId="6107"/>
    <cellStyle name="SAPBEXexcCritical6" xfId="6108"/>
    <cellStyle name="SAPBEXexcCritical6 2" xfId="6109"/>
    <cellStyle name="SAPBEXexcGood1" xfId="6110"/>
    <cellStyle name="SAPBEXexcGood1 2" xfId="6111"/>
    <cellStyle name="SAPBEXexcGood2" xfId="6112"/>
    <cellStyle name="SAPBEXexcGood2 2" xfId="6113"/>
    <cellStyle name="SAPBEXexcGood3" xfId="6114"/>
    <cellStyle name="SAPBEXexcGood3 2" xfId="6115"/>
    <cellStyle name="SAPBEXfilterDrill" xfId="6116"/>
    <cellStyle name="SAPBEXfilterDrill 2" xfId="6117"/>
    <cellStyle name="SAPBEXfilterItem" xfId="6118"/>
    <cellStyle name="SAPBEXfilterItem 2" xfId="6119"/>
    <cellStyle name="SAPBEXfilterText" xfId="6120"/>
    <cellStyle name="SAPBEXfilterText 2" xfId="6121"/>
    <cellStyle name="SAPBEXformats" xfId="6122"/>
    <cellStyle name="SAPBEXformats 2" xfId="6123"/>
    <cellStyle name="SAPBEXheaderItem" xfId="6124"/>
    <cellStyle name="SAPBEXheaderItem 2" xfId="6125"/>
    <cellStyle name="SAPBEXheaderText" xfId="6126"/>
    <cellStyle name="SAPBEXheaderText 2" xfId="6127"/>
    <cellStyle name="SAPBEXHLevel0" xfId="6128"/>
    <cellStyle name="SAPBEXHLevel0 2" xfId="6129"/>
    <cellStyle name="SAPBEXHLevel0X" xfId="6130"/>
    <cellStyle name="SAPBEXHLevel0X 2" xfId="6131"/>
    <cellStyle name="SAPBEXHLevel1" xfId="6132"/>
    <cellStyle name="SAPBEXHLevel1 2" xfId="6133"/>
    <cellStyle name="SAPBEXHLevel1X" xfId="6134"/>
    <cellStyle name="SAPBEXHLevel1X 2" xfId="6135"/>
    <cellStyle name="SAPBEXHLevel2" xfId="6136"/>
    <cellStyle name="SAPBEXHLevel2 2" xfId="6137"/>
    <cellStyle name="SAPBEXHLevel2X" xfId="6138"/>
    <cellStyle name="SAPBEXHLevel2X 2" xfId="6139"/>
    <cellStyle name="SAPBEXHLevel3" xfId="6140"/>
    <cellStyle name="SAPBEXHLevel3 2" xfId="6141"/>
    <cellStyle name="SAPBEXHLevel3X" xfId="6142"/>
    <cellStyle name="SAPBEXHLevel3X 2" xfId="6143"/>
    <cellStyle name="SAPBEXresData" xfId="6144"/>
    <cellStyle name="SAPBEXresData 2" xfId="6145"/>
    <cellStyle name="SAPBEXresDataEmph" xfId="6146"/>
    <cellStyle name="SAPBEXresDataEmph 2" xfId="6147"/>
    <cellStyle name="SAPBEXresItem" xfId="6148"/>
    <cellStyle name="SAPBEXresItem 2" xfId="6149"/>
    <cellStyle name="SAPBEXresItemX" xfId="6150"/>
    <cellStyle name="SAPBEXstdData" xfId="6151"/>
    <cellStyle name="SAPBEXstdData 2" xfId="6152"/>
    <cellStyle name="SAPBEXstdDataEmph" xfId="6153"/>
    <cellStyle name="SAPBEXstdDataEmph 2" xfId="6154"/>
    <cellStyle name="SAPBEXstdItem" xfId="6155"/>
    <cellStyle name="SAPBEXstdItem 2" xfId="6156"/>
    <cellStyle name="SAPBEXstdItemX" xfId="6157"/>
    <cellStyle name="SAPBEXtitle" xfId="6158"/>
    <cellStyle name="SAPBEXtitle 2" xfId="6159"/>
    <cellStyle name="SAPBEXundefined" xfId="6160"/>
    <cellStyle name="SAPBEXundefined 2" xfId="6161"/>
    <cellStyle name="ScotchRule" xfId="6162"/>
    <cellStyle name="SdapsDate" xfId="6163"/>
    <cellStyle name="Section" xfId="6164"/>
    <cellStyle name="SEM-BPS-head" xfId="6165"/>
    <cellStyle name="SEM-BPS-key" xfId="6166"/>
    <cellStyle name="Shaded" xfId="6167"/>
    <cellStyle name="Short $" xfId="6168"/>
    <cellStyle name="showExposure" xfId="6169"/>
    <cellStyle name="showPD" xfId="6170"/>
    <cellStyle name="showPercentage" xfId="6171"/>
    <cellStyle name="SMALL_NUMBERS" xfId="6172"/>
    <cellStyle name="SMALLER_NUMBERS" xfId="6173"/>
    <cellStyle name="Standaard_laroux" xfId="6174"/>
    <cellStyle name="Standard 2" xfId="6175"/>
    <cellStyle name="Standard_AFS Debt sec" xfId="6176"/>
    <cellStyle name="StandardDate" xfId="6177"/>
    <cellStyle name="standardnumber" xfId="6178"/>
    <cellStyle name="static" xfId="6179"/>
    <cellStyle name="Sterling [0]" xfId="6180"/>
    <cellStyle name="Stil 1" xfId="6181"/>
    <cellStyle name="styDisplay" xfId="6182"/>
    <cellStyle name="Style 1" xfId="6183"/>
    <cellStyle name="Style 1 2" xfId="6184"/>
    <cellStyle name="Style 1 3" xfId="6185"/>
    <cellStyle name="Style 1 4" xfId="6186"/>
    <cellStyle name="Style 1 5" xfId="6187"/>
    <cellStyle name="Style 1 6" xfId="6188"/>
    <cellStyle name="Style 10" xfId="6189"/>
    <cellStyle name="Style 11" xfId="6190"/>
    <cellStyle name="Style 12" xfId="6191"/>
    <cellStyle name="Style 13" xfId="6192"/>
    <cellStyle name="Style 14" xfId="6193"/>
    <cellStyle name="Style 15" xfId="6194"/>
    <cellStyle name="Style 16" xfId="6195"/>
    <cellStyle name="Style 17" xfId="6196"/>
    <cellStyle name="Style 18" xfId="6197"/>
    <cellStyle name="Style 19" xfId="6198"/>
    <cellStyle name="Style 2" xfId="6199"/>
    <cellStyle name="Style 20" xfId="6200"/>
    <cellStyle name="Style 21" xfId="6201"/>
    <cellStyle name="Style 22" xfId="6202"/>
    <cellStyle name="Style 23" xfId="6203"/>
    <cellStyle name="Style 24" xfId="6204"/>
    <cellStyle name="Style 24 2" xfId="6205"/>
    <cellStyle name="Style 24 3" xfId="6206"/>
    <cellStyle name="Style 25" xfId="6207"/>
    <cellStyle name="Style 26" xfId="6208"/>
    <cellStyle name="Style 27" xfId="6209"/>
    <cellStyle name="Style 27 2" xfId="6210"/>
    <cellStyle name="Style 27 3" xfId="6211"/>
    <cellStyle name="Style 28" xfId="6212"/>
    <cellStyle name="Style 28 2" xfId="6213"/>
    <cellStyle name="Style 28 3" xfId="6214"/>
    <cellStyle name="Style 29" xfId="6215"/>
    <cellStyle name="Style 3" xfId="6216"/>
    <cellStyle name="Style 30" xfId="6217"/>
    <cellStyle name="Style 31" xfId="6218"/>
    <cellStyle name="Style 32" xfId="6219"/>
    <cellStyle name="Style 33" xfId="6220"/>
    <cellStyle name="Style 34" xfId="6221"/>
    <cellStyle name="Style 35" xfId="6222"/>
    <cellStyle name="Style 36" xfId="6223"/>
    <cellStyle name="Style 37" xfId="6224"/>
    <cellStyle name="Style 38" xfId="6225"/>
    <cellStyle name="Style 39" xfId="6226"/>
    <cellStyle name="Style 4" xfId="6227"/>
    <cellStyle name="Style 40" xfId="6228"/>
    <cellStyle name="Style 41" xfId="6229"/>
    <cellStyle name="Style 42" xfId="6230"/>
    <cellStyle name="Style 43" xfId="6231"/>
    <cellStyle name="Style 44" xfId="6232"/>
    <cellStyle name="Style 45" xfId="6233"/>
    <cellStyle name="Style 46" xfId="6234"/>
    <cellStyle name="Style 47" xfId="6235"/>
    <cellStyle name="Style 48" xfId="6236"/>
    <cellStyle name="Style 49" xfId="6237"/>
    <cellStyle name="Style 5" xfId="6238"/>
    <cellStyle name="Style 50" xfId="6239"/>
    <cellStyle name="Style 51" xfId="6240"/>
    <cellStyle name="Style 52" xfId="6241"/>
    <cellStyle name="Style 53" xfId="6242"/>
    <cellStyle name="Style 54" xfId="6243"/>
    <cellStyle name="Style 55" xfId="6244"/>
    <cellStyle name="Style 56" xfId="6245"/>
    <cellStyle name="Style 57" xfId="6246"/>
    <cellStyle name="Style 58" xfId="6247"/>
    <cellStyle name="Style 59" xfId="6248"/>
    <cellStyle name="Style 6" xfId="6249"/>
    <cellStyle name="Style 60" xfId="6250"/>
    <cellStyle name="Style 61" xfId="6251"/>
    <cellStyle name="Style 62" xfId="6252"/>
    <cellStyle name="Style 7" xfId="6253"/>
    <cellStyle name="Style 8" xfId="6254"/>
    <cellStyle name="Style 9" xfId="6255"/>
    <cellStyle name="Style1 - Style1" xfId="6256"/>
    <cellStyle name="styMcList" xfId="6257"/>
    <cellStyle name="Subtitle" xfId="6258"/>
    <cellStyle name="-Subtitle_chart" xfId="6259"/>
    <cellStyle name="Subtitle_Report Finance" xfId="6260"/>
    <cellStyle name="Subtotal" xfId="6261"/>
    <cellStyle name="Subtotal 2" xfId="6262"/>
    <cellStyle name="Subtotal2" xfId="6263"/>
    <cellStyle name="subtotals" xfId="6264"/>
    <cellStyle name="supPercentage" xfId="6265"/>
    <cellStyle name="supText" xfId="6266"/>
    <cellStyle name="Table Col Head" xfId="6267"/>
    <cellStyle name="Table Head" xfId="6268"/>
    <cellStyle name="Table Head Aligned" xfId="6269"/>
    <cellStyle name="Table Head Blue" xfId="6270"/>
    <cellStyle name="Table Head Green" xfId="6271"/>
    <cellStyle name="Table Heading" xfId="6272"/>
    <cellStyle name="Table Sub Head" xfId="6273"/>
    <cellStyle name="Table Title" xfId="6274"/>
    <cellStyle name="Table Units" xfId="6275"/>
    <cellStyle name="Tablebody" xfId="6276"/>
    <cellStyle name="TablebodyDate" xfId="6277"/>
    <cellStyle name="TablebodyOutstandingAmount" xfId="6278"/>
    <cellStyle name="TablebodyPrice" xfId="6279"/>
    <cellStyle name="Tableheading" xfId="6280"/>
    <cellStyle name="Test" xfId="6281"/>
    <cellStyle name="TEXT" xfId="6282"/>
    <cellStyle name="Text Indent A" xfId="6283"/>
    <cellStyle name="Text Indent B" xfId="6284"/>
    <cellStyle name="Text Indent C" xfId="6285"/>
    <cellStyle name="Text Wrap" xfId="6286"/>
    <cellStyle name="TEXT_(19) Loan Feb-11(Feb-11 figures)" xfId="6287"/>
    <cellStyle name="TextStyle" xfId="6288"/>
    <cellStyle name="Title - Underline" xfId="6289"/>
    <cellStyle name="Title 2" xfId="6290"/>
    <cellStyle name="-Title_01" xfId="6291"/>
    <cellStyle name="Titles" xfId="6292"/>
    <cellStyle name="Titles - Other" xfId="6293"/>
    <cellStyle name="Titles_Avg_BS " xfId="6294"/>
    <cellStyle name="TitreRub" xfId="6295"/>
    <cellStyle name="TitreTab" xfId="6296"/>
    <cellStyle name="TOALS" xfId="6297"/>
    <cellStyle name="Total 2" xfId="6298"/>
    <cellStyle name="TotalNumbers" xfId="6299"/>
    <cellStyle name="TOTALS" xfId="6300"/>
    <cellStyle name="toto" xfId="6301"/>
    <cellStyle name="Trade_Title" xfId="6302"/>
    <cellStyle name="TradeScheduleColHdrStyle" xfId="6303"/>
    <cellStyle name="TradeScheduleDataStyle" xfId="6304"/>
    <cellStyle name="TradeScheduleHdrStyle" xfId="6305"/>
    <cellStyle name="TradeSchedulePercentStyle" xfId="6306"/>
    <cellStyle name="TypeIn" xfId="6307"/>
    <cellStyle name="UBOLD" xfId="6308"/>
    <cellStyle name="underlineHeading" xfId="6309"/>
    <cellStyle name="UnitValuation" xfId="6310"/>
    <cellStyle name="Unlocked" xfId="6311"/>
    <cellStyle name="unpro" xfId="6312"/>
    <cellStyle name="UNPROBLD" xfId="6313"/>
    <cellStyle name="unprobold" xfId="6314"/>
    <cellStyle name="unprotected" xfId="6315"/>
    <cellStyle name="us" xfId="6316"/>
    <cellStyle name="V" xfId="6317"/>
    <cellStyle name="v_~8200732" xfId="6318"/>
    <cellStyle name="v_~8200732_Sheet1" xfId="6319"/>
    <cellStyle name="v_10 BIG Old Spds" xfId="6320"/>
    <cellStyle name="v_10 BIG Pete Spds" xfId="6321"/>
    <cellStyle name="v_10 BIG Rocky Spds" xfId="6322"/>
    <cellStyle name="v_Collateral Summary 051106" xfId="6323"/>
    <cellStyle name="v_Collateral Summary 051106_Sheet1" xfId="6324"/>
    <cellStyle name="v_Pine Mountain 2_Omnicron Request_10.15.06" xfId="6325"/>
    <cellStyle name="v_PM II_Modeling Summary_v12b PJ Sprds 052506_Portfolio 7" xfId="6326"/>
    <cellStyle name="v_PM II_Modeling Summary_v12b PJ Sprds 052506_Portfolio 7_Sheet1" xfId="6327"/>
    <cellStyle name="V_Report Finance" xfId="6328"/>
    <cellStyle name="V_Sheet1" xfId="6329"/>
    <cellStyle name="Valuta (0)_LINEA GLOBALE" xfId="6330"/>
    <cellStyle name="Valuta [0]_Fees &amp; Expenses" xfId="6331"/>
    <cellStyle name="Valuta_Fees &amp; Expenses" xfId="6332"/>
    <cellStyle name="Währung [0]_Country" xfId="6333"/>
    <cellStyle name="Währung_Country" xfId="6334"/>
    <cellStyle name="Warning" xfId="6335"/>
    <cellStyle name="Warning Text 2" xfId="6336"/>
    <cellStyle name="WorksheetForm" xfId="6337"/>
    <cellStyle name="xy" xfId="6338"/>
    <cellStyle name="Y2K Compliant Date Fmt" xfId="6339"/>
    <cellStyle name="Year" xfId="6340"/>
    <cellStyle name="Years" xfId="6341"/>
    <cellStyle name="日付" xfId="6342"/>
    <cellStyle name="標準_Book3" xfId="634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365"/>
  <sheetViews>
    <sheetView tabSelected="1" zoomScaleNormal="100" workbookViewId="0">
      <selection activeCell="G195" sqref="G195"/>
    </sheetView>
  </sheetViews>
  <sheetFormatPr defaultRowHeight="15"/>
  <cols>
    <col min="1" max="1" width="9.140625" style="2"/>
    <col min="2" max="2" width="15.7109375" style="2" customWidth="1"/>
    <col min="3" max="3" width="9.140625" style="2"/>
    <col min="4" max="4" width="9.5703125" style="2" customWidth="1"/>
    <col min="5" max="5" width="10.5703125" style="2" customWidth="1"/>
    <col min="6" max="6" width="10.42578125" style="2" customWidth="1"/>
    <col min="7" max="7" width="14.42578125" style="2" customWidth="1"/>
    <col min="8" max="8" width="13.85546875" style="2" customWidth="1"/>
    <col min="9" max="9" width="10.140625" style="2" customWidth="1"/>
    <col min="10" max="10" width="4.5703125" style="2" customWidth="1"/>
    <col min="11" max="16384" width="9.140625" style="2"/>
  </cols>
  <sheetData>
    <row r="1" spans="2:15" ht="18.75" customHeight="1">
      <c r="B1" s="1" t="s">
        <v>238</v>
      </c>
    </row>
    <row r="2" spans="2:15" ht="9" customHeight="1" thickBot="1">
      <c r="B2" s="3"/>
      <c r="J2" s="2" t="s">
        <v>0</v>
      </c>
    </row>
    <row r="3" spans="2:15" ht="15" customHeight="1" thickTop="1">
      <c r="B3" s="4" t="s">
        <v>1</v>
      </c>
      <c r="C3" s="5" t="s">
        <v>2</v>
      </c>
      <c r="D3" s="6"/>
      <c r="E3" s="6"/>
      <c r="F3" s="7" t="s">
        <v>3</v>
      </c>
      <c r="G3" s="7" t="s">
        <v>4</v>
      </c>
      <c r="H3" s="7" t="s">
        <v>5</v>
      </c>
      <c r="I3" s="8" t="s">
        <v>6</v>
      </c>
      <c r="J3" s="2" t="s">
        <v>0</v>
      </c>
    </row>
    <row r="4" spans="2:15" ht="17.25" customHeight="1" thickBot="1">
      <c r="B4" s="9"/>
      <c r="C4" s="10"/>
      <c r="D4" s="11"/>
      <c r="E4" s="12"/>
      <c r="F4" s="13" t="s">
        <v>7</v>
      </c>
      <c r="G4" s="13" t="s">
        <v>8</v>
      </c>
      <c r="H4" s="13" t="s">
        <v>9</v>
      </c>
      <c r="I4" s="14" t="s">
        <v>222</v>
      </c>
    </row>
    <row r="5" spans="2:15" ht="17.25" customHeight="1" thickBot="1">
      <c r="B5" s="9"/>
      <c r="C5" s="15" t="s">
        <v>10</v>
      </c>
      <c r="D5" s="16" t="s">
        <v>11</v>
      </c>
      <c r="E5" s="17" t="s">
        <v>12</v>
      </c>
      <c r="F5" s="18"/>
      <c r="G5" s="18" t="s">
        <v>13</v>
      </c>
      <c r="H5" s="18" t="s">
        <v>14</v>
      </c>
      <c r="I5" s="19"/>
    </row>
    <row r="6" spans="2:15" ht="14.1" customHeight="1" thickBot="1">
      <c r="B6" s="20"/>
      <c r="C6" s="103" t="s">
        <v>15</v>
      </c>
      <c r="D6" s="104"/>
      <c r="E6" s="104"/>
      <c r="F6" s="105"/>
      <c r="G6" s="106" t="s">
        <v>16</v>
      </c>
      <c r="H6" s="104"/>
      <c r="I6" s="107"/>
    </row>
    <row r="7" spans="2:15" ht="15" customHeight="1" thickTop="1">
      <c r="B7" s="21">
        <v>41944</v>
      </c>
      <c r="C7" s="22"/>
      <c r="D7" s="23"/>
      <c r="E7" s="24"/>
      <c r="F7" s="25"/>
      <c r="G7" s="26"/>
      <c r="H7" s="26"/>
      <c r="I7" s="27"/>
    </row>
    <row r="8" spans="2:15" ht="15" customHeight="1">
      <c r="B8" s="28" t="s">
        <v>231</v>
      </c>
      <c r="C8" s="29">
        <v>320</v>
      </c>
      <c r="D8" s="25">
        <v>1210</v>
      </c>
      <c r="E8" s="30">
        <v>4850</v>
      </c>
      <c r="F8" s="25">
        <v>808.33</v>
      </c>
      <c r="G8" s="31" t="s">
        <v>229</v>
      </c>
      <c r="H8" s="31">
        <v>0.67</v>
      </c>
      <c r="I8" s="32"/>
      <c r="J8" s="33"/>
      <c r="K8" s="34"/>
      <c r="L8" s="35"/>
      <c r="M8" s="36"/>
      <c r="N8" s="37"/>
      <c r="O8" s="38"/>
    </row>
    <row r="9" spans="2:15" ht="15" customHeight="1">
      <c r="B9" s="28" t="s">
        <v>232</v>
      </c>
      <c r="C9" s="29">
        <v>810</v>
      </c>
      <c r="D9" s="25">
        <v>1130</v>
      </c>
      <c r="E9" s="30">
        <v>7170</v>
      </c>
      <c r="F9" s="25">
        <v>1024.29</v>
      </c>
      <c r="G9" s="31" t="s">
        <v>236</v>
      </c>
      <c r="H9" s="31">
        <v>0.65</v>
      </c>
      <c r="I9" s="32"/>
      <c r="J9" s="33"/>
      <c r="K9" s="34"/>
      <c r="L9" s="35"/>
      <c r="M9" s="36"/>
      <c r="N9" s="37"/>
      <c r="O9" s="38"/>
    </row>
    <row r="10" spans="2:15" ht="15" customHeight="1">
      <c r="B10" s="28" t="s">
        <v>233</v>
      </c>
      <c r="C10" s="29">
        <v>845</v>
      </c>
      <c r="D10" s="25">
        <v>1800</v>
      </c>
      <c r="E10" s="30">
        <v>7965</v>
      </c>
      <c r="F10" s="25">
        <v>1137.8599999999999</v>
      </c>
      <c r="G10" s="31" t="s">
        <v>236</v>
      </c>
      <c r="H10" s="31">
        <v>0.62</v>
      </c>
      <c r="I10" s="32"/>
      <c r="J10" s="33"/>
      <c r="K10" s="34"/>
      <c r="L10" s="35"/>
      <c r="M10" s="36"/>
      <c r="N10" s="37"/>
      <c r="O10" s="38"/>
    </row>
    <row r="11" spans="2:15" ht="15" customHeight="1">
      <c r="B11" s="28" t="s">
        <v>234</v>
      </c>
      <c r="C11" s="29">
        <v>125</v>
      </c>
      <c r="D11" s="25">
        <v>1780</v>
      </c>
      <c r="E11" s="30">
        <v>7565</v>
      </c>
      <c r="F11" s="25">
        <v>1080.71</v>
      </c>
      <c r="G11" s="31" t="s">
        <v>236</v>
      </c>
      <c r="H11" s="31">
        <v>0.61</v>
      </c>
      <c r="I11" s="32"/>
      <c r="J11" s="33"/>
      <c r="K11" s="34"/>
      <c r="L11" s="36"/>
      <c r="M11" s="36"/>
      <c r="N11" s="37"/>
      <c r="O11" s="38"/>
    </row>
    <row r="12" spans="2:15" ht="15" customHeight="1">
      <c r="B12" s="28" t="s">
        <v>235</v>
      </c>
      <c r="C12" s="29">
        <v>975</v>
      </c>
      <c r="D12" s="25">
        <v>975</v>
      </c>
      <c r="E12" s="30">
        <v>2925</v>
      </c>
      <c r="F12" s="25">
        <v>975</v>
      </c>
      <c r="G12" s="31" t="s">
        <v>237</v>
      </c>
      <c r="H12" s="31">
        <v>0.65</v>
      </c>
      <c r="I12" s="32"/>
      <c r="J12" s="33"/>
      <c r="K12" s="34"/>
      <c r="L12" s="36"/>
      <c r="M12" s="36"/>
      <c r="N12" s="37"/>
      <c r="O12" s="38"/>
    </row>
    <row r="13" spans="2:15" ht="9.75" customHeight="1">
      <c r="B13" s="39"/>
      <c r="C13" s="40"/>
      <c r="D13" s="41"/>
      <c r="E13" s="42"/>
      <c r="F13" s="41"/>
      <c r="G13" s="43"/>
      <c r="H13" s="43"/>
      <c r="I13" s="44"/>
      <c r="J13" s="33"/>
      <c r="K13" s="36"/>
      <c r="L13" s="36"/>
      <c r="M13" s="45"/>
      <c r="N13" s="37"/>
      <c r="O13" s="38"/>
    </row>
    <row r="14" spans="2:15" ht="15" hidden="1" customHeight="1">
      <c r="B14" s="46"/>
      <c r="C14" s="47"/>
      <c r="D14" s="25"/>
      <c r="E14" s="24"/>
      <c r="F14" s="25"/>
      <c r="G14" s="26"/>
      <c r="H14" s="26"/>
      <c r="I14" s="32"/>
      <c r="J14" s="48"/>
      <c r="K14" s="37"/>
      <c r="L14" s="49">
        <f>SUM(L8:L13)</f>
        <v>0</v>
      </c>
      <c r="M14" s="37"/>
      <c r="N14" s="49">
        <f>SUM(N8:N13)</f>
        <v>0</v>
      </c>
      <c r="O14" s="38" t="e">
        <f>N14/L14</f>
        <v>#DIV/0!</v>
      </c>
    </row>
    <row r="15" spans="2:15" ht="15" hidden="1" customHeight="1">
      <c r="B15" s="50">
        <v>36312</v>
      </c>
      <c r="C15" s="47">
        <v>10</v>
      </c>
      <c r="D15" s="25">
        <v>230</v>
      </c>
      <c r="E15" s="24">
        <v>2385</v>
      </c>
      <c r="F15" s="25">
        <v>80</v>
      </c>
      <c r="G15" s="26" t="s">
        <v>18</v>
      </c>
      <c r="H15" s="26">
        <v>9.9600000000000009</v>
      </c>
      <c r="I15" s="32">
        <v>12.61</v>
      </c>
      <c r="J15" s="48"/>
    </row>
    <row r="16" spans="2:15" ht="15" hidden="1" customHeight="1">
      <c r="B16" s="50">
        <v>36404</v>
      </c>
      <c r="C16" s="47">
        <v>10</v>
      </c>
      <c r="D16" s="25">
        <v>120</v>
      </c>
      <c r="E16" s="24">
        <v>1223</v>
      </c>
      <c r="F16" s="25">
        <v>52.96</v>
      </c>
      <c r="G16" s="26" t="s">
        <v>19</v>
      </c>
      <c r="H16" s="26">
        <v>9.5630000000000006</v>
      </c>
      <c r="I16" s="32">
        <v>12.72</v>
      </c>
      <c r="J16" s="48"/>
    </row>
    <row r="17" spans="2:10" ht="15" hidden="1" customHeight="1">
      <c r="B17" s="50">
        <v>36495</v>
      </c>
      <c r="C17" s="47">
        <v>85</v>
      </c>
      <c r="D17" s="25">
        <v>500</v>
      </c>
      <c r="E17" s="24">
        <v>6285</v>
      </c>
      <c r="F17" s="25">
        <v>273</v>
      </c>
      <c r="G17" s="26" t="s">
        <v>20</v>
      </c>
      <c r="H17" s="26">
        <v>9.67</v>
      </c>
      <c r="I17" s="32">
        <v>12.36</v>
      </c>
      <c r="J17" s="48"/>
    </row>
    <row r="18" spans="2:10" ht="15" hidden="1" customHeight="1">
      <c r="B18" s="51">
        <v>36586</v>
      </c>
      <c r="C18" s="47">
        <v>10</v>
      </c>
      <c r="D18" s="25">
        <v>255</v>
      </c>
      <c r="E18" s="24">
        <v>3163.2</v>
      </c>
      <c r="F18" s="25">
        <v>102</v>
      </c>
      <c r="G18" s="26" t="s">
        <v>21</v>
      </c>
      <c r="H18" s="26">
        <v>9.1199999999999992</v>
      </c>
      <c r="I18" s="32">
        <v>11.71</v>
      </c>
      <c r="J18" s="48"/>
    </row>
    <row r="19" spans="2:10" ht="15" hidden="1" customHeight="1">
      <c r="B19" s="50">
        <v>36678</v>
      </c>
      <c r="C19" s="47">
        <v>20</v>
      </c>
      <c r="D19" s="25">
        <v>600</v>
      </c>
      <c r="E19" s="25">
        <v>3421</v>
      </c>
      <c r="F19" s="25">
        <v>118</v>
      </c>
      <c r="G19" s="26" t="s">
        <v>22</v>
      </c>
      <c r="H19" s="26">
        <v>7.27</v>
      </c>
      <c r="I19" s="32">
        <v>10.039999999999999</v>
      </c>
      <c r="J19" s="48"/>
    </row>
    <row r="20" spans="2:10" ht="15" hidden="1" customHeight="1">
      <c r="B20" s="50">
        <v>36708</v>
      </c>
      <c r="C20" s="47">
        <v>10</v>
      </c>
      <c r="D20" s="25">
        <v>830</v>
      </c>
      <c r="E20" s="25">
        <v>6813</v>
      </c>
      <c r="F20" s="25">
        <v>243</v>
      </c>
      <c r="G20" s="26" t="s">
        <v>23</v>
      </c>
      <c r="H20" s="26">
        <v>7.46</v>
      </c>
      <c r="I20" s="52">
        <v>10.08</v>
      </c>
      <c r="J20" s="48"/>
    </row>
    <row r="21" spans="2:10" ht="15" hidden="1" customHeight="1">
      <c r="B21" s="50">
        <v>36739</v>
      </c>
      <c r="C21" s="47">
        <v>25</v>
      </c>
      <c r="D21" s="25">
        <v>460</v>
      </c>
      <c r="E21" s="25">
        <v>6528</v>
      </c>
      <c r="F21" s="25">
        <v>211</v>
      </c>
      <c r="G21" s="26" t="s">
        <v>24</v>
      </c>
      <c r="H21" s="26">
        <v>7.03</v>
      </c>
      <c r="I21" s="52">
        <v>10.32</v>
      </c>
      <c r="J21" s="48"/>
    </row>
    <row r="22" spans="2:10" ht="15" hidden="1" customHeight="1">
      <c r="B22" s="50">
        <v>36770</v>
      </c>
      <c r="C22" s="47">
        <v>30</v>
      </c>
      <c r="D22" s="25">
        <v>168</v>
      </c>
      <c r="E22" s="25">
        <v>2859</v>
      </c>
      <c r="F22" s="25">
        <v>95</v>
      </c>
      <c r="G22" s="26" t="s">
        <v>25</v>
      </c>
      <c r="H22" s="26">
        <v>7.13</v>
      </c>
      <c r="I22" s="52">
        <v>9.9550000000000001</v>
      </c>
      <c r="J22" s="48"/>
    </row>
    <row r="23" spans="2:10" ht="15" hidden="1" customHeight="1">
      <c r="B23" s="50">
        <v>36800</v>
      </c>
      <c r="C23" s="47">
        <v>30</v>
      </c>
      <c r="D23" s="25">
        <v>270</v>
      </c>
      <c r="E23" s="25">
        <v>3581</v>
      </c>
      <c r="F23" s="25">
        <v>138</v>
      </c>
      <c r="G23" s="26" t="s">
        <v>26</v>
      </c>
      <c r="H23" s="26">
        <v>7.48</v>
      </c>
      <c r="I23" s="52">
        <v>10.16</v>
      </c>
      <c r="J23" s="48"/>
    </row>
    <row r="24" spans="2:10" ht="15" hidden="1" customHeight="1">
      <c r="B24" s="50">
        <v>36831</v>
      </c>
      <c r="C24" s="47">
        <v>40</v>
      </c>
      <c r="D24" s="25">
        <v>201</v>
      </c>
      <c r="E24" s="25">
        <v>2859</v>
      </c>
      <c r="F24" s="25">
        <v>95</v>
      </c>
      <c r="G24" s="26" t="s">
        <v>27</v>
      </c>
      <c r="H24" s="26">
        <v>7.98</v>
      </c>
      <c r="I24" s="52">
        <v>10.77</v>
      </c>
      <c r="J24" s="48"/>
    </row>
    <row r="25" spans="2:10" ht="15" hidden="1" customHeight="1">
      <c r="B25" s="50">
        <v>36861</v>
      </c>
      <c r="C25" s="47">
        <v>16</v>
      </c>
      <c r="D25" s="25">
        <v>398</v>
      </c>
      <c r="E25" s="25">
        <v>5734</v>
      </c>
      <c r="F25" s="25">
        <v>185</v>
      </c>
      <c r="G25" s="26" t="s">
        <v>28</v>
      </c>
      <c r="H25" s="26">
        <v>7.96</v>
      </c>
      <c r="I25" s="52">
        <v>11.29</v>
      </c>
      <c r="J25" s="48"/>
    </row>
    <row r="26" spans="2:10" ht="15" hidden="1" customHeight="1">
      <c r="B26" s="50">
        <v>36892</v>
      </c>
      <c r="C26" s="47">
        <v>10</v>
      </c>
      <c r="D26" s="25">
        <v>590</v>
      </c>
      <c r="E26" s="25">
        <v>4252</v>
      </c>
      <c r="F26" s="25">
        <v>185</v>
      </c>
      <c r="G26" s="26" t="s">
        <v>29</v>
      </c>
      <c r="H26" s="26">
        <v>6.8</v>
      </c>
      <c r="I26" s="52">
        <v>11.05</v>
      </c>
      <c r="J26" s="48"/>
    </row>
    <row r="27" spans="2:10" ht="15" hidden="1" customHeight="1">
      <c r="B27" s="50">
        <v>36923</v>
      </c>
      <c r="C27" s="47">
        <v>30</v>
      </c>
      <c r="D27" s="25">
        <v>594</v>
      </c>
      <c r="E27" s="25">
        <v>4815</v>
      </c>
      <c r="F27" s="25">
        <v>172</v>
      </c>
      <c r="G27" s="26" t="s">
        <v>30</v>
      </c>
      <c r="H27" s="26">
        <v>7.2584999999999997</v>
      </c>
      <c r="I27" s="52">
        <v>11.2</v>
      </c>
      <c r="J27" s="48"/>
    </row>
    <row r="28" spans="2:10" ht="15" hidden="1" customHeight="1">
      <c r="B28" s="50">
        <v>36951</v>
      </c>
      <c r="C28" s="47">
        <v>40</v>
      </c>
      <c r="D28" s="25">
        <v>410</v>
      </c>
      <c r="E28" s="25">
        <v>4583</v>
      </c>
      <c r="F28" s="25">
        <v>148</v>
      </c>
      <c r="G28" s="26" t="s">
        <v>31</v>
      </c>
      <c r="H28" s="26">
        <v>7.5</v>
      </c>
      <c r="I28" s="52">
        <v>10.67</v>
      </c>
      <c r="J28" s="48"/>
    </row>
    <row r="29" spans="2:10" ht="15" hidden="1" customHeight="1">
      <c r="B29" s="50">
        <v>36982</v>
      </c>
      <c r="C29" s="47">
        <v>50</v>
      </c>
      <c r="D29" s="25">
        <v>560</v>
      </c>
      <c r="E29" s="25">
        <v>8724</v>
      </c>
      <c r="F29" s="25">
        <v>291</v>
      </c>
      <c r="G29" s="26" t="s">
        <v>32</v>
      </c>
      <c r="H29" s="26">
        <v>7.8</v>
      </c>
      <c r="I29" s="52">
        <v>11.01</v>
      </c>
      <c r="J29" s="48"/>
    </row>
    <row r="30" spans="2:10" ht="15" hidden="1" customHeight="1">
      <c r="B30" s="50">
        <v>37012</v>
      </c>
      <c r="C30" s="47">
        <v>80</v>
      </c>
      <c r="D30" s="25">
        <v>435</v>
      </c>
      <c r="E30" s="25">
        <v>5942</v>
      </c>
      <c r="F30" s="25">
        <v>192</v>
      </c>
      <c r="G30" s="26" t="s">
        <v>33</v>
      </c>
      <c r="H30" s="26">
        <v>8.43</v>
      </c>
      <c r="I30" s="52">
        <v>11.53</v>
      </c>
      <c r="J30" s="48"/>
    </row>
    <row r="31" spans="2:10" ht="15" hidden="1" customHeight="1">
      <c r="B31" s="50">
        <v>37043</v>
      </c>
      <c r="C31" s="47">
        <v>10</v>
      </c>
      <c r="D31" s="25">
        <v>570</v>
      </c>
      <c r="E31" s="25">
        <v>5355</v>
      </c>
      <c r="F31" s="25">
        <v>178.5</v>
      </c>
      <c r="G31" s="26" t="s">
        <v>34</v>
      </c>
      <c r="H31" s="26">
        <v>7.29</v>
      </c>
      <c r="I31" s="32">
        <v>11.12</v>
      </c>
      <c r="J31" s="48"/>
    </row>
    <row r="32" spans="2:10" ht="15" hidden="1" customHeight="1">
      <c r="B32" s="50">
        <v>37073</v>
      </c>
      <c r="C32" s="47">
        <v>50</v>
      </c>
      <c r="D32" s="25">
        <v>570</v>
      </c>
      <c r="E32" s="25">
        <v>6170</v>
      </c>
      <c r="F32" s="25">
        <v>199</v>
      </c>
      <c r="G32" s="26" t="s">
        <v>25</v>
      </c>
      <c r="H32" s="26">
        <v>7.18</v>
      </c>
      <c r="I32" s="52">
        <v>11.03</v>
      </c>
      <c r="J32" s="48"/>
    </row>
    <row r="33" spans="2:10" ht="15" hidden="1" customHeight="1">
      <c r="B33" s="50">
        <v>37104</v>
      </c>
      <c r="C33" s="47">
        <v>35</v>
      </c>
      <c r="D33" s="25">
        <v>482</v>
      </c>
      <c r="E33" s="25">
        <v>4954</v>
      </c>
      <c r="F33" s="25">
        <v>160</v>
      </c>
      <c r="G33" s="26" t="s">
        <v>35</v>
      </c>
      <c r="H33" s="26">
        <v>7.28</v>
      </c>
      <c r="I33" s="52">
        <v>10.51</v>
      </c>
      <c r="J33" s="48"/>
    </row>
    <row r="34" spans="2:10" ht="15" hidden="1" customHeight="1">
      <c r="B34" s="50">
        <v>37135</v>
      </c>
      <c r="C34" s="47">
        <v>3</v>
      </c>
      <c r="D34" s="25">
        <v>333</v>
      </c>
      <c r="E34" s="25">
        <v>4828</v>
      </c>
      <c r="F34" s="25">
        <v>161</v>
      </c>
      <c r="G34" s="26" t="s">
        <v>36</v>
      </c>
      <c r="H34" s="26">
        <v>7.13</v>
      </c>
      <c r="I34" s="32">
        <v>10.14</v>
      </c>
      <c r="J34" s="48"/>
    </row>
    <row r="35" spans="2:10" ht="15" hidden="1" customHeight="1">
      <c r="B35" s="50">
        <v>37165</v>
      </c>
      <c r="C35" s="47">
        <v>115</v>
      </c>
      <c r="D35" s="25">
        <v>615</v>
      </c>
      <c r="E35" s="25">
        <v>9010</v>
      </c>
      <c r="F35" s="25">
        <v>291</v>
      </c>
      <c r="G35" s="26" t="s">
        <v>37</v>
      </c>
      <c r="H35" s="26">
        <v>7.12</v>
      </c>
      <c r="I35" s="52">
        <v>10.36</v>
      </c>
      <c r="J35" s="48"/>
    </row>
    <row r="36" spans="2:10" ht="15" hidden="1" customHeight="1">
      <c r="B36" s="50">
        <v>37196</v>
      </c>
      <c r="C36" s="47">
        <v>50</v>
      </c>
      <c r="D36" s="25">
        <v>720</v>
      </c>
      <c r="E36" s="25">
        <v>7487</v>
      </c>
      <c r="F36" s="25">
        <v>267</v>
      </c>
      <c r="G36" s="26" t="s">
        <v>38</v>
      </c>
      <c r="H36" s="26">
        <v>6.86</v>
      </c>
      <c r="I36" s="52">
        <v>9.89</v>
      </c>
      <c r="J36" s="48"/>
    </row>
    <row r="37" spans="2:10" ht="15" hidden="1" customHeight="1">
      <c r="B37" s="50">
        <v>37226</v>
      </c>
      <c r="C37" s="47">
        <v>30</v>
      </c>
      <c r="D37" s="25">
        <v>895</v>
      </c>
      <c r="E37" s="25">
        <v>9060</v>
      </c>
      <c r="F37" s="25">
        <v>292</v>
      </c>
      <c r="G37" s="26" t="s">
        <v>39</v>
      </c>
      <c r="H37" s="26">
        <v>6.95</v>
      </c>
      <c r="I37" s="52">
        <v>10.27</v>
      </c>
      <c r="J37" s="48"/>
    </row>
    <row r="38" spans="2:10" ht="15" hidden="1" customHeight="1">
      <c r="B38" s="50">
        <v>37257</v>
      </c>
      <c r="C38" s="47">
        <v>5</v>
      </c>
      <c r="D38" s="25">
        <v>310</v>
      </c>
      <c r="E38" s="24">
        <v>3355</v>
      </c>
      <c r="F38" s="25">
        <v>116</v>
      </c>
      <c r="G38" s="26" t="s">
        <v>40</v>
      </c>
      <c r="H38" s="26">
        <v>6.69</v>
      </c>
      <c r="I38" s="32">
        <v>10.039999999999999</v>
      </c>
      <c r="J38" s="48"/>
    </row>
    <row r="39" spans="2:10" ht="15" hidden="1" customHeight="1">
      <c r="B39" s="50">
        <v>37316</v>
      </c>
      <c r="C39" s="47">
        <v>5</v>
      </c>
      <c r="D39" s="25">
        <v>418</v>
      </c>
      <c r="E39" s="24">
        <v>7338</v>
      </c>
      <c r="F39" s="25">
        <v>237</v>
      </c>
      <c r="G39" s="26" t="s">
        <v>41</v>
      </c>
      <c r="H39" s="26">
        <v>6.63</v>
      </c>
      <c r="I39" s="32">
        <v>9.9</v>
      </c>
      <c r="J39" s="48"/>
    </row>
    <row r="40" spans="2:10" ht="15" hidden="1" customHeight="1">
      <c r="B40" s="50">
        <v>37347</v>
      </c>
      <c r="C40" s="47">
        <v>70</v>
      </c>
      <c r="D40" s="25">
        <v>310</v>
      </c>
      <c r="E40" s="24">
        <v>5516</v>
      </c>
      <c r="F40" s="25">
        <v>184</v>
      </c>
      <c r="G40" s="26" t="s">
        <v>42</v>
      </c>
      <c r="H40" s="26">
        <v>6.74</v>
      </c>
      <c r="I40" s="32">
        <v>10.09</v>
      </c>
      <c r="J40" s="48"/>
    </row>
    <row r="41" spans="2:10" ht="15" hidden="1" customHeight="1">
      <c r="B41" s="50">
        <v>37377</v>
      </c>
      <c r="C41" s="47">
        <v>30</v>
      </c>
      <c r="D41" s="25">
        <v>330</v>
      </c>
      <c r="E41" s="24">
        <v>4300</v>
      </c>
      <c r="F41" s="25">
        <v>143</v>
      </c>
      <c r="G41" s="26" t="s">
        <v>43</v>
      </c>
      <c r="H41" s="26">
        <v>6.43</v>
      </c>
      <c r="I41" s="32">
        <v>10.02</v>
      </c>
      <c r="J41" s="48"/>
    </row>
    <row r="42" spans="2:10" ht="15" hidden="1" customHeight="1">
      <c r="B42" s="50">
        <v>37408</v>
      </c>
      <c r="C42" s="47">
        <v>10</v>
      </c>
      <c r="D42" s="25">
        <v>390</v>
      </c>
      <c r="E42" s="24">
        <v>2970</v>
      </c>
      <c r="F42" s="25">
        <v>149</v>
      </c>
      <c r="G42" s="26" t="s">
        <v>44</v>
      </c>
      <c r="H42" s="26">
        <v>6.5</v>
      </c>
      <c r="I42" s="32">
        <v>9.92</v>
      </c>
      <c r="J42" s="48"/>
    </row>
    <row r="43" spans="2:10" ht="15" hidden="1" customHeight="1">
      <c r="B43" s="50">
        <v>37438</v>
      </c>
      <c r="C43" s="47">
        <v>10</v>
      </c>
      <c r="D43" s="25">
        <v>735</v>
      </c>
      <c r="E43" s="24">
        <v>7661</v>
      </c>
      <c r="F43" s="25">
        <v>255</v>
      </c>
      <c r="G43" s="26" t="s">
        <v>45</v>
      </c>
      <c r="H43" s="26">
        <v>5.73</v>
      </c>
      <c r="I43" s="32">
        <v>9.89</v>
      </c>
      <c r="J43" s="48"/>
    </row>
    <row r="44" spans="2:10" ht="15" hidden="1" customHeight="1">
      <c r="B44" s="50">
        <v>37469</v>
      </c>
      <c r="C44" s="47">
        <v>10</v>
      </c>
      <c r="D44" s="25">
        <v>455</v>
      </c>
      <c r="E44" s="24">
        <v>8185</v>
      </c>
      <c r="F44" s="25">
        <v>264</v>
      </c>
      <c r="G44" s="26" t="s">
        <v>46</v>
      </c>
      <c r="H44" s="26">
        <v>7.37</v>
      </c>
      <c r="I44" s="32">
        <v>9.73</v>
      </c>
    </row>
    <row r="45" spans="2:10" ht="15" hidden="1" customHeight="1">
      <c r="B45" s="50">
        <v>37500</v>
      </c>
      <c r="C45" s="47">
        <v>205</v>
      </c>
      <c r="D45" s="25">
        <v>627</v>
      </c>
      <c r="E45" s="24">
        <v>9421</v>
      </c>
      <c r="F45" s="25">
        <v>314</v>
      </c>
      <c r="G45" s="26" t="s">
        <v>47</v>
      </c>
      <c r="H45" s="26">
        <v>7.74</v>
      </c>
      <c r="I45" s="32">
        <v>9.65</v>
      </c>
    </row>
    <row r="46" spans="2:10" ht="15" hidden="1" customHeight="1">
      <c r="B46" s="50">
        <v>37530</v>
      </c>
      <c r="C46" s="47">
        <v>250</v>
      </c>
      <c r="D46" s="25">
        <v>812</v>
      </c>
      <c r="E46" s="24">
        <v>17979</v>
      </c>
      <c r="F46" s="25">
        <v>580</v>
      </c>
      <c r="G46" s="26" t="s">
        <v>46</v>
      </c>
      <c r="H46" s="26">
        <v>7.67</v>
      </c>
      <c r="I46" s="32">
        <v>10.07</v>
      </c>
    </row>
    <row r="47" spans="2:10" ht="15" hidden="1" customHeight="1">
      <c r="B47" s="50">
        <v>37561</v>
      </c>
      <c r="C47" s="47">
        <v>20</v>
      </c>
      <c r="D47" s="25">
        <v>695</v>
      </c>
      <c r="E47" s="24">
        <v>6205</v>
      </c>
      <c r="F47" s="25">
        <v>270</v>
      </c>
      <c r="G47" s="26" t="s">
        <v>47</v>
      </c>
      <c r="H47" s="26">
        <v>7.42</v>
      </c>
      <c r="I47" s="32">
        <v>9.59</v>
      </c>
    </row>
    <row r="48" spans="2:10" ht="15" hidden="1" customHeight="1">
      <c r="B48" s="50">
        <v>37591</v>
      </c>
      <c r="C48" s="47">
        <v>10</v>
      </c>
      <c r="D48" s="25">
        <v>235</v>
      </c>
      <c r="E48" s="24">
        <v>2869</v>
      </c>
      <c r="F48" s="25">
        <v>125</v>
      </c>
      <c r="G48" s="26" t="s">
        <v>48</v>
      </c>
      <c r="H48" s="26">
        <v>4.92</v>
      </c>
      <c r="I48" s="32">
        <v>9.17</v>
      </c>
    </row>
    <row r="49" spans="2:9" ht="15" hidden="1" customHeight="1">
      <c r="B49" s="50">
        <v>37622</v>
      </c>
      <c r="C49" s="47">
        <v>90</v>
      </c>
      <c r="D49" s="25">
        <v>425</v>
      </c>
      <c r="E49" s="24">
        <v>4318</v>
      </c>
      <c r="F49" s="25">
        <v>254</v>
      </c>
      <c r="G49" s="26" t="s">
        <v>49</v>
      </c>
      <c r="H49" s="26">
        <v>3.72</v>
      </c>
      <c r="I49" s="32">
        <v>9.0399999999999991</v>
      </c>
    </row>
    <row r="50" spans="2:9" ht="15" hidden="1" customHeight="1">
      <c r="B50" s="50">
        <v>37653</v>
      </c>
      <c r="C50" s="47">
        <v>15</v>
      </c>
      <c r="D50" s="25">
        <v>545</v>
      </c>
      <c r="E50" s="24">
        <v>6869</v>
      </c>
      <c r="F50" s="25">
        <v>275</v>
      </c>
      <c r="G50" s="26" t="s">
        <v>50</v>
      </c>
      <c r="H50" s="26">
        <v>4.75</v>
      </c>
      <c r="I50" s="32">
        <v>8.59</v>
      </c>
    </row>
    <row r="51" spans="2:9" ht="15" hidden="1" customHeight="1">
      <c r="B51" s="50">
        <v>37681</v>
      </c>
      <c r="C51" s="47">
        <v>30</v>
      </c>
      <c r="D51" s="25">
        <v>200</v>
      </c>
      <c r="E51" s="24">
        <v>2485</v>
      </c>
      <c r="F51" s="25">
        <v>124</v>
      </c>
      <c r="G51" s="26" t="s">
        <v>51</v>
      </c>
      <c r="H51" s="26">
        <v>3.64</v>
      </c>
      <c r="I51" s="32">
        <v>8.5500000000000007</v>
      </c>
    </row>
    <row r="52" spans="2:9" ht="15" hidden="1" customHeight="1">
      <c r="B52" s="50">
        <v>37712</v>
      </c>
      <c r="C52" s="47">
        <v>5</v>
      </c>
      <c r="D52" s="25">
        <v>530</v>
      </c>
      <c r="E52" s="24">
        <v>4181</v>
      </c>
      <c r="F52" s="25">
        <v>144</v>
      </c>
      <c r="G52" s="26" t="s">
        <v>52</v>
      </c>
      <c r="H52" s="26">
        <v>3.66</v>
      </c>
      <c r="I52" s="32">
        <v>8.5073333333333316</v>
      </c>
    </row>
    <row r="53" spans="2:9" ht="15" hidden="1" customHeight="1">
      <c r="B53" s="50">
        <v>37742</v>
      </c>
      <c r="C53" s="47">
        <v>10</v>
      </c>
      <c r="D53" s="25">
        <v>565</v>
      </c>
      <c r="E53" s="24">
        <v>6318</v>
      </c>
      <c r="F53" s="25">
        <v>218</v>
      </c>
      <c r="G53" s="26" t="s">
        <v>53</v>
      </c>
      <c r="H53" s="26">
        <v>4.12</v>
      </c>
      <c r="I53" s="32">
        <v>8.3699999999999992</v>
      </c>
    </row>
    <row r="54" spans="2:9" ht="15" hidden="1" customHeight="1">
      <c r="B54" s="50">
        <v>37773</v>
      </c>
      <c r="C54" s="47">
        <v>28</v>
      </c>
      <c r="D54" s="25">
        <v>275</v>
      </c>
      <c r="E54" s="24">
        <v>2768</v>
      </c>
      <c r="F54" s="25">
        <v>115</v>
      </c>
      <c r="G54" s="26" t="s">
        <v>50</v>
      </c>
      <c r="H54" s="26">
        <v>4.45</v>
      </c>
      <c r="I54" s="32">
        <v>8.3699999999999992</v>
      </c>
    </row>
    <row r="55" spans="2:9" ht="15" hidden="1" customHeight="1">
      <c r="B55" s="50">
        <v>37803</v>
      </c>
      <c r="C55" s="47">
        <v>20</v>
      </c>
      <c r="D55" s="25">
        <v>975</v>
      </c>
      <c r="E55" s="24">
        <v>12795</v>
      </c>
      <c r="F55" s="25">
        <v>413</v>
      </c>
      <c r="G55" s="26" t="s">
        <v>54</v>
      </c>
      <c r="H55" s="26">
        <v>4.08</v>
      </c>
      <c r="I55" s="32">
        <v>8.33</v>
      </c>
    </row>
    <row r="56" spans="2:9" ht="15" hidden="1" customHeight="1">
      <c r="B56" s="50">
        <v>37834</v>
      </c>
      <c r="C56" s="47">
        <v>110</v>
      </c>
      <c r="D56" s="25">
        <v>595</v>
      </c>
      <c r="E56" s="24">
        <v>5646</v>
      </c>
      <c r="F56" s="25">
        <v>268.85000000000002</v>
      </c>
      <c r="G56" s="26" t="s">
        <v>55</v>
      </c>
      <c r="H56" s="26">
        <v>3.89</v>
      </c>
      <c r="I56" s="32">
        <v>8.42</v>
      </c>
    </row>
    <row r="57" spans="2:9" ht="15.75" hidden="1" customHeight="1">
      <c r="B57" s="50">
        <v>37865</v>
      </c>
      <c r="C57" s="47">
        <v>20</v>
      </c>
      <c r="D57" s="25">
        <v>130</v>
      </c>
      <c r="E57" s="24">
        <v>668</v>
      </c>
      <c r="F57" s="25">
        <v>67</v>
      </c>
      <c r="G57" s="26" t="s">
        <v>56</v>
      </c>
      <c r="H57" s="26">
        <v>2.78</v>
      </c>
      <c r="I57" s="32">
        <v>8.2799999999999994</v>
      </c>
    </row>
    <row r="58" spans="2:9" ht="15" hidden="1" customHeight="1">
      <c r="B58" s="50">
        <v>37895</v>
      </c>
      <c r="C58" s="47">
        <v>10</v>
      </c>
      <c r="D58" s="25">
        <v>552</v>
      </c>
      <c r="E58" s="24">
        <v>3155</v>
      </c>
      <c r="F58" s="25">
        <v>186</v>
      </c>
      <c r="G58" s="26" t="s">
        <v>57</v>
      </c>
      <c r="H58" s="26">
        <v>1.96</v>
      </c>
      <c r="I58" s="32">
        <v>7.83</v>
      </c>
    </row>
    <row r="59" spans="2:9" ht="15" hidden="1" customHeight="1">
      <c r="B59" s="50">
        <v>37926</v>
      </c>
      <c r="C59" s="47">
        <v>10</v>
      </c>
      <c r="D59" s="25">
        <v>431</v>
      </c>
      <c r="E59" s="24">
        <v>2211</v>
      </c>
      <c r="F59" s="25">
        <v>130</v>
      </c>
      <c r="G59" s="26" t="s">
        <v>58</v>
      </c>
      <c r="H59" s="26">
        <v>1.26</v>
      </c>
      <c r="I59" s="32">
        <v>7.806</v>
      </c>
    </row>
    <row r="60" spans="2:9" ht="15" hidden="1" customHeight="1">
      <c r="B60" s="50">
        <v>37956</v>
      </c>
      <c r="C60" s="47">
        <v>50</v>
      </c>
      <c r="D60" s="25">
        <v>695</v>
      </c>
      <c r="E60" s="24">
        <v>5392</v>
      </c>
      <c r="F60" s="25">
        <v>174</v>
      </c>
      <c r="G60" s="26" t="s">
        <v>59</v>
      </c>
      <c r="H60" s="26">
        <v>1.4</v>
      </c>
      <c r="I60" s="32">
        <v>7.35</v>
      </c>
    </row>
    <row r="61" spans="2:9" ht="15" hidden="1" customHeight="1">
      <c r="B61" s="50">
        <v>37987</v>
      </c>
      <c r="C61" s="47">
        <v>1</v>
      </c>
      <c r="D61" s="25">
        <v>695</v>
      </c>
      <c r="E61" s="24">
        <v>5670</v>
      </c>
      <c r="F61" s="25">
        <v>247</v>
      </c>
      <c r="G61" s="26" t="s">
        <v>59</v>
      </c>
      <c r="H61" s="26">
        <v>1.27</v>
      </c>
      <c r="I61" s="32">
        <v>7.1</v>
      </c>
    </row>
    <row r="62" spans="2:9" ht="15" hidden="1" customHeight="1">
      <c r="B62" s="50">
        <v>38018</v>
      </c>
      <c r="C62" s="47">
        <v>15</v>
      </c>
      <c r="D62" s="25">
        <v>875</v>
      </c>
      <c r="E62" s="24">
        <v>6570</v>
      </c>
      <c r="F62" s="25">
        <v>365</v>
      </c>
      <c r="G62" s="26" t="s">
        <v>60</v>
      </c>
      <c r="H62" s="26">
        <v>1.45</v>
      </c>
      <c r="I62" s="32">
        <v>6.3</v>
      </c>
    </row>
    <row r="63" spans="2:9" ht="15" hidden="1" customHeight="1">
      <c r="B63" s="50">
        <v>38047</v>
      </c>
      <c r="C63" s="47">
        <v>25</v>
      </c>
      <c r="D63" s="25">
        <v>190</v>
      </c>
      <c r="E63" s="24">
        <v>2405</v>
      </c>
      <c r="F63" s="25">
        <v>93</v>
      </c>
      <c r="G63" s="26" t="s">
        <v>61</v>
      </c>
      <c r="H63" s="26">
        <v>1</v>
      </c>
      <c r="I63" s="32">
        <v>5.31</v>
      </c>
    </row>
    <row r="64" spans="2:9" ht="15" hidden="1" customHeight="1">
      <c r="B64" s="50">
        <v>38078</v>
      </c>
      <c r="C64" s="47">
        <v>10</v>
      </c>
      <c r="D64" s="25">
        <v>695</v>
      </c>
      <c r="E64" s="24">
        <v>4911</v>
      </c>
      <c r="F64" s="25">
        <v>163.69999999999999</v>
      </c>
      <c r="G64" s="26" t="s">
        <v>62</v>
      </c>
      <c r="H64" s="26">
        <v>1.0026999999999999</v>
      </c>
      <c r="I64" s="32">
        <v>4.25</v>
      </c>
    </row>
    <row r="65" spans="2:9" ht="15" hidden="1" customHeight="1">
      <c r="B65" s="50">
        <v>38108</v>
      </c>
      <c r="C65" s="47">
        <v>10</v>
      </c>
      <c r="D65" s="25">
        <v>350</v>
      </c>
      <c r="E65" s="24">
        <v>2915</v>
      </c>
      <c r="F65" s="25">
        <v>101</v>
      </c>
      <c r="G65" s="26">
        <v>1</v>
      </c>
      <c r="H65" s="26">
        <v>1</v>
      </c>
      <c r="I65" s="32">
        <v>3.43</v>
      </c>
    </row>
    <row r="66" spans="2:9" ht="15" hidden="1" customHeight="1">
      <c r="B66" s="50">
        <v>38139</v>
      </c>
      <c r="C66" s="47">
        <v>40</v>
      </c>
      <c r="D66" s="25">
        <v>1100</v>
      </c>
      <c r="E66" s="24">
        <v>7232</v>
      </c>
      <c r="F66" s="25">
        <v>241.1</v>
      </c>
      <c r="G66" s="26" t="s">
        <v>63</v>
      </c>
      <c r="H66" s="26">
        <v>1.02</v>
      </c>
      <c r="I66" s="32">
        <v>4.55</v>
      </c>
    </row>
    <row r="67" spans="2:9" ht="15" hidden="1" customHeight="1">
      <c r="B67" s="50">
        <v>38169</v>
      </c>
      <c r="C67" s="47">
        <v>40</v>
      </c>
      <c r="D67" s="25">
        <v>375</v>
      </c>
      <c r="E67" s="24">
        <v>5978</v>
      </c>
      <c r="F67" s="25">
        <v>193</v>
      </c>
      <c r="G67" s="26" t="s">
        <v>64</v>
      </c>
      <c r="H67" s="26">
        <v>1.07</v>
      </c>
      <c r="I67" s="32">
        <v>5.03</v>
      </c>
    </row>
    <row r="68" spans="2:9" ht="15" hidden="1" customHeight="1">
      <c r="B68" s="50">
        <v>38200</v>
      </c>
      <c r="C68" s="47">
        <v>20</v>
      </c>
      <c r="D68" s="25">
        <v>870</v>
      </c>
      <c r="E68" s="24">
        <v>11835</v>
      </c>
      <c r="F68" s="25">
        <v>438.3</v>
      </c>
      <c r="G68" s="26" t="s">
        <v>65</v>
      </c>
      <c r="H68" s="26">
        <v>1</v>
      </c>
      <c r="I68" s="32">
        <v>5.26</v>
      </c>
    </row>
    <row r="69" spans="2:9" ht="15" hidden="1" customHeight="1">
      <c r="B69" s="50">
        <v>38231</v>
      </c>
      <c r="C69" s="47">
        <v>200</v>
      </c>
      <c r="D69" s="25">
        <v>1170</v>
      </c>
      <c r="E69" s="24">
        <v>11979</v>
      </c>
      <c r="F69" s="25">
        <v>444</v>
      </c>
      <c r="G69" s="26" t="s">
        <v>66</v>
      </c>
      <c r="H69" s="26">
        <v>1</v>
      </c>
      <c r="I69" s="32">
        <v>5.38</v>
      </c>
    </row>
    <row r="70" spans="2:9" ht="15" hidden="1" customHeight="1">
      <c r="B70" s="50">
        <v>38261</v>
      </c>
      <c r="C70" s="47">
        <v>220</v>
      </c>
      <c r="D70" s="25">
        <v>1090</v>
      </c>
      <c r="E70" s="24">
        <v>19154</v>
      </c>
      <c r="F70" s="25">
        <v>617.87</v>
      </c>
      <c r="G70" s="26" t="s">
        <v>59</v>
      </c>
      <c r="H70" s="26">
        <v>1.35</v>
      </c>
      <c r="I70" s="32">
        <v>5.3606451612903223</v>
      </c>
    </row>
    <row r="71" spans="2:9" ht="15" hidden="1" customHeight="1">
      <c r="B71" s="50">
        <v>38292</v>
      </c>
      <c r="C71" s="47">
        <v>8</v>
      </c>
      <c r="D71" s="25">
        <v>715</v>
      </c>
      <c r="E71" s="24">
        <v>4458</v>
      </c>
      <c r="F71" s="25">
        <v>186</v>
      </c>
      <c r="G71" s="26" t="s">
        <v>67</v>
      </c>
      <c r="H71" s="26">
        <v>3.51</v>
      </c>
      <c r="I71" s="32">
        <v>5.64</v>
      </c>
    </row>
    <row r="72" spans="2:9" ht="15" hidden="1" customHeight="1">
      <c r="B72" s="50">
        <v>38322</v>
      </c>
      <c r="C72" s="47">
        <v>30</v>
      </c>
      <c r="D72" s="25">
        <v>860</v>
      </c>
      <c r="E72" s="24">
        <v>10355</v>
      </c>
      <c r="F72" s="25">
        <v>334.03</v>
      </c>
      <c r="G72" s="26" t="s">
        <v>67</v>
      </c>
      <c r="H72" s="26">
        <v>1.69</v>
      </c>
      <c r="I72" s="32">
        <v>5.6</v>
      </c>
    </row>
    <row r="73" spans="2:9" ht="15" hidden="1" customHeight="1">
      <c r="B73" s="50">
        <v>38353</v>
      </c>
      <c r="C73" s="47">
        <v>15</v>
      </c>
      <c r="D73" s="25">
        <v>553</v>
      </c>
      <c r="E73" s="24">
        <v>7391</v>
      </c>
      <c r="F73" s="25">
        <v>238.4</v>
      </c>
      <c r="G73" s="26" t="s">
        <v>68</v>
      </c>
      <c r="H73" s="26">
        <v>1.67</v>
      </c>
      <c r="I73" s="32">
        <v>5.5</v>
      </c>
    </row>
    <row r="74" spans="2:9" ht="15" hidden="1" customHeight="1">
      <c r="B74" s="50">
        <v>38384</v>
      </c>
      <c r="C74" s="47">
        <v>135</v>
      </c>
      <c r="D74" s="25">
        <v>915</v>
      </c>
      <c r="E74" s="24">
        <v>11798.5</v>
      </c>
      <c r="F74" s="25">
        <v>437</v>
      </c>
      <c r="G74" s="26" t="s">
        <v>69</v>
      </c>
      <c r="H74" s="26">
        <v>2.08</v>
      </c>
      <c r="I74" s="32">
        <v>5.7</v>
      </c>
    </row>
    <row r="75" spans="2:9" ht="15" hidden="1" customHeight="1">
      <c r="B75" s="50">
        <v>38412</v>
      </c>
      <c r="C75" s="47">
        <v>93</v>
      </c>
      <c r="D75" s="25">
        <v>468</v>
      </c>
      <c r="E75" s="24">
        <v>7692</v>
      </c>
      <c r="F75" s="25">
        <v>248</v>
      </c>
      <c r="G75" s="53" t="s">
        <v>70</v>
      </c>
      <c r="H75" s="26">
        <v>1.89</v>
      </c>
      <c r="I75" s="32">
        <v>6.14</v>
      </c>
    </row>
    <row r="76" spans="2:9" ht="15" hidden="1" customHeight="1">
      <c r="B76" s="50">
        <v>38443</v>
      </c>
      <c r="C76" s="47">
        <v>5</v>
      </c>
      <c r="D76" s="25">
        <v>665</v>
      </c>
      <c r="E76" s="24">
        <v>6352</v>
      </c>
      <c r="F76" s="25">
        <v>244.3</v>
      </c>
      <c r="G76" s="53" t="s">
        <v>71</v>
      </c>
      <c r="H76" s="26">
        <v>1.49</v>
      </c>
      <c r="I76" s="32">
        <v>6.01</v>
      </c>
    </row>
    <row r="77" spans="2:9" ht="15" hidden="1" customHeight="1">
      <c r="B77" s="50">
        <v>38473</v>
      </c>
      <c r="C77" s="47">
        <v>80</v>
      </c>
      <c r="D77" s="25">
        <v>545</v>
      </c>
      <c r="E77" s="24">
        <v>6923</v>
      </c>
      <c r="F77" s="25">
        <v>223.3</v>
      </c>
      <c r="G77" s="26" t="s">
        <v>58</v>
      </c>
      <c r="H77" s="26">
        <v>1.43</v>
      </c>
      <c r="I77" s="32">
        <v>6.01</v>
      </c>
    </row>
    <row r="78" spans="2:9" ht="15" hidden="1" customHeight="1">
      <c r="B78" s="50">
        <v>38504</v>
      </c>
      <c r="C78" s="47">
        <v>10</v>
      </c>
      <c r="D78" s="25">
        <v>465</v>
      </c>
      <c r="E78" s="24">
        <v>5208</v>
      </c>
      <c r="F78" s="25">
        <v>179.6</v>
      </c>
      <c r="G78" s="26" t="s">
        <v>72</v>
      </c>
      <c r="H78" s="26">
        <v>1.62</v>
      </c>
      <c r="I78" s="32">
        <v>5.98</v>
      </c>
    </row>
    <row r="79" spans="2:9" ht="15" hidden="1" customHeight="1">
      <c r="B79" s="50">
        <v>38534</v>
      </c>
      <c r="C79" s="47">
        <v>35</v>
      </c>
      <c r="D79" s="25">
        <v>1080</v>
      </c>
      <c r="E79" s="24">
        <v>9733</v>
      </c>
      <c r="F79" s="25">
        <v>361</v>
      </c>
      <c r="G79" s="26" t="s">
        <v>73</v>
      </c>
      <c r="H79" s="26">
        <v>1.74</v>
      </c>
      <c r="I79" s="32">
        <v>5.94</v>
      </c>
    </row>
    <row r="80" spans="2:9" ht="15" hidden="1" customHeight="1">
      <c r="B80" s="50">
        <v>38565</v>
      </c>
      <c r="C80" s="47">
        <v>45</v>
      </c>
      <c r="D80" s="25">
        <v>635</v>
      </c>
      <c r="E80" s="24">
        <v>8734</v>
      </c>
      <c r="F80" s="25">
        <v>281.7</v>
      </c>
      <c r="G80" s="26" t="s">
        <v>74</v>
      </c>
      <c r="H80" s="26">
        <v>4.9000000000000004</v>
      </c>
      <c r="I80" s="32">
        <v>6.22</v>
      </c>
    </row>
    <row r="81" spans="2:16" ht="15" hidden="1" customHeight="1">
      <c r="B81" s="50">
        <v>38596</v>
      </c>
      <c r="C81" s="47">
        <v>20</v>
      </c>
      <c r="D81" s="25">
        <v>525</v>
      </c>
      <c r="E81" s="24">
        <v>5817</v>
      </c>
      <c r="F81" s="25">
        <v>232.7</v>
      </c>
      <c r="G81" s="26" t="s">
        <v>75</v>
      </c>
      <c r="H81" s="26">
        <v>2.98</v>
      </c>
      <c r="I81" s="32">
        <v>6.4</v>
      </c>
    </row>
    <row r="82" spans="2:16" ht="15" hidden="1" customHeight="1">
      <c r="B82" s="50">
        <v>38626</v>
      </c>
      <c r="C82" s="47">
        <v>140</v>
      </c>
      <c r="D82" s="25">
        <v>965</v>
      </c>
      <c r="E82" s="24">
        <v>14032</v>
      </c>
      <c r="F82" s="25">
        <v>452.6</v>
      </c>
      <c r="G82" s="26" t="s">
        <v>76</v>
      </c>
      <c r="H82" s="26">
        <v>2.82</v>
      </c>
      <c r="I82" s="32">
        <v>6.38</v>
      </c>
      <c r="L82" s="54"/>
      <c r="M82" s="37"/>
      <c r="N82" s="37"/>
      <c r="O82" s="37"/>
      <c r="P82" s="37"/>
    </row>
    <row r="83" spans="2:16" ht="15" hidden="1" customHeight="1">
      <c r="B83" s="50">
        <v>38657</v>
      </c>
      <c r="C83" s="47">
        <v>100</v>
      </c>
      <c r="D83" s="25">
        <v>690</v>
      </c>
      <c r="E83" s="24">
        <v>6927</v>
      </c>
      <c r="F83" s="25">
        <v>238.9</v>
      </c>
      <c r="G83" s="26" t="s">
        <v>76</v>
      </c>
      <c r="H83" s="26">
        <v>2.89</v>
      </c>
      <c r="I83" s="32">
        <v>6.42</v>
      </c>
      <c r="L83" s="37"/>
      <c r="M83" s="37"/>
      <c r="N83" s="37"/>
      <c r="O83" s="37"/>
      <c r="P83" s="37"/>
    </row>
    <row r="84" spans="2:16" ht="15" hidden="1" customHeight="1">
      <c r="B84" s="50">
        <v>38687</v>
      </c>
      <c r="C84" s="47">
        <v>40</v>
      </c>
      <c r="D84" s="25">
        <v>1175</v>
      </c>
      <c r="E84" s="24">
        <v>10982</v>
      </c>
      <c r="F84" s="25">
        <v>366.1</v>
      </c>
      <c r="G84" s="26" t="s">
        <v>77</v>
      </c>
      <c r="H84" s="26">
        <v>3.87</v>
      </c>
      <c r="I84" s="32">
        <v>7.16</v>
      </c>
      <c r="L84" s="37"/>
      <c r="M84" s="37"/>
      <c r="N84" s="37"/>
      <c r="O84" s="37"/>
      <c r="P84" s="37"/>
    </row>
    <row r="85" spans="2:16" ht="15" hidden="1" customHeight="1">
      <c r="B85" s="50">
        <v>38718</v>
      </c>
      <c r="C85" s="47">
        <v>40</v>
      </c>
      <c r="D85" s="25">
        <v>1175</v>
      </c>
      <c r="E85" s="24">
        <v>11848</v>
      </c>
      <c r="F85" s="25">
        <v>382.19</v>
      </c>
      <c r="G85" s="26" t="s">
        <v>78</v>
      </c>
      <c r="H85" s="26">
        <v>5.68</v>
      </c>
      <c r="I85" s="32">
        <v>7.53</v>
      </c>
      <c r="L85" s="37"/>
      <c r="M85" s="37"/>
      <c r="N85" s="37"/>
      <c r="O85" s="37"/>
      <c r="P85" s="37"/>
    </row>
    <row r="86" spans="2:16" ht="15" hidden="1" customHeight="1">
      <c r="B86" s="50">
        <v>38749</v>
      </c>
      <c r="C86" s="47">
        <v>30</v>
      </c>
      <c r="D86" s="25">
        <v>725</v>
      </c>
      <c r="E86" s="24">
        <v>5512</v>
      </c>
      <c r="F86" s="25">
        <v>220</v>
      </c>
      <c r="G86" s="26" t="s">
        <v>79</v>
      </c>
      <c r="H86" s="26">
        <v>3.87</v>
      </c>
      <c r="I86" s="32">
        <v>7.44</v>
      </c>
      <c r="L86" s="37"/>
      <c r="M86" s="37"/>
      <c r="N86" s="37"/>
      <c r="O86" s="37"/>
      <c r="P86" s="37"/>
    </row>
    <row r="87" spans="2:16" ht="15" hidden="1" customHeight="1">
      <c r="B87" s="50">
        <v>38777</v>
      </c>
      <c r="C87" s="47">
        <v>19</v>
      </c>
      <c r="D87" s="25">
        <v>280</v>
      </c>
      <c r="E87" s="24">
        <v>2453</v>
      </c>
      <c r="F87" s="25">
        <v>82</v>
      </c>
      <c r="G87" s="26" t="s">
        <v>79</v>
      </c>
      <c r="H87" s="26">
        <v>3.83</v>
      </c>
      <c r="I87" s="32">
        <v>7.52</v>
      </c>
      <c r="L87" s="37"/>
      <c r="M87" s="37"/>
      <c r="N87" s="37"/>
      <c r="O87" s="37"/>
      <c r="P87" s="37"/>
    </row>
    <row r="88" spans="2:16" ht="15" hidden="1" customHeight="1">
      <c r="B88" s="50">
        <v>38808</v>
      </c>
      <c r="C88" s="47">
        <v>44</v>
      </c>
      <c r="D88" s="25">
        <v>630</v>
      </c>
      <c r="E88" s="24">
        <v>10167</v>
      </c>
      <c r="F88" s="25">
        <v>363.1</v>
      </c>
      <c r="G88" s="26" t="s">
        <v>80</v>
      </c>
      <c r="H88" s="26">
        <v>3.88</v>
      </c>
      <c r="I88" s="32">
        <v>7.51</v>
      </c>
      <c r="L88" s="37"/>
      <c r="M88" s="49"/>
      <c r="N88" s="37"/>
      <c r="O88" s="49"/>
      <c r="P88" s="38"/>
    </row>
    <row r="89" spans="2:16" ht="15" hidden="1" customHeight="1">
      <c r="B89" s="50">
        <v>38838</v>
      </c>
      <c r="C89" s="47">
        <v>15</v>
      </c>
      <c r="D89" s="25">
        <v>1050</v>
      </c>
      <c r="E89" s="24">
        <v>10439</v>
      </c>
      <c r="F89" s="25">
        <v>336.7</v>
      </c>
      <c r="G89" s="26" t="s">
        <v>81</v>
      </c>
      <c r="H89" s="26">
        <v>3.52</v>
      </c>
      <c r="I89" s="32">
        <v>7.47</v>
      </c>
    </row>
    <row r="90" spans="2:16" ht="15" hidden="1" customHeight="1">
      <c r="B90" s="50">
        <v>38869</v>
      </c>
      <c r="C90" s="47">
        <v>6</v>
      </c>
      <c r="D90" s="25">
        <v>625</v>
      </c>
      <c r="E90" s="24">
        <v>4852</v>
      </c>
      <c r="F90" s="25">
        <v>194.08</v>
      </c>
      <c r="G90" s="26" t="s">
        <v>82</v>
      </c>
      <c r="H90" s="26">
        <v>3.54</v>
      </c>
      <c r="I90" s="32">
        <v>7.34</v>
      </c>
    </row>
    <row r="91" spans="2:16" ht="15" hidden="1" customHeight="1">
      <c r="B91" s="50">
        <v>38899</v>
      </c>
      <c r="C91" s="47">
        <v>25</v>
      </c>
      <c r="D91" s="25">
        <v>718.5</v>
      </c>
      <c r="E91" s="24">
        <v>6063.5</v>
      </c>
      <c r="F91" s="25">
        <v>209.09</v>
      </c>
      <c r="G91" s="26" t="s">
        <v>82</v>
      </c>
      <c r="H91" s="26">
        <v>3.65</v>
      </c>
      <c r="I91" s="32">
        <v>7.34</v>
      </c>
    </row>
    <row r="92" spans="2:16" ht="15" hidden="1" customHeight="1">
      <c r="B92" s="50">
        <v>38930</v>
      </c>
      <c r="C92" s="47">
        <v>205</v>
      </c>
      <c r="D92" s="25">
        <v>1651</v>
      </c>
      <c r="E92" s="24">
        <v>15286</v>
      </c>
      <c r="F92" s="25">
        <v>493.09699999999998</v>
      </c>
      <c r="G92" s="26" t="s">
        <v>83</v>
      </c>
      <c r="H92" s="26">
        <v>5.15</v>
      </c>
      <c r="I92" s="32">
        <v>7.26</v>
      </c>
    </row>
    <row r="93" spans="2:16" ht="15" hidden="1" customHeight="1">
      <c r="B93" s="50">
        <v>38961</v>
      </c>
      <c r="C93" s="47">
        <v>40</v>
      </c>
      <c r="D93" s="25">
        <v>1075</v>
      </c>
      <c r="E93" s="24">
        <v>14115</v>
      </c>
      <c r="F93" s="25">
        <v>470</v>
      </c>
      <c r="G93" s="26" t="s">
        <v>84</v>
      </c>
      <c r="H93" s="26">
        <v>8.0399999999999991</v>
      </c>
      <c r="I93" s="32">
        <v>8.7899999999999991</v>
      </c>
    </row>
    <row r="94" spans="2:16" ht="15" hidden="1" customHeight="1">
      <c r="B94" s="50">
        <v>38991</v>
      </c>
      <c r="C94" s="55">
        <v>450</v>
      </c>
      <c r="D94" s="25">
        <v>1290</v>
      </c>
      <c r="E94" s="25">
        <v>24863</v>
      </c>
      <c r="F94" s="56">
        <v>802</v>
      </c>
      <c r="G94" s="56" t="s">
        <v>85</v>
      </c>
      <c r="H94" s="56">
        <v>10.83</v>
      </c>
      <c r="I94" s="57">
        <v>10.17</v>
      </c>
    </row>
    <row r="95" spans="2:16" ht="15" hidden="1" customHeight="1">
      <c r="B95" s="50">
        <v>39022</v>
      </c>
      <c r="C95" s="47">
        <v>197</v>
      </c>
      <c r="D95" s="25">
        <v>1005</v>
      </c>
      <c r="E95" s="24">
        <v>17569.5</v>
      </c>
      <c r="F95" s="25">
        <v>585.65</v>
      </c>
      <c r="G95" s="26" t="s">
        <v>86</v>
      </c>
      <c r="H95" s="26">
        <v>8.98</v>
      </c>
      <c r="I95" s="32">
        <v>10.66</v>
      </c>
    </row>
    <row r="96" spans="2:16" ht="15" hidden="1" customHeight="1">
      <c r="B96" s="50">
        <v>39052</v>
      </c>
      <c r="C96" s="47">
        <v>10</v>
      </c>
      <c r="D96" s="25">
        <v>595</v>
      </c>
      <c r="E96" s="24">
        <v>6183.5</v>
      </c>
      <c r="F96" s="25">
        <v>237.8</v>
      </c>
      <c r="G96" s="26" t="s">
        <v>87</v>
      </c>
      <c r="H96" s="26">
        <v>8.86</v>
      </c>
      <c r="I96" s="32">
        <v>11.84</v>
      </c>
    </row>
    <row r="97" spans="2:12" ht="15" hidden="1" customHeight="1">
      <c r="B97" s="50">
        <v>39083</v>
      </c>
      <c r="C97" s="47">
        <v>100</v>
      </c>
      <c r="D97" s="25">
        <v>918</v>
      </c>
      <c r="E97" s="24">
        <v>13445</v>
      </c>
      <c r="F97" s="25">
        <v>433.7</v>
      </c>
      <c r="G97" s="26" t="s">
        <v>88</v>
      </c>
      <c r="H97" s="26">
        <v>8.5500000000000007</v>
      </c>
      <c r="I97" s="32">
        <v>12.99</v>
      </c>
    </row>
    <row r="98" spans="2:12" ht="15" hidden="1" customHeight="1">
      <c r="B98" s="50">
        <v>39114</v>
      </c>
      <c r="C98" s="47">
        <v>113.5</v>
      </c>
      <c r="D98" s="25">
        <v>730</v>
      </c>
      <c r="E98" s="24">
        <v>8733</v>
      </c>
      <c r="F98" s="25">
        <v>311.89999999999998</v>
      </c>
      <c r="G98" s="26" t="s">
        <v>89</v>
      </c>
      <c r="H98" s="26">
        <v>9.0399999999999991</v>
      </c>
      <c r="I98" s="32">
        <v>13.25</v>
      </c>
    </row>
    <row r="99" spans="2:12" ht="15" hidden="1" customHeight="1">
      <c r="B99" s="50">
        <v>39142</v>
      </c>
      <c r="C99" s="55">
        <v>26</v>
      </c>
      <c r="D99" s="25">
        <v>1094</v>
      </c>
      <c r="E99" s="25">
        <v>8516</v>
      </c>
      <c r="F99" s="56">
        <v>284</v>
      </c>
      <c r="G99" s="56" t="s">
        <v>90</v>
      </c>
      <c r="H99" s="56">
        <v>8.31</v>
      </c>
      <c r="I99" s="57">
        <v>12.11</v>
      </c>
      <c r="K99" s="58"/>
      <c r="L99" s="35"/>
    </row>
    <row r="100" spans="2:12" ht="15" hidden="1" customHeight="1">
      <c r="B100" s="50">
        <v>39173</v>
      </c>
      <c r="C100" s="47">
        <v>18</v>
      </c>
      <c r="D100" s="25">
        <v>730</v>
      </c>
      <c r="E100" s="24">
        <v>6819.5</v>
      </c>
      <c r="F100" s="25">
        <v>227.3</v>
      </c>
      <c r="G100" s="26" t="s">
        <v>91</v>
      </c>
      <c r="H100" s="26">
        <v>8.1</v>
      </c>
      <c r="I100" s="32">
        <v>11.47</v>
      </c>
      <c r="K100" s="58"/>
      <c r="L100" s="35"/>
    </row>
    <row r="101" spans="2:12" ht="15" hidden="1" customHeight="1">
      <c r="B101" s="50">
        <v>39203</v>
      </c>
      <c r="C101" s="47">
        <v>30</v>
      </c>
      <c r="D101" s="25">
        <v>1095</v>
      </c>
      <c r="E101" s="24">
        <v>11416.5</v>
      </c>
      <c r="F101" s="25">
        <v>368</v>
      </c>
      <c r="G101" s="26" t="s">
        <v>90</v>
      </c>
      <c r="H101" s="26">
        <v>8.3699999999999992</v>
      </c>
      <c r="I101" s="32">
        <v>11.67</v>
      </c>
      <c r="K101" s="58"/>
      <c r="L101" s="35"/>
    </row>
    <row r="102" spans="2:12" ht="15" hidden="1" customHeight="1">
      <c r="B102" s="50">
        <v>39240</v>
      </c>
      <c r="C102" s="47">
        <v>35</v>
      </c>
      <c r="D102" s="25">
        <v>520</v>
      </c>
      <c r="E102" s="24">
        <v>7316</v>
      </c>
      <c r="F102" s="25">
        <v>252.3</v>
      </c>
      <c r="G102" s="26" t="s">
        <v>92</v>
      </c>
      <c r="H102" s="26">
        <v>8.31</v>
      </c>
      <c r="I102" s="32">
        <v>11.08</v>
      </c>
      <c r="K102" s="58"/>
      <c r="L102" s="35"/>
    </row>
    <row r="103" spans="2:12" ht="15" hidden="1" customHeight="1">
      <c r="B103" s="50">
        <v>39270</v>
      </c>
      <c r="C103" s="47">
        <v>35</v>
      </c>
      <c r="D103" s="25">
        <v>1300</v>
      </c>
      <c r="E103" s="24">
        <v>11424</v>
      </c>
      <c r="F103" s="25">
        <v>369</v>
      </c>
      <c r="G103" s="26" t="s">
        <v>93</v>
      </c>
      <c r="H103" s="26">
        <v>8.77</v>
      </c>
      <c r="I103" s="32">
        <v>11.23</v>
      </c>
      <c r="K103" s="58"/>
      <c r="L103" s="35"/>
    </row>
    <row r="104" spans="2:12" ht="15" hidden="1" customHeight="1">
      <c r="B104" s="50">
        <v>39301</v>
      </c>
      <c r="C104" s="47">
        <v>102</v>
      </c>
      <c r="D104" s="25">
        <v>1355</v>
      </c>
      <c r="E104" s="24">
        <v>14748</v>
      </c>
      <c r="F104" s="25">
        <v>508.6</v>
      </c>
      <c r="G104" s="26" t="s">
        <v>94</v>
      </c>
      <c r="H104" s="26">
        <v>8.77</v>
      </c>
      <c r="I104" s="32">
        <v>10.199999999999999</v>
      </c>
    </row>
    <row r="105" spans="2:12" ht="15" hidden="1" customHeight="1">
      <c r="B105" s="50">
        <v>39332</v>
      </c>
      <c r="C105" s="47">
        <v>180</v>
      </c>
      <c r="D105" s="25">
        <v>1355</v>
      </c>
      <c r="E105" s="24">
        <v>19377</v>
      </c>
      <c r="F105" s="25">
        <v>645.9</v>
      </c>
      <c r="G105" s="26" t="s">
        <v>95</v>
      </c>
      <c r="H105" s="26">
        <v>8.94</v>
      </c>
      <c r="I105" s="32">
        <v>9.49</v>
      </c>
    </row>
    <row r="106" spans="2:12" ht="15" hidden="1" customHeight="1">
      <c r="B106" s="50">
        <v>39362</v>
      </c>
      <c r="C106" s="47">
        <v>20</v>
      </c>
      <c r="D106" s="25">
        <v>580</v>
      </c>
      <c r="E106" s="24">
        <v>5229</v>
      </c>
      <c r="F106" s="25">
        <v>169</v>
      </c>
      <c r="G106" s="26" t="s">
        <v>95</v>
      </c>
      <c r="H106" s="26">
        <v>9.2200000000000006</v>
      </c>
      <c r="I106" s="32">
        <v>9.24</v>
      </c>
    </row>
    <row r="107" spans="2:12" ht="15" hidden="1" customHeight="1">
      <c r="B107" s="50">
        <v>39393</v>
      </c>
      <c r="C107" s="47">
        <v>15</v>
      </c>
      <c r="D107" s="25">
        <v>765</v>
      </c>
      <c r="E107" s="24">
        <v>7274</v>
      </c>
      <c r="F107" s="25">
        <v>291</v>
      </c>
      <c r="G107" s="26" t="s">
        <v>96</v>
      </c>
      <c r="H107" s="26">
        <v>8.6</v>
      </c>
      <c r="I107" s="32">
        <v>9.07</v>
      </c>
    </row>
    <row r="108" spans="2:12" ht="15" hidden="1" customHeight="1">
      <c r="B108" s="50">
        <v>39423</v>
      </c>
      <c r="C108" s="47">
        <v>50</v>
      </c>
      <c r="D108" s="25">
        <v>570</v>
      </c>
      <c r="E108" s="24">
        <v>8113</v>
      </c>
      <c r="F108" s="25">
        <v>262</v>
      </c>
      <c r="G108" s="26" t="s">
        <v>97</v>
      </c>
      <c r="H108" s="26">
        <v>8.75</v>
      </c>
      <c r="I108" s="32">
        <v>9.93</v>
      </c>
    </row>
    <row r="109" spans="2:12" ht="15" hidden="1" customHeight="1">
      <c r="B109" s="50">
        <v>39454</v>
      </c>
      <c r="C109" s="47">
        <v>100</v>
      </c>
      <c r="D109" s="25">
        <v>494</v>
      </c>
      <c r="E109" s="24">
        <v>9109</v>
      </c>
      <c r="F109" s="25">
        <v>293.8</v>
      </c>
      <c r="G109" s="26" t="s">
        <v>90</v>
      </c>
      <c r="H109" s="26">
        <v>8.67</v>
      </c>
      <c r="I109" s="32">
        <v>9.82</v>
      </c>
    </row>
    <row r="110" spans="2:12" ht="15" hidden="1" customHeight="1">
      <c r="B110" s="50">
        <v>39485</v>
      </c>
      <c r="C110" s="47">
        <v>210</v>
      </c>
      <c r="D110" s="25">
        <v>985</v>
      </c>
      <c r="E110" s="24">
        <v>19697</v>
      </c>
      <c r="F110" s="25">
        <v>679.2</v>
      </c>
      <c r="G110" s="26" t="s">
        <v>98</v>
      </c>
      <c r="H110" s="26">
        <v>8.0500000000000007</v>
      </c>
      <c r="I110" s="32">
        <v>8.6300000000000008</v>
      </c>
    </row>
    <row r="111" spans="2:12" ht="15" hidden="1" customHeight="1">
      <c r="B111" s="50">
        <v>39514</v>
      </c>
      <c r="C111" s="47">
        <v>40</v>
      </c>
      <c r="D111" s="25">
        <v>1270</v>
      </c>
      <c r="E111" s="24">
        <v>16270</v>
      </c>
      <c r="F111" s="25">
        <v>524.79999999999995</v>
      </c>
      <c r="G111" s="26" t="s">
        <v>99</v>
      </c>
      <c r="H111" s="26">
        <v>7.48</v>
      </c>
      <c r="I111" s="32">
        <v>7.6</v>
      </c>
    </row>
    <row r="112" spans="2:12" ht="15" hidden="1" customHeight="1">
      <c r="B112" s="50">
        <v>39545</v>
      </c>
      <c r="C112" s="47">
        <v>23</v>
      </c>
      <c r="D112" s="25">
        <v>673</v>
      </c>
      <c r="E112" s="24">
        <v>3832</v>
      </c>
      <c r="F112" s="25">
        <v>128</v>
      </c>
      <c r="G112" s="26" t="s">
        <v>100</v>
      </c>
      <c r="H112" s="26">
        <v>6.84</v>
      </c>
      <c r="I112" s="32">
        <v>7.49</v>
      </c>
    </row>
    <row r="113" spans="2:9" ht="15" hidden="1" customHeight="1">
      <c r="B113" s="50">
        <v>39575</v>
      </c>
      <c r="C113" s="47">
        <v>35</v>
      </c>
      <c r="D113" s="25">
        <v>750</v>
      </c>
      <c r="E113" s="24">
        <v>11303</v>
      </c>
      <c r="F113" s="25">
        <v>364.61</v>
      </c>
      <c r="G113" s="26" t="s">
        <v>101</v>
      </c>
      <c r="H113" s="26">
        <v>6.67</v>
      </c>
      <c r="I113" s="32">
        <v>7.34</v>
      </c>
    </row>
    <row r="114" spans="2:9" ht="15" hidden="1" customHeight="1">
      <c r="B114" s="50">
        <v>39606</v>
      </c>
      <c r="C114" s="47">
        <v>79</v>
      </c>
      <c r="D114" s="25">
        <v>1014</v>
      </c>
      <c r="E114" s="24">
        <v>9849</v>
      </c>
      <c r="F114" s="25">
        <v>328.3</v>
      </c>
      <c r="G114" s="26" t="s">
        <v>102</v>
      </c>
      <c r="H114" s="26">
        <v>6.54</v>
      </c>
      <c r="I114" s="32">
        <v>7.35</v>
      </c>
    </row>
    <row r="115" spans="2:9" ht="15" hidden="1" customHeight="1">
      <c r="B115" s="50">
        <v>39636</v>
      </c>
      <c r="C115" s="47">
        <v>120</v>
      </c>
      <c r="D115" s="25">
        <v>2085</v>
      </c>
      <c r="E115" s="24">
        <v>23482</v>
      </c>
      <c r="F115" s="25">
        <v>757.5</v>
      </c>
      <c r="G115" s="26" t="s">
        <v>103</v>
      </c>
      <c r="H115" s="26">
        <v>6.82</v>
      </c>
      <c r="I115" s="32">
        <v>7.37</v>
      </c>
    </row>
    <row r="116" spans="2:9" ht="15" hidden="1" customHeight="1">
      <c r="B116" s="50">
        <v>39667</v>
      </c>
      <c r="C116" s="47">
        <v>15</v>
      </c>
      <c r="D116" s="25">
        <v>975</v>
      </c>
      <c r="E116" s="24">
        <v>10122</v>
      </c>
      <c r="F116" s="25">
        <v>326.52</v>
      </c>
      <c r="G116" s="26" t="s">
        <v>39</v>
      </c>
      <c r="H116" s="26">
        <v>6.78</v>
      </c>
      <c r="I116" s="32">
        <v>7.83</v>
      </c>
    </row>
    <row r="117" spans="2:9" ht="15" hidden="1" customHeight="1">
      <c r="B117" s="50">
        <v>39698</v>
      </c>
      <c r="C117" s="47">
        <v>650</v>
      </c>
      <c r="D117" s="25">
        <v>2070</v>
      </c>
      <c r="E117" s="24">
        <v>39405</v>
      </c>
      <c r="F117" s="25">
        <v>1313.5</v>
      </c>
      <c r="G117" s="26" t="s">
        <v>104</v>
      </c>
      <c r="H117" s="26">
        <v>8.9700000000000006</v>
      </c>
      <c r="I117" s="32">
        <v>8.6999999999999993</v>
      </c>
    </row>
    <row r="118" spans="2:9" ht="15" hidden="1" customHeight="1">
      <c r="B118" s="50">
        <v>39728</v>
      </c>
      <c r="C118" s="47">
        <v>125</v>
      </c>
      <c r="D118" s="25">
        <v>2310</v>
      </c>
      <c r="E118" s="24">
        <v>25466</v>
      </c>
      <c r="F118" s="25">
        <v>821</v>
      </c>
      <c r="G118" s="26" t="s">
        <v>105</v>
      </c>
      <c r="H118" s="26">
        <v>8.94</v>
      </c>
      <c r="I118" s="32">
        <v>9.39</v>
      </c>
    </row>
    <row r="119" spans="2:9" ht="15" hidden="1" customHeight="1">
      <c r="B119" s="50">
        <v>39759</v>
      </c>
      <c r="C119" s="47">
        <v>59</v>
      </c>
      <c r="D119" s="25">
        <v>1324</v>
      </c>
      <c r="E119" s="24">
        <v>14905</v>
      </c>
      <c r="F119" s="25">
        <v>496.84</v>
      </c>
      <c r="G119" s="26" t="s">
        <v>104</v>
      </c>
      <c r="H119" s="26">
        <v>8.89</v>
      </c>
      <c r="I119" s="32">
        <v>9.2799999999999994</v>
      </c>
    </row>
    <row r="120" spans="2:9" ht="15" hidden="1" customHeight="1">
      <c r="B120" s="50">
        <v>39789</v>
      </c>
      <c r="C120" s="47">
        <v>19.34</v>
      </c>
      <c r="D120" s="25">
        <v>1549.34</v>
      </c>
      <c r="E120" s="24">
        <v>12040.54</v>
      </c>
      <c r="F120" s="25">
        <v>388.4</v>
      </c>
      <c r="G120" s="26" t="s">
        <v>106</v>
      </c>
      <c r="H120" s="26">
        <v>7.24</v>
      </c>
      <c r="I120" s="32">
        <v>9.06</v>
      </c>
    </row>
    <row r="121" spans="2:9" ht="15" hidden="1" customHeight="1">
      <c r="B121" s="50">
        <v>39820</v>
      </c>
      <c r="C121" s="47">
        <v>14.5</v>
      </c>
      <c r="D121" s="25">
        <v>1504.34</v>
      </c>
      <c r="E121" s="24">
        <v>19368.099999999999</v>
      </c>
      <c r="F121" s="25">
        <v>624.78</v>
      </c>
      <c r="G121" s="26" t="s">
        <v>107</v>
      </c>
      <c r="H121" s="26">
        <v>6.96</v>
      </c>
      <c r="I121" s="32">
        <v>8.2100000000000009</v>
      </c>
    </row>
    <row r="122" spans="2:9" ht="15" hidden="1" customHeight="1">
      <c r="B122" s="50">
        <v>39851</v>
      </c>
      <c r="C122" s="47">
        <v>4.5</v>
      </c>
      <c r="D122" s="25">
        <v>1229.5</v>
      </c>
      <c r="E122" s="24">
        <v>11511</v>
      </c>
      <c r="F122" s="25">
        <v>411</v>
      </c>
      <c r="G122" s="26" t="s">
        <v>108</v>
      </c>
      <c r="H122" s="26">
        <v>6.53</v>
      </c>
      <c r="I122" s="32">
        <v>7.17</v>
      </c>
    </row>
    <row r="123" spans="2:9" ht="15" hidden="1" customHeight="1">
      <c r="B123" s="50">
        <v>39879</v>
      </c>
      <c r="C123" s="47">
        <v>5</v>
      </c>
      <c r="D123" s="25">
        <v>1020</v>
      </c>
      <c r="E123" s="24">
        <v>12544.5</v>
      </c>
      <c r="F123" s="25">
        <v>404.7</v>
      </c>
      <c r="G123" s="26" t="s">
        <v>109</v>
      </c>
      <c r="H123" s="26">
        <v>5.77</v>
      </c>
      <c r="I123" s="32">
        <v>6.31</v>
      </c>
    </row>
    <row r="124" spans="2:9" ht="15" hidden="1" customHeight="1">
      <c r="B124" s="50">
        <v>39910</v>
      </c>
      <c r="C124" s="47">
        <v>44.5</v>
      </c>
      <c r="D124" s="25">
        <v>619.5</v>
      </c>
      <c r="E124" s="24">
        <v>9119.5</v>
      </c>
      <c r="F124" s="25">
        <v>303.98</v>
      </c>
      <c r="G124" s="26" t="s">
        <v>110</v>
      </c>
      <c r="H124" s="26">
        <v>4.8099999999999996</v>
      </c>
      <c r="I124" s="32">
        <v>5.0999999999999996</v>
      </c>
    </row>
    <row r="125" spans="2:9" ht="15" hidden="1" customHeight="1">
      <c r="B125" s="50">
        <v>39940</v>
      </c>
      <c r="C125" s="47">
        <v>144.5</v>
      </c>
      <c r="D125" s="25">
        <v>839.5</v>
      </c>
      <c r="E125" s="24">
        <v>10281.5</v>
      </c>
      <c r="F125" s="25">
        <v>331.66</v>
      </c>
      <c r="G125" s="26" t="s">
        <v>111</v>
      </c>
      <c r="H125" s="26">
        <v>4.7</v>
      </c>
      <c r="I125" s="32">
        <v>4.8099999999999996</v>
      </c>
    </row>
    <row r="126" spans="2:9" ht="15" hidden="1" customHeight="1">
      <c r="B126" s="50">
        <v>39971</v>
      </c>
      <c r="C126" s="47">
        <v>104.5</v>
      </c>
      <c r="D126" s="25">
        <v>1119.5</v>
      </c>
      <c r="E126" s="24">
        <v>11690</v>
      </c>
      <c r="F126" s="25">
        <v>389.67</v>
      </c>
      <c r="G126" s="26" t="s">
        <v>112</v>
      </c>
      <c r="H126" s="26">
        <v>4.28</v>
      </c>
      <c r="I126" s="32">
        <v>4.75</v>
      </c>
    </row>
    <row r="127" spans="2:9" ht="15" hidden="1" customHeight="1">
      <c r="B127" s="50">
        <v>40001</v>
      </c>
      <c r="C127" s="47">
        <v>4.66</v>
      </c>
      <c r="D127" s="25">
        <v>864.5</v>
      </c>
      <c r="E127" s="24">
        <v>10376.1</v>
      </c>
      <c r="F127" s="25">
        <v>334.71</v>
      </c>
      <c r="G127" s="26" t="s">
        <v>112</v>
      </c>
      <c r="H127" s="26">
        <v>4.05</v>
      </c>
      <c r="I127" s="32">
        <v>4.6900000000000004</v>
      </c>
    </row>
    <row r="128" spans="2:9" ht="15" hidden="1" customHeight="1">
      <c r="B128" s="50">
        <v>40032</v>
      </c>
      <c r="C128" s="47">
        <v>70</v>
      </c>
      <c r="D128" s="25">
        <v>1444.6</v>
      </c>
      <c r="E128" s="24">
        <v>16163.6</v>
      </c>
      <c r="F128" s="25">
        <v>577.27</v>
      </c>
      <c r="G128" s="26" t="s">
        <v>113</v>
      </c>
      <c r="H128" s="26">
        <v>4.0199999999999996</v>
      </c>
      <c r="I128" s="32">
        <v>4.51</v>
      </c>
    </row>
    <row r="129" spans="2:9" ht="15" hidden="1" customHeight="1">
      <c r="B129" s="50">
        <v>40063</v>
      </c>
      <c r="C129" s="47">
        <v>100</v>
      </c>
      <c r="D129" s="25">
        <v>1090</v>
      </c>
      <c r="E129" s="24">
        <v>16460</v>
      </c>
      <c r="F129" s="25">
        <v>549</v>
      </c>
      <c r="G129" s="26" t="s">
        <v>114</v>
      </c>
      <c r="H129" s="26">
        <v>4.0599999999999996</v>
      </c>
      <c r="I129" s="32">
        <v>4.4400000000000004</v>
      </c>
    </row>
    <row r="130" spans="2:9" ht="15" hidden="1" customHeight="1">
      <c r="B130" s="50">
        <v>40093</v>
      </c>
      <c r="C130" s="47">
        <v>175</v>
      </c>
      <c r="D130" s="25">
        <v>1255</v>
      </c>
      <c r="E130" s="24">
        <v>14700</v>
      </c>
      <c r="F130" s="25">
        <v>474.19</v>
      </c>
      <c r="G130" s="26" t="s">
        <v>114</v>
      </c>
      <c r="H130" s="26">
        <v>4.04</v>
      </c>
      <c r="I130" s="32">
        <v>4.7300000000000004</v>
      </c>
    </row>
    <row r="131" spans="2:9" ht="15" hidden="1" customHeight="1">
      <c r="B131" s="50">
        <v>40124</v>
      </c>
      <c r="C131" s="47">
        <v>55</v>
      </c>
      <c r="D131" s="25">
        <v>895</v>
      </c>
      <c r="E131" s="24">
        <v>13796</v>
      </c>
      <c r="F131" s="25">
        <v>459.87</v>
      </c>
      <c r="G131" s="26" t="s">
        <v>115</v>
      </c>
      <c r="H131" s="26">
        <v>4.0199999999999996</v>
      </c>
      <c r="I131" s="32">
        <v>4.53</v>
      </c>
    </row>
    <row r="132" spans="2:9" ht="15" hidden="1" customHeight="1">
      <c r="B132" s="50">
        <v>40148</v>
      </c>
      <c r="C132" s="47">
        <v>75</v>
      </c>
      <c r="D132" s="25">
        <v>1932.5</v>
      </c>
      <c r="E132" s="24">
        <v>23618.5</v>
      </c>
      <c r="F132" s="25">
        <v>761.89</v>
      </c>
      <c r="G132" s="26" t="s">
        <v>116</v>
      </c>
      <c r="H132" s="26">
        <v>4.26</v>
      </c>
      <c r="I132" s="32">
        <v>4.4000000000000004</v>
      </c>
    </row>
    <row r="133" spans="2:9" ht="15" hidden="1" customHeight="1">
      <c r="B133" s="50">
        <v>40179</v>
      </c>
      <c r="C133" s="47">
        <v>70.400000000000006</v>
      </c>
      <c r="D133" s="25">
        <v>1245.4000000000001</v>
      </c>
      <c r="E133" s="24">
        <v>16488.2</v>
      </c>
      <c r="F133" s="25">
        <v>531.88</v>
      </c>
      <c r="G133" s="26" t="s">
        <v>116</v>
      </c>
      <c r="H133" s="26">
        <v>4.26</v>
      </c>
      <c r="I133" s="32">
        <v>4.51</v>
      </c>
    </row>
    <row r="134" spans="2:9" ht="15" hidden="1" customHeight="1">
      <c r="B134" s="50">
        <v>40210</v>
      </c>
      <c r="C134" s="47">
        <v>70.400000000000006</v>
      </c>
      <c r="D134" s="25">
        <v>1245</v>
      </c>
      <c r="E134" s="24">
        <v>16179.2</v>
      </c>
      <c r="F134" s="25">
        <v>577.83000000000004</v>
      </c>
      <c r="G134" s="26" t="s">
        <v>117</v>
      </c>
      <c r="H134" s="26">
        <v>3.91</v>
      </c>
      <c r="I134" s="32">
        <v>4.5</v>
      </c>
    </row>
    <row r="135" spans="2:9" ht="15" hidden="1" customHeight="1">
      <c r="B135" s="50">
        <v>40238</v>
      </c>
      <c r="C135" s="47">
        <v>20.399999999999999</v>
      </c>
      <c r="D135" s="25">
        <v>800.4</v>
      </c>
      <c r="E135" s="24">
        <v>4135.3999999999996</v>
      </c>
      <c r="F135" s="25">
        <v>133.4</v>
      </c>
      <c r="G135" s="26" t="s">
        <v>118</v>
      </c>
      <c r="H135" s="26">
        <v>3.88</v>
      </c>
      <c r="I135" s="32">
        <v>4.3099999999999996</v>
      </c>
    </row>
    <row r="136" spans="2:9" ht="15" hidden="1" customHeight="1">
      <c r="B136" s="50">
        <v>40269</v>
      </c>
      <c r="C136" s="47">
        <v>20.399999999999999</v>
      </c>
      <c r="D136" s="25">
        <v>655.4</v>
      </c>
      <c r="E136" s="24">
        <v>7522</v>
      </c>
      <c r="F136" s="25">
        <v>250.73</v>
      </c>
      <c r="G136" s="26" t="s">
        <v>119</v>
      </c>
      <c r="H136" s="26">
        <v>3.94</v>
      </c>
      <c r="I136" s="32">
        <v>4.51</v>
      </c>
    </row>
    <row r="137" spans="2:9" ht="15" hidden="1" customHeight="1">
      <c r="B137" s="50">
        <v>40299</v>
      </c>
      <c r="C137" s="47">
        <v>20.399999999999999</v>
      </c>
      <c r="D137" s="25">
        <v>915.4</v>
      </c>
      <c r="E137" s="24">
        <v>9407.4</v>
      </c>
      <c r="F137" s="25">
        <v>303.45999999999998</v>
      </c>
      <c r="G137" s="26" t="s">
        <v>118</v>
      </c>
      <c r="H137" s="26">
        <v>3.74</v>
      </c>
      <c r="I137" s="32">
        <v>4.04</v>
      </c>
    </row>
    <row r="138" spans="2:9" ht="15" hidden="1" customHeight="1">
      <c r="B138" s="50">
        <v>40330</v>
      </c>
      <c r="C138" s="47">
        <v>20.399999999999999</v>
      </c>
      <c r="D138" s="25">
        <v>1515.4</v>
      </c>
      <c r="E138" s="24">
        <v>10598</v>
      </c>
      <c r="F138" s="25">
        <v>353.3</v>
      </c>
      <c r="G138" s="26" t="s">
        <v>120</v>
      </c>
      <c r="H138" s="26">
        <v>3.36</v>
      </c>
      <c r="I138" s="32">
        <v>3.47</v>
      </c>
    </row>
    <row r="139" spans="2:9" ht="15" hidden="1" customHeight="1">
      <c r="B139" s="50">
        <v>40360</v>
      </c>
      <c r="C139" s="47">
        <v>5</v>
      </c>
      <c r="D139" s="25">
        <v>1150</v>
      </c>
      <c r="E139" s="24">
        <v>7431</v>
      </c>
      <c r="F139" s="25">
        <v>239.71</v>
      </c>
      <c r="G139" s="26" t="s">
        <v>121</v>
      </c>
      <c r="H139" s="26">
        <v>3.45</v>
      </c>
      <c r="I139" s="32">
        <v>3.87</v>
      </c>
    </row>
    <row r="140" spans="2:9" ht="15" hidden="1" customHeight="1">
      <c r="B140" s="50">
        <v>40391</v>
      </c>
      <c r="C140" s="47">
        <v>15</v>
      </c>
      <c r="D140" s="25">
        <v>360</v>
      </c>
      <c r="E140" s="24">
        <v>2422</v>
      </c>
      <c r="F140" s="25">
        <v>100.92</v>
      </c>
      <c r="G140" s="26" t="s">
        <v>122</v>
      </c>
      <c r="H140" s="26">
        <v>2.52</v>
      </c>
      <c r="I140" s="32">
        <v>3.02</v>
      </c>
    </row>
    <row r="141" spans="2:9" ht="15" hidden="1" customHeight="1">
      <c r="B141" s="50">
        <v>40422</v>
      </c>
      <c r="C141" s="47">
        <v>60</v>
      </c>
      <c r="D141" s="25">
        <v>490</v>
      </c>
      <c r="E141" s="24">
        <v>7090</v>
      </c>
      <c r="F141" s="25">
        <v>253</v>
      </c>
      <c r="G141" s="26" t="s">
        <v>123</v>
      </c>
      <c r="H141" s="26">
        <v>2.0699999999999998</v>
      </c>
      <c r="I141" s="32">
        <v>2.73</v>
      </c>
    </row>
    <row r="142" spans="2:9" ht="15" hidden="1" customHeight="1">
      <c r="B142" s="50">
        <v>40452</v>
      </c>
      <c r="C142" s="47">
        <v>95</v>
      </c>
      <c r="D142" s="25">
        <v>670</v>
      </c>
      <c r="E142" s="24">
        <v>11070</v>
      </c>
      <c r="F142" s="25">
        <v>357.1</v>
      </c>
      <c r="G142" s="26" t="s">
        <v>124</v>
      </c>
      <c r="H142" s="26">
        <v>2.27</v>
      </c>
      <c r="I142" s="32">
        <v>4.3099999999999996</v>
      </c>
    </row>
    <row r="143" spans="2:9" ht="15" hidden="1" customHeight="1">
      <c r="B143" s="50">
        <v>40483</v>
      </c>
      <c r="C143" s="47">
        <v>157</v>
      </c>
      <c r="D143" s="25">
        <v>730</v>
      </c>
      <c r="E143" s="24">
        <v>9951</v>
      </c>
      <c r="F143" s="25">
        <v>331.7</v>
      </c>
      <c r="G143" s="26" t="s">
        <v>123</v>
      </c>
      <c r="H143" s="26">
        <v>2.17</v>
      </c>
      <c r="I143" s="32">
        <v>3.95</v>
      </c>
    </row>
    <row r="144" spans="2:9" ht="15" hidden="1" customHeight="1">
      <c r="B144" s="50">
        <v>40513</v>
      </c>
      <c r="C144" s="47">
        <v>235</v>
      </c>
      <c r="D144" s="25">
        <v>772</v>
      </c>
      <c r="E144" s="24">
        <v>15575</v>
      </c>
      <c r="F144" s="25">
        <v>502.4</v>
      </c>
      <c r="G144" s="26" t="s">
        <v>125</v>
      </c>
      <c r="H144" s="26">
        <v>2.04</v>
      </c>
      <c r="I144" s="32">
        <v>3.11</v>
      </c>
    </row>
    <row r="145" spans="2:9" ht="15" hidden="1" customHeight="1">
      <c r="B145" s="50">
        <v>40544</v>
      </c>
      <c r="C145" s="47">
        <v>220</v>
      </c>
      <c r="D145" s="25">
        <v>985</v>
      </c>
      <c r="E145" s="24">
        <v>14845</v>
      </c>
      <c r="F145" s="25">
        <v>478.87</v>
      </c>
      <c r="G145" s="26" t="s">
        <v>126</v>
      </c>
      <c r="H145" s="26">
        <v>2.0099999999999998</v>
      </c>
      <c r="I145" s="32">
        <v>3.02</v>
      </c>
    </row>
    <row r="146" spans="2:9" ht="15" hidden="1" customHeight="1">
      <c r="B146" s="50">
        <v>40575</v>
      </c>
      <c r="C146" s="47">
        <v>335</v>
      </c>
      <c r="D146" s="25">
        <v>2350</v>
      </c>
      <c r="E146" s="24">
        <v>25115</v>
      </c>
      <c r="F146" s="25">
        <v>896.96</v>
      </c>
      <c r="G146" s="26" t="s">
        <v>127</v>
      </c>
      <c r="H146" s="26">
        <v>1.86</v>
      </c>
      <c r="I146" s="32">
        <v>2.83</v>
      </c>
    </row>
    <row r="147" spans="2:9" ht="15" hidden="1" customHeight="1">
      <c r="B147" s="50">
        <v>40603</v>
      </c>
      <c r="C147" s="47">
        <v>20</v>
      </c>
      <c r="D147" s="25">
        <v>2420</v>
      </c>
      <c r="E147" s="24">
        <v>16505</v>
      </c>
      <c r="F147" s="25">
        <v>611</v>
      </c>
      <c r="G147" s="26" t="s">
        <v>128</v>
      </c>
      <c r="H147" s="26">
        <v>1.64</v>
      </c>
      <c r="I147" s="32">
        <v>2.41</v>
      </c>
    </row>
    <row r="148" spans="2:9" ht="15" hidden="1" customHeight="1">
      <c r="B148" s="50">
        <v>40634</v>
      </c>
      <c r="C148" s="47">
        <v>630</v>
      </c>
      <c r="D148" s="25">
        <v>2200</v>
      </c>
      <c r="E148" s="24">
        <v>40323</v>
      </c>
      <c r="F148" s="25">
        <v>1344</v>
      </c>
      <c r="G148" s="26" t="s">
        <v>129</v>
      </c>
      <c r="H148" s="26">
        <v>1.51</v>
      </c>
      <c r="I148" s="32">
        <v>4.12</v>
      </c>
    </row>
    <row r="149" spans="2:9" ht="15" hidden="1" customHeight="1">
      <c r="B149" s="50">
        <v>40664</v>
      </c>
      <c r="C149" s="47">
        <v>100</v>
      </c>
      <c r="D149" s="25">
        <v>1975</v>
      </c>
      <c r="E149" s="24">
        <v>25594</v>
      </c>
      <c r="F149" s="25">
        <v>947.93</v>
      </c>
      <c r="G149" s="26" t="s">
        <v>130</v>
      </c>
      <c r="H149" s="26">
        <v>1.4</v>
      </c>
      <c r="I149" s="32">
        <v>4.0599999999999996</v>
      </c>
    </row>
    <row r="150" spans="2:9" ht="15" hidden="1" customHeight="1">
      <c r="B150" s="50">
        <v>40695</v>
      </c>
      <c r="C150" s="47">
        <v>100</v>
      </c>
      <c r="D150" s="25">
        <v>1595</v>
      </c>
      <c r="E150" s="24">
        <v>15057</v>
      </c>
      <c r="F150" s="25">
        <v>501.9</v>
      </c>
      <c r="G150" s="26" t="s">
        <v>131</v>
      </c>
      <c r="H150" s="26">
        <v>2.63</v>
      </c>
      <c r="I150" s="32">
        <v>4.29</v>
      </c>
    </row>
    <row r="151" spans="2:9" ht="15" hidden="1" customHeight="1">
      <c r="B151" s="50">
        <v>40725</v>
      </c>
      <c r="C151" s="47">
        <v>425</v>
      </c>
      <c r="D151" s="25">
        <v>1525</v>
      </c>
      <c r="E151" s="24">
        <v>34075</v>
      </c>
      <c r="F151" s="25">
        <v>1099.19</v>
      </c>
      <c r="G151" s="26" t="s">
        <v>132</v>
      </c>
      <c r="H151" s="26">
        <v>1.95</v>
      </c>
      <c r="I151" s="32">
        <v>4.41</v>
      </c>
    </row>
    <row r="152" spans="2:9" ht="15" hidden="1" customHeight="1">
      <c r="B152" s="50">
        <v>40756</v>
      </c>
      <c r="C152" s="47">
        <v>25</v>
      </c>
      <c r="D152" s="25">
        <v>1895</v>
      </c>
      <c r="E152" s="24">
        <v>34690</v>
      </c>
      <c r="F152" s="25">
        <v>1156.33</v>
      </c>
      <c r="G152" s="26" t="s">
        <v>133</v>
      </c>
      <c r="H152" s="26">
        <v>3.58</v>
      </c>
      <c r="I152" s="32">
        <v>4.3899999999999997</v>
      </c>
    </row>
    <row r="153" spans="2:9" ht="15" hidden="1" customHeight="1">
      <c r="B153" s="50">
        <v>40787</v>
      </c>
      <c r="C153" s="47">
        <v>40</v>
      </c>
      <c r="D153" s="25">
        <v>2025</v>
      </c>
      <c r="E153" s="24">
        <v>15795</v>
      </c>
      <c r="F153" s="25">
        <v>658.13</v>
      </c>
      <c r="G153" s="26" t="s">
        <v>134</v>
      </c>
      <c r="H153" s="26">
        <v>3.27</v>
      </c>
      <c r="I153" s="32">
        <v>4.46</v>
      </c>
    </row>
    <row r="154" spans="2:9" ht="15" hidden="1" customHeight="1">
      <c r="B154" s="50">
        <v>40817</v>
      </c>
      <c r="C154" s="47">
        <v>100</v>
      </c>
      <c r="D154" s="25">
        <v>2105</v>
      </c>
      <c r="E154" s="24">
        <v>31715</v>
      </c>
      <c r="F154" s="25">
        <v>1023.06</v>
      </c>
      <c r="G154" s="26" t="s">
        <v>135</v>
      </c>
      <c r="H154" s="26">
        <v>2.61</v>
      </c>
      <c r="I154" s="32">
        <v>4.43</v>
      </c>
    </row>
    <row r="155" spans="2:9" ht="15" hidden="1" customHeight="1">
      <c r="B155" s="50">
        <v>40848</v>
      </c>
      <c r="C155" s="47">
        <v>50</v>
      </c>
      <c r="D155" s="25">
        <v>2480</v>
      </c>
      <c r="E155" s="24">
        <v>40844</v>
      </c>
      <c r="F155" s="25">
        <v>1361</v>
      </c>
      <c r="G155" s="26" t="s">
        <v>76</v>
      </c>
      <c r="H155" s="26">
        <v>2.96</v>
      </c>
      <c r="I155" s="32">
        <v>4.42</v>
      </c>
    </row>
    <row r="156" spans="2:9" ht="15" hidden="1" customHeight="1">
      <c r="B156" s="50">
        <v>40878</v>
      </c>
      <c r="C156" s="47">
        <v>30</v>
      </c>
      <c r="D156" s="25">
        <v>2125</v>
      </c>
      <c r="E156" s="24">
        <v>30845</v>
      </c>
      <c r="F156" s="25">
        <v>1186.3499999999999</v>
      </c>
      <c r="G156" s="26" t="s">
        <v>136</v>
      </c>
      <c r="H156" s="26">
        <v>3.32</v>
      </c>
      <c r="I156" s="32">
        <v>4.5199999999999996</v>
      </c>
    </row>
    <row r="157" spans="2:9" ht="15" hidden="1" customHeight="1">
      <c r="B157" s="50">
        <v>40909</v>
      </c>
      <c r="C157" s="47">
        <v>110</v>
      </c>
      <c r="D157" s="25">
        <v>1065</v>
      </c>
      <c r="E157" s="24">
        <v>10195</v>
      </c>
      <c r="F157" s="25">
        <v>407.8</v>
      </c>
      <c r="G157" s="26" t="s">
        <v>137</v>
      </c>
      <c r="H157" s="26">
        <v>2.4</v>
      </c>
      <c r="I157" s="32">
        <v>4.33</v>
      </c>
    </row>
    <row r="158" spans="2:9" ht="15" hidden="1" customHeight="1">
      <c r="B158" s="50">
        <v>40940</v>
      </c>
      <c r="C158" s="47">
        <v>45</v>
      </c>
      <c r="D158" s="25">
        <v>1485</v>
      </c>
      <c r="E158" s="24">
        <v>17085</v>
      </c>
      <c r="F158" s="25">
        <v>589.14</v>
      </c>
      <c r="G158" s="26" t="s">
        <v>138</v>
      </c>
      <c r="H158" s="26">
        <v>2.34</v>
      </c>
      <c r="I158" s="32">
        <v>4.22</v>
      </c>
    </row>
    <row r="159" spans="2:9" ht="15" hidden="1" customHeight="1">
      <c r="B159" s="50">
        <v>40969</v>
      </c>
      <c r="C159" s="47">
        <v>40</v>
      </c>
      <c r="D159" s="25">
        <v>1155</v>
      </c>
      <c r="E159" s="24">
        <v>9890</v>
      </c>
      <c r="F159" s="25">
        <v>353.21</v>
      </c>
      <c r="G159" s="26" t="s">
        <v>139</v>
      </c>
      <c r="H159" s="26">
        <v>1.97</v>
      </c>
      <c r="I159" s="32">
        <v>4.0999999999999996</v>
      </c>
    </row>
    <row r="160" spans="2:9" ht="15" hidden="1" customHeight="1">
      <c r="B160" s="50">
        <v>41000</v>
      </c>
      <c r="C160" s="47">
        <v>170</v>
      </c>
      <c r="D160" s="25">
        <v>1685</v>
      </c>
      <c r="E160" s="24">
        <v>22085</v>
      </c>
      <c r="F160" s="25">
        <v>736.17</v>
      </c>
      <c r="G160" s="26" t="s">
        <v>140</v>
      </c>
      <c r="H160" s="26">
        <v>1.87</v>
      </c>
      <c r="I160" s="32">
        <v>3.7</v>
      </c>
    </row>
    <row r="161" spans="2:9" ht="15" hidden="1" customHeight="1">
      <c r="B161" s="50">
        <v>41030</v>
      </c>
      <c r="C161" s="47">
        <v>50</v>
      </c>
      <c r="D161" s="25">
        <v>1680</v>
      </c>
      <c r="E161" s="24">
        <v>15635</v>
      </c>
      <c r="F161" s="25">
        <v>504.35</v>
      </c>
      <c r="G161" s="26" t="s">
        <v>141</v>
      </c>
      <c r="H161" s="26">
        <v>1.59</v>
      </c>
      <c r="I161" s="32">
        <v>3.64</v>
      </c>
    </row>
    <row r="162" spans="2:9" ht="15" hidden="1" customHeight="1">
      <c r="B162" s="50">
        <v>41061</v>
      </c>
      <c r="C162" s="47">
        <v>140</v>
      </c>
      <c r="D162" s="25">
        <v>2230</v>
      </c>
      <c r="E162" s="24">
        <v>27510</v>
      </c>
      <c r="F162" s="25">
        <v>917</v>
      </c>
      <c r="G162" s="26" t="s">
        <v>142</v>
      </c>
      <c r="H162" s="26">
        <v>1.75</v>
      </c>
      <c r="I162" s="32">
        <v>3.51</v>
      </c>
    </row>
    <row r="163" spans="2:9" ht="15" hidden="1" customHeight="1">
      <c r="B163" s="50">
        <v>41122</v>
      </c>
      <c r="C163" s="47">
        <v>65</v>
      </c>
      <c r="D163" s="25">
        <v>1630</v>
      </c>
      <c r="E163" s="24">
        <v>22930</v>
      </c>
      <c r="F163" s="25">
        <v>739.68</v>
      </c>
      <c r="G163" s="26" t="s">
        <v>143</v>
      </c>
      <c r="H163" s="26">
        <v>1.85</v>
      </c>
      <c r="I163" s="32">
        <v>3.43</v>
      </c>
    </row>
    <row r="164" spans="2:9" ht="15" hidden="1" customHeight="1">
      <c r="B164" s="50">
        <v>41153</v>
      </c>
      <c r="C164" s="47">
        <v>15</v>
      </c>
      <c r="D164" s="25">
        <v>575</v>
      </c>
      <c r="E164" s="24">
        <v>6885</v>
      </c>
      <c r="F164" s="25">
        <v>286.88</v>
      </c>
      <c r="G164" s="26" t="s">
        <v>144</v>
      </c>
      <c r="H164" s="26">
        <v>1.67</v>
      </c>
      <c r="I164" s="32">
        <v>3.47</v>
      </c>
    </row>
    <row r="165" spans="2:9" ht="15" hidden="1" customHeight="1">
      <c r="B165" s="50">
        <v>41183</v>
      </c>
      <c r="C165" s="47">
        <v>60</v>
      </c>
      <c r="D165" s="25">
        <v>980</v>
      </c>
      <c r="E165" s="24">
        <v>12570</v>
      </c>
      <c r="F165" s="25">
        <v>433.45</v>
      </c>
      <c r="G165" s="26" t="s">
        <v>145</v>
      </c>
      <c r="H165" s="26">
        <v>1.57</v>
      </c>
      <c r="I165" s="32">
        <v>3.26</v>
      </c>
    </row>
    <row r="166" spans="2:9" ht="15" hidden="1" customHeight="1">
      <c r="B166" s="50">
        <v>41214</v>
      </c>
      <c r="C166" s="47">
        <v>415</v>
      </c>
      <c r="D166" s="25">
        <v>2180</v>
      </c>
      <c r="E166" s="24">
        <v>37795</v>
      </c>
      <c r="F166" s="25">
        <v>1259.83</v>
      </c>
      <c r="G166" s="26" t="s">
        <v>146</v>
      </c>
      <c r="H166" s="26">
        <v>1.53</v>
      </c>
      <c r="I166" s="32">
        <v>3.08</v>
      </c>
    </row>
    <row r="167" spans="2:9" ht="15" hidden="1" customHeight="1">
      <c r="B167" s="50">
        <v>41244</v>
      </c>
      <c r="C167" s="47">
        <v>160</v>
      </c>
      <c r="D167" s="25">
        <v>1650</v>
      </c>
      <c r="E167" s="24">
        <v>26110</v>
      </c>
      <c r="F167" s="25">
        <v>842.26</v>
      </c>
      <c r="G167" s="26" t="s">
        <v>147</v>
      </c>
      <c r="H167" s="26">
        <v>1.61</v>
      </c>
      <c r="I167" s="32">
        <v>2.95</v>
      </c>
    </row>
    <row r="168" spans="2:9" ht="15" hidden="1" customHeight="1">
      <c r="B168" s="50">
        <v>41275</v>
      </c>
      <c r="C168" s="47">
        <v>75</v>
      </c>
      <c r="D168" s="25">
        <v>1210</v>
      </c>
      <c r="E168" s="24">
        <v>9470</v>
      </c>
      <c r="F168" s="25">
        <v>305.48</v>
      </c>
      <c r="G168" s="26" t="s">
        <v>148</v>
      </c>
      <c r="H168" s="26">
        <v>1.49</v>
      </c>
      <c r="I168" s="32">
        <v>2.84</v>
      </c>
    </row>
    <row r="169" spans="2:9" ht="15" hidden="1" customHeight="1">
      <c r="B169" s="50">
        <v>41306</v>
      </c>
      <c r="C169" s="47">
        <v>50</v>
      </c>
      <c r="D169" s="25">
        <v>1655</v>
      </c>
      <c r="E169" s="24">
        <v>22350</v>
      </c>
      <c r="F169" s="25">
        <v>798.21</v>
      </c>
      <c r="G169" s="26" t="s">
        <v>68</v>
      </c>
      <c r="H169" s="26">
        <v>1.42</v>
      </c>
      <c r="I169" s="32">
        <v>2.74</v>
      </c>
    </row>
    <row r="170" spans="2:9" ht="15" hidden="1" customHeight="1">
      <c r="B170" s="50">
        <v>41334</v>
      </c>
      <c r="C170" s="47">
        <v>30</v>
      </c>
      <c r="D170" s="25">
        <v>2200</v>
      </c>
      <c r="E170" s="24">
        <v>27940</v>
      </c>
      <c r="F170" s="25">
        <v>901.29</v>
      </c>
      <c r="G170" s="26" t="s">
        <v>149</v>
      </c>
      <c r="H170" s="26">
        <v>1.36</v>
      </c>
      <c r="I170" s="32">
        <v>2.46</v>
      </c>
    </row>
    <row r="171" spans="2:9" ht="15" hidden="1" customHeight="1">
      <c r="B171" s="50">
        <v>41365</v>
      </c>
      <c r="C171" s="47">
        <v>265</v>
      </c>
      <c r="D171" s="25">
        <v>1855</v>
      </c>
      <c r="E171" s="24">
        <v>28346</v>
      </c>
      <c r="F171" s="25">
        <v>944.87</v>
      </c>
      <c r="G171" s="26" t="s">
        <v>150</v>
      </c>
      <c r="H171" s="26">
        <v>1.36</v>
      </c>
      <c r="I171" s="32">
        <v>2.33</v>
      </c>
    </row>
    <row r="172" spans="2:9" ht="15" hidden="1" customHeight="1">
      <c r="B172" s="50">
        <v>41395</v>
      </c>
      <c r="C172" s="47">
        <v>70</v>
      </c>
      <c r="D172" s="25">
        <v>1735</v>
      </c>
      <c r="E172" s="24">
        <v>24695</v>
      </c>
      <c r="F172" s="25">
        <v>796.61</v>
      </c>
      <c r="G172" s="26" t="s">
        <v>150</v>
      </c>
      <c r="H172" s="26">
        <v>1.36</v>
      </c>
      <c r="I172" s="32">
        <v>2.29</v>
      </c>
    </row>
    <row r="173" spans="2:9" ht="15" hidden="1" customHeight="1">
      <c r="B173" s="50">
        <v>41426</v>
      </c>
      <c r="C173" s="47">
        <v>405</v>
      </c>
      <c r="D173" s="25">
        <v>1325</v>
      </c>
      <c r="E173" s="24">
        <v>21281.5</v>
      </c>
      <c r="F173" s="25">
        <v>709.38</v>
      </c>
      <c r="G173" s="26" t="s">
        <v>151</v>
      </c>
      <c r="H173" s="26">
        <v>1.99</v>
      </c>
      <c r="I173" s="32">
        <v>2.52</v>
      </c>
    </row>
    <row r="174" spans="2:9" ht="15" hidden="1" customHeight="1">
      <c r="B174" s="50">
        <v>41456</v>
      </c>
      <c r="C174" s="47">
        <v>125</v>
      </c>
      <c r="D174" s="25">
        <v>1910</v>
      </c>
      <c r="E174" s="24">
        <v>31140</v>
      </c>
      <c r="F174" s="25">
        <v>1004.52</v>
      </c>
      <c r="G174" s="26" t="s">
        <v>152</v>
      </c>
      <c r="H174" s="26">
        <v>2.0099999999999998</v>
      </c>
      <c r="I174" s="32">
        <v>2.77</v>
      </c>
    </row>
    <row r="175" spans="2:9" ht="15" hidden="1" customHeight="1">
      <c r="B175" s="50">
        <v>41487</v>
      </c>
      <c r="C175" s="47">
        <v>140</v>
      </c>
      <c r="D175" s="25">
        <v>920</v>
      </c>
      <c r="E175" s="24">
        <v>17510</v>
      </c>
      <c r="F175" s="25">
        <v>564.84</v>
      </c>
      <c r="G175" s="26" t="s">
        <v>153</v>
      </c>
      <c r="H175" s="26">
        <v>1.68</v>
      </c>
      <c r="I175" s="32">
        <v>2.8</v>
      </c>
    </row>
    <row r="176" spans="2:9" ht="15" hidden="1" customHeight="1">
      <c r="B176" s="50">
        <v>41518</v>
      </c>
      <c r="C176" s="47">
        <v>60</v>
      </c>
      <c r="D176" s="25">
        <v>1625</v>
      </c>
      <c r="E176" s="24">
        <v>23310</v>
      </c>
      <c r="F176" s="25">
        <v>777</v>
      </c>
      <c r="G176" s="26" t="s">
        <v>153</v>
      </c>
      <c r="H176" s="26">
        <v>1.64</v>
      </c>
      <c r="I176" s="32">
        <v>2.75</v>
      </c>
    </row>
    <row r="177" spans="2:9" ht="15" hidden="1" customHeight="1">
      <c r="B177" s="50">
        <v>41548</v>
      </c>
      <c r="C177" s="47">
        <v>990</v>
      </c>
      <c r="D177" s="25">
        <v>2560</v>
      </c>
      <c r="E177" s="24">
        <v>56785</v>
      </c>
      <c r="F177" s="25">
        <v>1831.77</v>
      </c>
      <c r="G177" s="26" t="s">
        <v>154</v>
      </c>
      <c r="H177" s="26">
        <v>2.5299999999999998</v>
      </c>
      <c r="I177" s="32">
        <v>2.87</v>
      </c>
    </row>
    <row r="178" spans="2:9" ht="15" customHeight="1">
      <c r="B178" s="50">
        <v>41579</v>
      </c>
      <c r="C178" s="47">
        <v>225</v>
      </c>
      <c r="D178" s="25">
        <v>2780</v>
      </c>
      <c r="E178" s="24">
        <v>48017</v>
      </c>
      <c r="F178" s="25">
        <v>1600.57</v>
      </c>
      <c r="G178" s="26" t="s">
        <v>155</v>
      </c>
      <c r="H178" s="26">
        <v>3.58</v>
      </c>
      <c r="I178" s="32">
        <v>3.35</v>
      </c>
    </row>
    <row r="179" spans="2:9" ht="15" customHeight="1">
      <c r="B179" s="50">
        <v>41609</v>
      </c>
      <c r="C179" s="47">
        <v>310</v>
      </c>
      <c r="D179" s="25">
        <v>2825</v>
      </c>
      <c r="E179" s="24">
        <v>47480</v>
      </c>
      <c r="F179" s="25">
        <v>1531.61</v>
      </c>
      <c r="G179" s="26" t="s">
        <v>156</v>
      </c>
      <c r="H179" s="26">
        <v>3.52</v>
      </c>
      <c r="I179" s="32">
        <v>3.54</v>
      </c>
    </row>
    <row r="180" spans="2:9" ht="15" customHeight="1">
      <c r="B180" s="50">
        <v>41640</v>
      </c>
      <c r="C180" s="47">
        <v>5</v>
      </c>
      <c r="D180" s="25">
        <v>2000</v>
      </c>
      <c r="E180" s="24">
        <v>12670</v>
      </c>
      <c r="F180" s="25">
        <v>436.9</v>
      </c>
      <c r="G180" s="26" t="s">
        <v>157</v>
      </c>
      <c r="H180" s="26">
        <v>3.63</v>
      </c>
      <c r="I180" s="32">
        <v>3.54</v>
      </c>
    </row>
    <row r="181" spans="2:9" ht="15" customHeight="1">
      <c r="B181" s="50">
        <v>41671</v>
      </c>
      <c r="C181" s="47">
        <v>30</v>
      </c>
      <c r="D181" s="25">
        <v>520</v>
      </c>
      <c r="E181" s="24">
        <v>6385</v>
      </c>
      <c r="F181" s="25">
        <v>228.04</v>
      </c>
      <c r="G181" s="26" t="s">
        <v>158</v>
      </c>
      <c r="H181" s="26">
        <v>2.6</v>
      </c>
      <c r="I181" s="32">
        <v>3.36</v>
      </c>
    </row>
    <row r="182" spans="2:9" ht="15" customHeight="1">
      <c r="B182" s="50">
        <v>41699</v>
      </c>
      <c r="C182" s="47">
        <v>10</v>
      </c>
      <c r="D182" s="25">
        <v>260</v>
      </c>
      <c r="E182" s="24">
        <v>1660</v>
      </c>
      <c r="F182" s="25">
        <v>111</v>
      </c>
      <c r="G182" s="26" t="s">
        <v>159</v>
      </c>
      <c r="H182" s="26">
        <v>2.35</v>
      </c>
      <c r="I182" s="32">
        <v>3.16</v>
      </c>
    </row>
    <row r="183" spans="2:9" ht="15" customHeight="1">
      <c r="B183" s="50">
        <v>41730</v>
      </c>
      <c r="C183" s="47">
        <v>25</v>
      </c>
      <c r="D183" s="25">
        <v>550</v>
      </c>
      <c r="E183" s="24">
        <v>2815</v>
      </c>
      <c r="F183" s="25">
        <v>112.6</v>
      </c>
      <c r="G183" s="26" t="s">
        <v>160</v>
      </c>
      <c r="H183" s="26">
        <v>2.0299999999999998</v>
      </c>
      <c r="I183" s="32">
        <v>2.95</v>
      </c>
    </row>
    <row r="184" spans="2:9" ht="15" customHeight="1">
      <c r="B184" s="50">
        <v>41760</v>
      </c>
      <c r="C184" s="47">
        <v>105</v>
      </c>
      <c r="D184" s="25">
        <v>1100</v>
      </c>
      <c r="E184" s="24">
        <v>9525</v>
      </c>
      <c r="F184" s="25">
        <v>340.18</v>
      </c>
      <c r="G184" s="26" t="s">
        <v>219</v>
      </c>
      <c r="H184" s="26">
        <v>1.77</v>
      </c>
      <c r="I184" s="32">
        <v>2.83</v>
      </c>
    </row>
    <row r="185" spans="2:9" ht="15" customHeight="1">
      <c r="B185" s="50">
        <v>41791</v>
      </c>
      <c r="C185" s="47">
        <v>100</v>
      </c>
      <c r="D185" s="25">
        <v>1195</v>
      </c>
      <c r="E185" s="24">
        <v>8640</v>
      </c>
      <c r="F185" s="25">
        <v>360</v>
      </c>
      <c r="G185" s="26" t="s">
        <v>221</v>
      </c>
      <c r="H185" s="26">
        <v>1.49</v>
      </c>
      <c r="I185" s="32">
        <v>2.61</v>
      </c>
    </row>
    <row r="186" spans="2:9" ht="15" customHeight="1">
      <c r="B186" s="50">
        <v>41821</v>
      </c>
      <c r="C186" s="47">
        <v>20</v>
      </c>
      <c r="D186" s="25">
        <v>2385</v>
      </c>
      <c r="E186" s="24">
        <v>20495</v>
      </c>
      <c r="F186" s="25">
        <v>683.17</v>
      </c>
      <c r="G186" s="26" t="s">
        <v>223</v>
      </c>
      <c r="H186" s="26">
        <v>1.2</v>
      </c>
      <c r="I186" s="32"/>
    </row>
    <row r="187" spans="2:9" ht="15" customHeight="1">
      <c r="B187" s="50">
        <v>41852</v>
      </c>
      <c r="C187" s="47">
        <v>200</v>
      </c>
      <c r="D187" s="25">
        <v>2475</v>
      </c>
      <c r="E187" s="24">
        <v>47715</v>
      </c>
      <c r="F187" s="25">
        <v>1539.19</v>
      </c>
      <c r="G187" s="26" t="s">
        <v>226</v>
      </c>
      <c r="H187" s="26">
        <v>0.98</v>
      </c>
      <c r="I187" s="32"/>
    </row>
    <row r="188" spans="2:9" ht="15" customHeight="1">
      <c r="B188" s="50">
        <v>41883</v>
      </c>
      <c r="C188" s="47">
        <v>1070</v>
      </c>
      <c r="D188" s="25">
        <v>2840</v>
      </c>
      <c r="E188" s="24">
        <v>57825</v>
      </c>
      <c r="F188" s="25">
        <v>1927.5</v>
      </c>
      <c r="G188" s="26" t="s">
        <v>227</v>
      </c>
      <c r="H188" s="26">
        <v>0.75</v>
      </c>
      <c r="I188" s="32"/>
    </row>
    <row r="189" spans="2:9" ht="15" customHeight="1">
      <c r="B189" s="50">
        <v>41913</v>
      </c>
      <c r="C189" s="47">
        <v>290</v>
      </c>
      <c r="D189" s="25">
        <v>2710</v>
      </c>
      <c r="E189" s="24">
        <v>53324</v>
      </c>
      <c r="F189" s="25">
        <v>1720.13</v>
      </c>
      <c r="G189" s="26" t="s">
        <v>228</v>
      </c>
      <c r="H189" s="26">
        <v>0.72</v>
      </c>
      <c r="I189" s="32"/>
    </row>
    <row r="190" spans="2:9" ht="15" customHeight="1">
      <c r="B190" s="50">
        <v>41944</v>
      </c>
      <c r="C190" s="47">
        <v>125</v>
      </c>
      <c r="D190" s="25">
        <v>1800</v>
      </c>
      <c r="E190" s="24">
        <v>30475</v>
      </c>
      <c r="F190" s="25">
        <v>1015.83</v>
      </c>
      <c r="G190" s="26" t="s">
        <v>237</v>
      </c>
      <c r="H190" s="26">
        <v>0.63</v>
      </c>
      <c r="I190" s="32"/>
    </row>
    <row r="191" spans="2:9" ht="15" customHeight="1" thickBot="1">
      <c r="B191" s="59"/>
      <c r="C191" s="60"/>
      <c r="D191" s="61"/>
      <c r="E191" s="62"/>
      <c r="F191" s="61"/>
      <c r="G191" s="63"/>
      <c r="H191" s="64"/>
      <c r="I191" s="65"/>
    </row>
    <row r="192" spans="2:9" ht="18" customHeight="1" thickTop="1">
      <c r="B192" s="66" t="s">
        <v>161</v>
      </c>
      <c r="C192" s="67"/>
      <c r="D192" s="67"/>
      <c r="E192" s="67"/>
      <c r="G192" s="68" t="s">
        <v>162</v>
      </c>
      <c r="H192" s="69"/>
      <c r="I192" s="69"/>
    </row>
    <row r="193" spans="2:14" ht="18.75" customHeight="1">
      <c r="B193" s="68" t="s">
        <v>163</v>
      </c>
      <c r="C193" s="70"/>
      <c r="D193" s="70"/>
      <c r="E193" s="71"/>
      <c r="G193" s="72" t="s">
        <v>164</v>
      </c>
      <c r="H193" s="69"/>
      <c r="I193" s="69"/>
    </row>
    <row r="194" spans="2:14" ht="18.75" customHeight="1">
      <c r="B194" s="110" t="s">
        <v>225</v>
      </c>
      <c r="C194" s="110"/>
      <c r="D194" s="110"/>
      <c r="E194" s="110"/>
      <c r="F194" s="110"/>
      <c r="G194" s="110"/>
      <c r="H194" s="110"/>
      <c r="I194" s="110"/>
    </row>
    <row r="195" spans="2:14" s="73" customFormat="1">
      <c r="B195" s="70" t="s">
        <v>165</v>
      </c>
      <c r="G195" s="72"/>
      <c r="H195" s="69"/>
      <c r="I195" s="69"/>
    </row>
    <row r="196" spans="2:14">
      <c r="B196" s="70"/>
      <c r="D196" s="70"/>
    </row>
    <row r="197" spans="2:14" ht="18.75" customHeight="1">
      <c r="B197" s="1" t="s">
        <v>230</v>
      </c>
    </row>
    <row r="198" spans="2:14" ht="9" customHeight="1" thickBot="1">
      <c r="B198" s="3"/>
    </row>
    <row r="199" spans="2:14" ht="15" customHeight="1">
      <c r="B199" s="74" t="s">
        <v>1</v>
      </c>
      <c r="C199" s="100" t="s">
        <v>2</v>
      </c>
      <c r="D199" s="101"/>
      <c r="E199" s="101"/>
      <c r="F199" s="102" t="s">
        <v>3</v>
      </c>
      <c r="G199" s="102" t="s">
        <v>4</v>
      </c>
      <c r="H199" s="102" t="s">
        <v>166</v>
      </c>
      <c r="I199" s="2" t="s">
        <v>0</v>
      </c>
    </row>
    <row r="200" spans="2:14" ht="17.25" customHeight="1" thickBot="1">
      <c r="B200" s="14"/>
      <c r="C200" s="10"/>
      <c r="D200" s="11"/>
      <c r="E200" s="12"/>
      <c r="F200" s="13" t="s">
        <v>7</v>
      </c>
      <c r="G200" s="13" t="s">
        <v>8</v>
      </c>
      <c r="H200" s="13" t="s">
        <v>167</v>
      </c>
      <c r="L200" s="2" t="s">
        <v>0</v>
      </c>
    </row>
    <row r="201" spans="2:14" ht="17.25" customHeight="1" thickBot="1">
      <c r="B201" s="14"/>
      <c r="C201" s="15" t="s">
        <v>10</v>
      </c>
      <c r="D201" s="16" t="s">
        <v>11</v>
      </c>
      <c r="E201" s="17" t="s">
        <v>12</v>
      </c>
      <c r="F201" s="18"/>
      <c r="G201" s="18" t="s">
        <v>13</v>
      </c>
      <c r="H201" s="18" t="s">
        <v>168</v>
      </c>
    </row>
    <row r="202" spans="2:14" ht="14.1" customHeight="1" thickBot="1">
      <c r="B202" s="19"/>
      <c r="C202" s="75" t="s">
        <v>15</v>
      </c>
      <c r="D202" s="76"/>
      <c r="E202" s="77"/>
      <c r="F202" s="78"/>
      <c r="G202" s="108" t="s">
        <v>16</v>
      </c>
      <c r="H202" s="109"/>
    </row>
    <row r="203" spans="2:14" ht="17.25" customHeight="1">
      <c r="B203" s="21">
        <v>41944</v>
      </c>
      <c r="C203" s="47"/>
      <c r="D203" s="25"/>
      <c r="E203" s="24"/>
      <c r="F203" s="25"/>
      <c r="G203" s="26"/>
      <c r="H203" s="26"/>
    </row>
    <row r="204" spans="2:14" ht="15" customHeight="1">
      <c r="B204" s="28" t="s">
        <v>231</v>
      </c>
      <c r="C204" s="29">
        <v>320</v>
      </c>
      <c r="D204" s="25">
        <v>1210</v>
      </c>
      <c r="E204" s="30">
        <v>4850</v>
      </c>
      <c r="F204" s="25">
        <v>808.33</v>
      </c>
      <c r="G204" s="31" t="s">
        <v>229</v>
      </c>
      <c r="H204" s="31">
        <v>0.67</v>
      </c>
      <c r="I204" s="33"/>
      <c r="J204" s="37"/>
      <c r="K204" s="37"/>
      <c r="L204" s="33"/>
      <c r="M204" s="37"/>
      <c r="N204" s="38"/>
    </row>
    <row r="205" spans="2:14" ht="15" customHeight="1">
      <c r="B205" s="28" t="s">
        <v>232</v>
      </c>
      <c r="C205" s="29">
        <v>810</v>
      </c>
      <c r="D205" s="25">
        <v>1130</v>
      </c>
      <c r="E205" s="30">
        <v>7170</v>
      </c>
      <c r="F205" s="25">
        <v>1024.29</v>
      </c>
      <c r="G205" s="31" t="s">
        <v>236</v>
      </c>
      <c r="H205" s="31">
        <v>0.65</v>
      </c>
      <c r="I205" s="33"/>
      <c r="J205" s="37"/>
      <c r="K205" s="37"/>
      <c r="L205" s="33"/>
      <c r="M205" s="37"/>
      <c r="N205" s="38"/>
    </row>
    <row r="206" spans="2:14" ht="15" customHeight="1">
      <c r="B206" s="28" t="s">
        <v>233</v>
      </c>
      <c r="C206" s="29">
        <v>845</v>
      </c>
      <c r="D206" s="25">
        <v>1800</v>
      </c>
      <c r="E206" s="30">
        <v>7965</v>
      </c>
      <c r="F206" s="25">
        <v>1137.8599999999999</v>
      </c>
      <c r="G206" s="31" t="s">
        <v>236</v>
      </c>
      <c r="H206" s="31">
        <v>0.62</v>
      </c>
      <c r="I206" s="33"/>
      <c r="J206" s="37"/>
      <c r="K206" s="37"/>
      <c r="L206" s="33"/>
      <c r="M206" s="37"/>
      <c r="N206" s="38"/>
    </row>
    <row r="207" spans="2:14" ht="15" customHeight="1">
      <c r="B207" s="28" t="s">
        <v>234</v>
      </c>
      <c r="C207" s="29">
        <v>125</v>
      </c>
      <c r="D207" s="25">
        <v>1780</v>
      </c>
      <c r="E207" s="30">
        <v>7565</v>
      </c>
      <c r="F207" s="25">
        <v>1080.71</v>
      </c>
      <c r="G207" s="31" t="s">
        <v>236</v>
      </c>
      <c r="H207" s="31">
        <v>0.61</v>
      </c>
      <c r="I207" s="33"/>
      <c r="J207" s="37"/>
      <c r="K207" s="37"/>
      <c r="L207" s="33"/>
      <c r="M207" s="37"/>
      <c r="N207" s="38"/>
    </row>
    <row r="208" spans="2:14" ht="15" customHeight="1">
      <c r="B208" s="28" t="s">
        <v>235</v>
      </c>
      <c r="C208" s="29">
        <v>800</v>
      </c>
      <c r="D208" s="25">
        <v>800</v>
      </c>
      <c r="E208" s="30">
        <v>2400</v>
      </c>
      <c r="F208" s="25">
        <v>800</v>
      </c>
      <c r="G208" s="31" t="s">
        <v>239</v>
      </c>
      <c r="H208" s="31">
        <v>0.63</v>
      </c>
      <c r="I208" s="33"/>
      <c r="J208" s="37"/>
      <c r="K208" s="37"/>
      <c r="L208" s="33"/>
      <c r="M208" s="37"/>
      <c r="N208" s="38"/>
    </row>
    <row r="209" spans="2:14" ht="9" customHeight="1">
      <c r="B209" s="95"/>
      <c r="C209" s="40"/>
      <c r="D209" s="41"/>
      <c r="E209" s="42"/>
      <c r="F209" s="41"/>
      <c r="G209" s="79"/>
      <c r="H209" s="43"/>
      <c r="I209" s="33"/>
      <c r="J209" s="37"/>
      <c r="K209" s="37"/>
      <c r="L209" s="33"/>
      <c r="M209" s="37"/>
      <c r="N209" s="38"/>
    </row>
    <row r="210" spans="2:14" ht="15" hidden="1" customHeight="1">
      <c r="B210" s="96"/>
      <c r="C210" s="80"/>
      <c r="D210" s="81"/>
      <c r="E210" s="24"/>
      <c r="F210" s="25"/>
      <c r="G210" s="26"/>
      <c r="H210" s="26"/>
      <c r="I210" s="48"/>
      <c r="J210" s="37"/>
      <c r="K210" s="49">
        <f>SUM(K204:K209)</f>
        <v>0</v>
      </c>
      <c r="L210" s="37"/>
      <c r="M210" s="49">
        <f>SUM(M204:M209)</f>
        <v>0</v>
      </c>
      <c r="N210" s="38" t="e">
        <f>M210/K210</f>
        <v>#DIV/0!</v>
      </c>
    </row>
    <row r="211" spans="2:14" ht="15" hidden="1" customHeight="1">
      <c r="B211" s="97">
        <v>36312</v>
      </c>
      <c r="C211" s="80">
        <v>10</v>
      </c>
      <c r="D211" s="81">
        <v>230</v>
      </c>
      <c r="E211" s="24">
        <v>2385</v>
      </c>
      <c r="F211" s="25">
        <v>80</v>
      </c>
      <c r="G211" s="26" t="s">
        <v>18</v>
      </c>
      <c r="H211" s="26">
        <v>9.9600000000000009</v>
      </c>
      <c r="I211" s="48"/>
    </row>
    <row r="212" spans="2:14" ht="15" hidden="1" customHeight="1">
      <c r="B212" s="97">
        <v>36404</v>
      </c>
      <c r="C212" s="80">
        <v>10</v>
      </c>
      <c r="D212" s="81">
        <v>120</v>
      </c>
      <c r="E212" s="24">
        <v>1223</v>
      </c>
      <c r="F212" s="25">
        <v>52.96</v>
      </c>
      <c r="G212" s="26" t="s">
        <v>19</v>
      </c>
      <c r="H212" s="26">
        <v>9.5630000000000006</v>
      </c>
      <c r="I212" s="48"/>
    </row>
    <row r="213" spans="2:14" ht="15" hidden="1" customHeight="1" thickBot="1">
      <c r="B213" s="97">
        <v>36495</v>
      </c>
      <c r="C213" s="80">
        <v>85</v>
      </c>
      <c r="D213" s="81">
        <v>500</v>
      </c>
      <c r="E213" s="24">
        <v>6285</v>
      </c>
      <c r="F213" s="25">
        <v>273</v>
      </c>
      <c r="G213" s="26" t="s">
        <v>20</v>
      </c>
      <c r="H213" s="26">
        <v>9.67</v>
      </c>
      <c r="I213" s="48"/>
    </row>
    <row r="214" spans="2:14" ht="15" hidden="1" customHeight="1" thickTop="1">
      <c r="B214" s="97">
        <v>36586</v>
      </c>
      <c r="C214" s="80">
        <v>10</v>
      </c>
      <c r="D214" s="81">
        <v>255</v>
      </c>
      <c r="E214" s="24">
        <v>3163.2</v>
      </c>
      <c r="F214" s="25">
        <v>102</v>
      </c>
      <c r="G214" s="26" t="s">
        <v>21</v>
      </c>
      <c r="H214" s="26">
        <v>9.1199999999999992</v>
      </c>
      <c r="I214" s="48"/>
    </row>
    <row r="215" spans="2:14" ht="15" hidden="1" customHeight="1">
      <c r="B215" s="97">
        <v>36678</v>
      </c>
      <c r="C215" s="80">
        <v>20</v>
      </c>
      <c r="D215" s="81">
        <v>600</v>
      </c>
      <c r="E215" s="25">
        <v>3421</v>
      </c>
      <c r="F215" s="25">
        <v>118</v>
      </c>
      <c r="G215" s="26" t="s">
        <v>22</v>
      </c>
      <c r="H215" s="26">
        <v>7.27</v>
      </c>
      <c r="I215" s="48"/>
    </row>
    <row r="216" spans="2:14" ht="15" hidden="1" customHeight="1">
      <c r="B216" s="97">
        <v>36708</v>
      </c>
      <c r="C216" s="80">
        <v>10</v>
      </c>
      <c r="D216" s="81">
        <v>830</v>
      </c>
      <c r="E216" s="25">
        <v>6813</v>
      </c>
      <c r="F216" s="25">
        <v>243</v>
      </c>
      <c r="G216" s="26" t="s">
        <v>23</v>
      </c>
      <c r="H216" s="26">
        <v>7.46</v>
      </c>
      <c r="I216" s="48"/>
    </row>
    <row r="217" spans="2:14" ht="15" hidden="1" customHeight="1">
      <c r="B217" s="97">
        <v>36739</v>
      </c>
      <c r="C217" s="80">
        <v>25</v>
      </c>
      <c r="D217" s="81">
        <v>460</v>
      </c>
      <c r="E217" s="25">
        <v>6528</v>
      </c>
      <c r="F217" s="25">
        <v>211</v>
      </c>
      <c r="G217" s="26" t="s">
        <v>24</v>
      </c>
      <c r="H217" s="26">
        <v>7.03</v>
      </c>
      <c r="I217" s="48"/>
    </row>
    <row r="218" spans="2:14" ht="15" hidden="1" customHeight="1">
      <c r="B218" s="97">
        <v>36770</v>
      </c>
      <c r="C218" s="80">
        <v>30</v>
      </c>
      <c r="D218" s="81">
        <v>168</v>
      </c>
      <c r="E218" s="25">
        <v>2859</v>
      </c>
      <c r="F218" s="25">
        <v>95</v>
      </c>
      <c r="G218" s="26" t="s">
        <v>25</v>
      </c>
      <c r="H218" s="26">
        <v>7.13</v>
      </c>
      <c r="I218" s="48"/>
    </row>
    <row r="219" spans="2:14" ht="15" hidden="1" customHeight="1">
      <c r="B219" s="97">
        <v>36800</v>
      </c>
      <c r="C219" s="80">
        <v>30</v>
      </c>
      <c r="D219" s="81">
        <v>270</v>
      </c>
      <c r="E219" s="25">
        <v>3581</v>
      </c>
      <c r="F219" s="25">
        <v>138</v>
      </c>
      <c r="G219" s="26" t="s">
        <v>26</v>
      </c>
      <c r="H219" s="26">
        <v>7.48</v>
      </c>
      <c r="I219" s="48"/>
    </row>
    <row r="220" spans="2:14" ht="15" hidden="1" customHeight="1">
      <c r="B220" s="97">
        <v>36831</v>
      </c>
      <c r="C220" s="80">
        <v>40</v>
      </c>
      <c r="D220" s="81">
        <v>201</v>
      </c>
      <c r="E220" s="25">
        <v>2859</v>
      </c>
      <c r="F220" s="25">
        <v>95</v>
      </c>
      <c r="G220" s="26" t="s">
        <v>27</v>
      </c>
      <c r="H220" s="26">
        <v>7.98</v>
      </c>
      <c r="I220" s="48"/>
    </row>
    <row r="221" spans="2:14" ht="15" hidden="1" customHeight="1">
      <c r="B221" s="97">
        <v>36861</v>
      </c>
      <c r="C221" s="80">
        <v>16</v>
      </c>
      <c r="D221" s="81">
        <v>398</v>
      </c>
      <c r="E221" s="25">
        <v>5734</v>
      </c>
      <c r="F221" s="25">
        <v>185</v>
      </c>
      <c r="G221" s="26" t="s">
        <v>28</v>
      </c>
      <c r="H221" s="26">
        <v>7.96</v>
      </c>
      <c r="I221" s="48"/>
    </row>
    <row r="222" spans="2:14" ht="15" hidden="1" customHeight="1">
      <c r="B222" s="97">
        <v>36892</v>
      </c>
      <c r="C222" s="80">
        <v>10</v>
      </c>
      <c r="D222" s="81">
        <v>590</v>
      </c>
      <c r="E222" s="25">
        <v>4252</v>
      </c>
      <c r="F222" s="25">
        <v>185</v>
      </c>
      <c r="G222" s="26" t="s">
        <v>29</v>
      </c>
      <c r="H222" s="26">
        <v>6.8</v>
      </c>
      <c r="I222" s="48"/>
    </row>
    <row r="223" spans="2:14" ht="15" hidden="1" customHeight="1">
      <c r="B223" s="97">
        <v>36923</v>
      </c>
      <c r="C223" s="80">
        <v>30</v>
      </c>
      <c r="D223" s="81">
        <v>594</v>
      </c>
      <c r="E223" s="25">
        <v>4815</v>
      </c>
      <c r="F223" s="25">
        <v>172</v>
      </c>
      <c r="G223" s="26" t="s">
        <v>30</v>
      </c>
      <c r="H223" s="26">
        <v>7.2584999999999997</v>
      </c>
      <c r="I223" s="48"/>
    </row>
    <row r="224" spans="2:14" ht="15" hidden="1" customHeight="1">
      <c r="B224" s="97">
        <v>36951</v>
      </c>
      <c r="C224" s="80">
        <v>40</v>
      </c>
      <c r="D224" s="81">
        <v>410</v>
      </c>
      <c r="E224" s="25">
        <v>4583</v>
      </c>
      <c r="F224" s="25">
        <v>148</v>
      </c>
      <c r="G224" s="26" t="s">
        <v>31</v>
      </c>
      <c r="H224" s="26">
        <v>7.5</v>
      </c>
      <c r="I224" s="48"/>
    </row>
    <row r="225" spans="2:9" ht="15" hidden="1" customHeight="1">
      <c r="B225" s="97">
        <v>36982</v>
      </c>
      <c r="C225" s="80">
        <v>50</v>
      </c>
      <c r="D225" s="81">
        <v>560</v>
      </c>
      <c r="E225" s="25">
        <v>8724</v>
      </c>
      <c r="F225" s="25">
        <v>291</v>
      </c>
      <c r="G225" s="26" t="s">
        <v>32</v>
      </c>
      <c r="H225" s="26">
        <v>7.8</v>
      </c>
      <c r="I225" s="48"/>
    </row>
    <row r="226" spans="2:9" ht="15" hidden="1" customHeight="1">
      <c r="B226" s="97">
        <v>37012</v>
      </c>
      <c r="C226" s="80">
        <v>80</v>
      </c>
      <c r="D226" s="81">
        <v>435</v>
      </c>
      <c r="E226" s="25">
        <v>5942</v>
      </c>
      <c r="F226" s="25">
        <v>192</v>
      </c>
      <c r="G226" s="26" t="s">
        <v>33</v>
      </c>
      <c r="H226" s="26">
        <v>8.43</v>
      </c>
      <c r="I226" s="48"/>
    </row>
    <row r="227" spans="2:9" ht="15" hidden="1" customHeight="1">
      <c r="B227" s="97">
        <v>37043</v>
      </c>
      <c r="C227" s="80">
        <v>10</v>
      </c>
      <c r="D227" s="81">
        <v>570</v>
      </c>
      <c r="E227" s="25">
        <v>5355</v>
      </c>
      <c r="F227" s="25">
        <v>178.5</v>
      </c>
      <c r="G227" s="26" t="s">
        <v>34</v>
      </c>
      <c r="H227" s="26">
        <v>7.29</v>
      </c>
      <c r="I227" s="48"/>
    </row>
    <row r="228" spans="2:9" ht="15" hidden="1" customHeight="1">
      <c r="B228" s="97">
        <v>37073</v>
      </c>
      <c r="C228" s="80">
        <v>50</v>
      </c>
      <c r="D228" s="81">
        <v>570</v>
      </c>
      <c r="E228" s="25">
        <v>6170</v>
      </c>
      <c r="F228" s="25">
        <v>199</v>
      </c>
      <c r="G228" s="26" t="s">
        <v>25</v>
      </c>
      <c r="H228" s="26">
        <v>7.18</v>
      </c>
      <c r="I228" s="48"/>
    </row>
    <row r="229" spans="2:9" ht="15" hidden="1" customHeight="1">
      <c r="B229" s="97">
        <v>37104</v>
      </c>
      <c r="C229" s="80">
        <v>35</v>
      </c>
      <c r="D229" s="81">
        <v>482</v>
      </c>
      <c r="E229" s="25">
        <v>4954</v>
      </c>
      <c r="F229" s="25">
        <v>160</v>
      </c>
      <c r="G229" s="26" t="s">
        <v>35</v>
      </c>
      <c r="H229" s="26">
        <v>7.28</v>
      </c>
      <c r="I229" s="48"/>
    </row>
    <row r="230" spans="2:9" ht="15" hidden="1" customHeight="1">
      <c r="B230" s="97">
        <v>37135</v>
      </c>
      <c r="C230" s="80">
        <v>3</v>
      </c>
      <c r="D230" s="81">
        <v>333</v>
      </c>
      <c r="E230" s="25">
        <v>4828</v>
      </c>
      <c r="F230" s="25">
        <v>161</v>
      </c>
      <c r="G230" s="26" t="s">
        <v>36</v>
      </c>
      <c r="H230" s="26">
        <v>7.13</v>
      </c>
      <c r="I230" s="48"/>
    </row>
    <row r="231" spans="2:9" ht="15" hidden="1" customHeight="1">
      <c r="B231" s="97">
        <v>37165</v>
      </c>
      <c r="C231" s="80">
        <v>115</v>
      </c>
      <c r="D231" s="81">
        <v>615</v>
      </c>
      <c r="E231" s="25">
        <v>9010</v>
      </c>
      <c r="F231" s="25">
        <v>291</v>
      </c>
      <c r="G231" s="26" t="s">
        <v>37</v>
      </c>
      <c r="H231" s="26">
        <v>7.12</v>
      </c>
      <c r="I231" s="48"/>
    </row>
    <row r="232" spans="2:9" ht="15" hidden="1" customHeight="1">
      <c r="B232" s="97">
        <v>37196</v>
      </c>
      <c r="C232" s="80">
        <v>50</v>
      </c>
      <c r="D232" s="81">
        <v>720</v>
      </c>
      <c r="E232" s="25">
        <v>7487</v>
      </c>
      <c r="F232" s="25">
        <v>267</v>
      </c>
      <c r="G232" s="26" t="s">
        <v>38</v>
      </c>
      <c r="H232" s="26">
        <v>6.86</v>
      </c>
      <c r="I232" s="48"/>
    </row>
    <row r="233" spans="2:9" ht="15" hidden="1" customHeight="1">
      <c r="B233" s="97">
        <v>37226</v>
      </c>
      <c r="C233" s="80">
        <v>30</v>
      </c>
      <c r="D233" s="81">
        <v>895</v>
      </c>
      <c r="E233" s="25">
        <v>9060</v>
      </c>
      <c r="F233" s="25">
        <v>292</v>
      </c>
      <c r="G233" s="26" t="s">
        <v>39</v>
      </c>
      <c r="H233" s="26">
        <v>6.95</v>
      </c>
      <c r="I233" s="48"/>
    </row>
    <row r="234" spans="2:9" ht="15" hidden="1" customHeight="1">
      <c r="B234" s="97">
        <v>37257</v>
      </c>
      <c r="C234" s="80">
        <v>5</v>
      </c>
      <c r="D234" s="81">
        <v>310</v>
      </c>
      <c r="E234" s="24">
        <v>3355</v>
      </c>
      <c r="F234" s="25">
        <v>116</v>
      </c>
      <c r="G234" s="26" t="s">
        <v>40</v>
      </c>
      <c r="H234" s="26">
        <v>6.69</v>
      </c>
      <c r="I234" s="48"/>
    </row>
    <row r="235" spans="2:9" ht="15" hidden="1" customHeight="1">
      <c r="B235" s="97">
        <v>37316</v>
      </c>
      <c r="C235" s="80">
        <v>5</v>
      </c>
      <c r="D235" s="81">
        <v>418</v>
      </c>
      <c r="E235" s="24">
        <v>7338</v>
      </c>
      <c r="F235" s="25">
        <v>237</v>
      </c>
      <c r="G235" s="26" t="s">
        <v>41</v>
      </c>
      <c r="H235" s="26">
        <v>6.63</v>
      </c>
      <c r="I235" s="48"/>
    </row>
    <row r="236" spans="2:9" ht="15" hidden="1" customHeight="1">
      <c r="B236" s="97">
        <v>37347</v>
      </c>
      <c r="C236" s="80">
        <v>70</v>
      </c>
      <c r="D236" s="81">
        <v>310</v>
      </c>
      <c r="E236" s="24">
        <v>5516</v>
      </c>
      <c r="F236" s="25">
        <v>184</v>
      </c>
      <c r="G236" s="26" t="s">
        <v>42</v>
      </c>
      <c r="H236" s="26">
        <v>6.74</v>
      </c>
      <c r="I236" s="48"/>
    </row>
    <row r="237" spans="2:9" ht="15" hidden="1" customHeight="1">
      <c r="B237" s="97">
        <v>37377</v>
      </c>
      <c r="C237" s="80">
        <v>30</v>
      </c>
      <c r="D237" s="81">
        <v>330</v>
      </c>
      <c r="E237" s="24">
        <v>4300</v>
      </c>
      <c r="F237" s="25">
        <v>143</v>
      </c>
      <c r="G237" s="26" t="s">
        <v>43</v>
      </c>
      <c r="H237" s="26">
        <v>6.43</v>
      </c>
      <c r="I237" s="48"/>
    </row>
    <row r="238" spans="2:9" ht="15" hidden="1" customHeight="1">
      <c r="B238" s="97">
        <v>37408</v>
      </c>
      <c r="C238" s="80">
        <v>10</v>
      </c>
      <c r="D238" s="81">
        <v>390</v>
      </c>
      <c r="E238" s="24">
        <v>2970</v>
      </c>
      <c r="F238" s="25">
        <v>149</v>
      </c>
      <c r="G238" s="26" t="s">
        <v>44</v>
      </c>
      <c r="H238" s="26">
        <v>6.5</v>
      </c>
      <c r="I238" s="48"/>
    </row>
    <row r="239" spans="2:9" ht="15" hidden="1" customHeight="1">
      <c r="B239" s="97">
        <v>37438</v>
      </c>
      <c r="C239" s="80">
        <v>10</v>
      </c>
      <c r="D239" s="81">
        <v>735</v>
      </c>
      <c r="E239" s="24">
        <v>7661</v>
      </c>
      <c r="F239" s="25">
        <v>255</v>
      </c>
      <c r="G239" s="26" t="s">
        <v>45</v>
      </c>
      <c r="H239" s="26">
        <v>5.73</v>
      </c>
      <c r="I239" s="48"/>
    </row>
    <row r="240" spans="2:9" ht="15" hidden="1" customHeight="1">
      <c r="B240" s="97">
        <v>37469</v>
      </c>
      <c r="C240" s="80">
        <v>10</v>
      </c>
      <c r="D240" s="81">
        <v>455</v>
      </c>
      <c r="E240" s="24">
        <v>8185</v>
      </c>
      <c r="F240" s="25">
        <v>264</v>
      </c>
      <c r="G240" s="26" t="s">
        <v>46</v>
      </c>
      <c r="H240" s="26">
        <v>7.37</v>
      </c>
    </row>
    <row r="241" spans="2:8" ht="15" hidden="1" customHeight="1">
      <c r="B241" s="97">
        <v>37500</v>
      </c>
      <c r="C241" s="80">
        <v>205</v>
      </c>
      <c r="D241" s="81">
        <v>627</v>
      </c>
      <c r="E241" s="24">
        <v>9421</v>
      </c>
      <c r="F241" s="25">
        <v>314</v>
      </c>
      <c r="G241" s="26" t="s">
        <v>47</v>
      </c>
      <c r="H241" s="26">
        <v>7.74</v>
      </c>
    </row>
    <row r="242" spans="2:8" ht="15" hidden="1" customHeight="1">
      <c r="B242" s="97">
        <v>37530</v>
      </c>
      <c r="C242" s="80">
        <v>250</v>
      </c>
      <c r="D242" s="81">
        <v>812</v>
      </c>
      <c r="E242" s="24">
        <v>17979</v>
      </c>
      <c r="F242" s="25">
        <v>580</v>
      </c>
      <c r="G242" s="26" t="s">
        <v>46</v>
      </c>
      <c r="H242" s="26">
        <v>7.67</v>
      </c>
    </row>
    <row r="243" spans="2:8" ht="15" hidden="1" customHeight="1">
      <c r="B243" s="97">
        <v>37561</v>
      </c>
      <c r="C243" s="80">
        <v>20</v>
      </c>
      <c r="D243" s="81">
        <v>695</v>
      </c>
      <c r="E243" s="24">
        <v>6205</v>
      </c>
      <c r="F243" s="25">
        <v>270</v>
      </c>
      <c r="G243" s="26" t="s">
        <v>47</v>
      </c>
      <c r="H243" s="26">
        <v>7.42</v>
      </c>
    </row>
    <row r="244" spans="2:8" ht="15" hidden="1" customHeight="1">
      <c r="B244" s="97">
        <v>37591</v>
      </c>
      <c r="C244" s="80">
        <v>10</v>
      </c>
      <c r="D244" s="81">
        <v>235</v>
      </c>
      <c r="E244" s="24">
        <v>2869</v>
      </c>
      <c r="F244" s="25">
        <v>125</v>
      </c>
      <c r="G244" s="26" t="s">
        <v>48</v>
      </c>
      <c r="H244" s="26">
        <v>4.92</v>
      </c>
    </row>
    <row r="245" spans="2:8" ht="15" hidden="1" customHeight="1">
      <c r="B245" s="97">
        <v>37622</v>
      </c>
      <c r="C245" s="80">
        <v>90</v>
      </c>
      <c r="D245" s="81">
        <v>425</v>
      </c>
      <c r="E245" s="24">
        <v>4318</v>
      </c>
      <c r="F245" s="25">
        <v>254</v>
      </c>
      <c r="G245" s="26" t="s">
        <v>49</v>
      </c>
      <c r="H245" s="26">
        <v>3.72</v>
      </c>
    </row>
    <row r="246" spans="2:8" ht="15" hidden="1" customHeight="1">
      <c r="B246" s="97">
        <v>37653</v>
      </c>
      <c r="C246" s="80">
        <v>15</v>
      </c>
      <c r="D246" s="81">
        <v>545</v>
      </c>
      <c r="E246" s="24">
        <v>6869</v>
      </c>
      <c r="F246" s="25">
        <v>275</v>
      </c>
      <c r="G246" s="26" t="s">
        <v>50</v>
      </c>
      <c r="H246" s="26">
        <v>4.75</v>
      </c>
    </row>
    <row r="247" spans="2:8" ht="15" hidden="1" customHeight="1">
      <c r="B247" s="97">
        <v>37681</v>
      </c>
      <c r="C247" s="80">
        <v>30</v>
      </c>
      <c r="D247" s="81">
        <v>200</v>
      </c>
      <c r="E247" s="24">
        <v>2485</v>
      </c>
      <c r="F247" s="25">
        <v>124</v>
      </c>
      <c r="G247" s="26" t="s">
        <v>51</v>
      </c>
      <c r="H247" s="26">
        <v>3.64</v>
      </c>
    </row>
    <row r="248" spans="2:8" ht="15" hidden="1" customHeight="1">
      <c r="B248" s="97">
        <v>37712</v>
      </c>
      <c r="C248" s="80">
        <v>5</v>
      </c>
      <c r="D248" s="81">
        <v>530</v>
      </c>
      <c r="E248" s="24">
        <v>4181</v>
      </c>
      <c r="F248" s="25">
        <v>144</v>
      </c>
      <c r="G248" s="26" t="s">
        <v>52</v>
      </c>
      <c r="H248" s="26">
        <v>3.66</v>
      </c>
    </row>
    <row r="249" spans="2:8" ht="15" hidden="1" customHeight="1">
      <c r="B249" s="97">
        <v>37742</v>
      </c>
      <c r="C249" s="80">
        <v>10</v>
      </c>
      <c r="D249" s="81">
        <v>565</v>
      </c>
      <c r="E249" s="24">
        <v>6318</v>
      </c>
      <c r="F249" s="25">
        <v>218</v>
      </c>
      <c r="G249" s="26" t="s">
        <v>53</v>
      </c>
      <c r="H249" s="26">
        <v>4.12</v>
      </c>
    </row>
    <row r="250" spans="2:8" ht="15" hidden="1" customHeight="1">
      <c r="B250" s="97">
        <v>37773</v>
      </c>
      <c r="C250" s="80">
        <v>28</v>
      </c>
      <c r="D250" s="81">
        <v>275</v>
      </c>
      <c r="E250" s="24">
        <v>2768</v>
      </c>
      <c r="F250" s="25">
        <v>115</v>
      </c>
      <c r="G250" s="26" t="s">
        <v>50</v>
      </c>
      <c r="H250" s="26">
        <v>4.45</v>
      </c>
    </row>
    <row r="251" spans="2:8" ht="15" hidden="1" customHeight="1">
      <c r="B251" s="97">
        <v>37803</v>
      </c>
      <c r="C251" s="80">
        <v>20</v>
      </c>
      <c r="D251" s="81">
        <v>975</v>
      </c>
      <c r="E251" s="24">
        <v>12795</v>
      </c>
      <c r="F251" s="25">
        <v>413</v>
      </c>
      <c r="G251" s="26" t="s">
        <v>54</v>
      </c>
      <c r="H251" s="26">
        <v>4.08</v>
      </c>
    </row>
    <row r="252" spans="2:8" ht="15" hidden="1" customHeight="1">
      <c r="B252" s="97">
        <v>37834</v>
      </c>
      <c r="C252" s="80">
        <v>110</v>
      </c>
      <c r="D252" s="81">
        <v>595</v>
      </c>
      <c r="E252" s="24">
        <v>5646</v>
      </c>
      <c r="F252" s="25">
        <v>268.85000000000002</v>
      </c>
      <c r="G252" s="26" t="s">
        <v>55</v>
      </c>
      <c r="H252" s="26">
        <v>3.89</v>
      </c>
    </row>
    <row r="253" spans="2:8" ht="15.75" hidden="1" customHeight="1">
      <c r="B253" s="97">
        <v>37865</v>
      </c>
      <c r="C253" s="80">
        <v>20</v>
      </c>
      <c r="D253" s="81">
        <v>130</v>
      </c>
      <c r="E253" s="24">
        <v>668</v>
      </c>
      <c r="F253" s="25">
        <v>67</v>
      </c>
      <c r="G253" s="26" t="s">
        <v>56</v>
      </c>
      <c r="H253" s="26">
        <v>2.78</v>
      </c>
    </row>
    <row r="254" spans="2:8" ht="15" hidden="1" customHeight="1">
      <c r="B254" s="97">
        <v>37895</v>
      </c>
      <c r="C254" s="80">
        <v>10</v>
      </c>
      <c r="D254" s="81">
        <v>552</v>
      </c>
      <c r="E254" s="24">
        <v>3155</v>
      </c>
      <c r="F254" s="25">
        <v>186</v>
      </c>
      <c r="G254" s="26" t="s">
        <v>57</v>
      </c>
      <c r="H254" s="26">
        <v>1.96</v>
      </c>
    </row>
    <row r="255" spans="2:8" ht="15" hidden="1" customHeight="1">
      <c r="B255" s="97">
        <v>37926</v>
      </c>
      <c r="C255" s="80">
        <v>10</v>
      </c>
      <c r="D255" s="81">
        <v>431</v>
      </c>
      <c r="E255" s="24">
        <v>2211</v>
      </c>
      <c r="F255" s="25">
        <v>130</v>
      </c>
      <c r="G255" s="26" t="s">
        <v>58</v>
      </c>
      <c r="H255" s="26">
        <v>1.26</v>
      </c>
    </row>
    <row r="256" spans="2:8" ht="15" hidden="1" customHeight="1">
      <c r="B256" s="97">
        <v>37956</v>
      </c>
      <c r="C256" s="80">
        <v>50</v>
      </c>
      <c r="D256" s="81">
        <v>695</v>
      </c>
      <c r="E256" s="24">
        <v>5392</v>
      </c>
      <c r="F256" s="25">
        <v>174</v>
      </c>
      <c r="G256" s="26" t="s">
        <v>59</v>
      </c>
      <c r="H256" s="26">
        <v>1.4</v>
      </c>
    </row>
    <row r="257" spans="2:8" ht="15" hidden="1" customHeight="1">
      <c r="B257" s="97">
        <v>37987</v>
      </c>
      <c r="C257" s="80">
        <v>1</v>
      </c>
      <c r="D257" s="81">
        <v>695</v>
      </c>
      <c r="E257" s="24">
        <v>5670</v>
      </c>
      <c r="F257" s="25">
        <v>247</v>
      </c>
      <c r="G257" s="26" t="s">
        <v>59</v>
      </c>
      <c r="H257" s="26">
        <v>1.27</v>
      </c>
    </row>
    <row r="258" spans="2:8" ht="15" hidden="1" customHeight="1">
      <c r="B258" s="97">
        <v>38018</v>
      </c>
      <c r="C258" s="80">
        <v>15</v>
      </c>
      <c r="D258" s="81">
        <v>875</v>
      </c>
      <c r="E258" s="24">
        <v>6570</v>
      </c>
      <c r="F258" s="25">
        <v>365</v>
      </c>
      <c r="G258" s="26" t="s">
        <v>60</v>
      </c>
      <c r="H258" s="26">
        <v>1.45</v>
      </c>
    </row>
    <row r="259" spans="2:8" ht="15" hidden="1" customHeight="1">
      <c r="B259" s="97">
        <v>38047</v>
      </c>
      <c r="C259" s="80">
        <v>25</v>
      </c>
      <c r="D259" s="81">
        <v>190</v>
      </c>
      <c r="E259" s="24">
        <v>2405</v>
      </c>
      <c r="F259" s="25">
        <v>93</v>
      </c>
      <c r="G259" s="26" t="s">
        <v>61</v>
      </c>
      <c r="H259" s="26">
        <v>1</v>
      </c>
    </row>
    <row r="260" spans="2:8" ht="15" hidden="1" customHeight="1">
      <c r="B260" s="97">
        <v>38078</v>
      </c>
      <c r="C260" s="80">
        <v>10</v>
      </c>
      <c r="D260" s="81">
        <v>695</v>
      </c>
      <c r="E260" s="24">
        <v>4911</v>
      </c>
      <c r="F260" s="25">
        <v>163.69999999999999</v>
      </c>
      <c r="G260" s="26" t="s">
        <v>62</v>
      </c>
      <c r="H260" s="26">
        <v>1.0026999999999999</v>
      </c>
    </row>
    <row r="261" spans="2:8" ht="15" hidden="1" customHeight="1">
      <c r="B261" s="97">
        <v>38108</v>
      </c>
      <c r="C261" s="80">
        <v>10</v>
      </c>
      <c r="D261" s="81">
        <v>350</v>
      </c>
      <c r="E261" s="24">
        <v>2915</v>
      </c>
      <c r="F261" s="25">
        <v>101</v>
      </c>
      <c r="G261" s="26">
        <v>1</v>
      </c>
      <c r="H261" s="26">
        <v>1</v>
      </c>
    </row>
    <row r="262" spans="2:8" ht="15" hidden="1" customHeight="1">
      <c r="B262" s="97">
        <v>38139</v>
      </c>
      <c r="C262" s="80">
        <v>40</v>
      </c>
      <c r="D262" s="81">
        <v>1100</v>
      </c>
      <c r="E262" s="24">
        <v>7232</v>
      </c>
      <c r="F262" s="25">
        <v>241.1</v>
      </c>
      <c r="G262" s="26" t="s">
        <v>63</v>
      </c>
      <c r="H262" s="26">
        <v>1.02</v>
      </c>
    </row>
    <row r="263" spans="2:8" ht="15" hidden="1" customHeight="1">
      <c r="B263" s="97">
        <v>38169</v>
      </c>
      <c r="C263" s="80">
        <v>40</v>
      </c>
      <c r="D263" s="81">
        <v>375</v>
      </c>
      <c r="E263" s="24">
        <v>5978</v>
      </c>
      <c r="F263" s="25">
        <v>193</v>
      </c>
      <c r="G263" s="26" t="s">
        <v>64</v>
      </c>
      <c r="H263" s="26">
        <v>1.07</v>
      </c>
    </row>
    <row r="264" spans="2:8" ht="15" hidden="1" customHeight="1">
      <c r="B264" s="97">
        <v>38200</v>
      </c>
      <c r="C264" s="80">
        <v>20</v>
      </c>
      <c r="D264" s="81">
        <v>870</v>
      </c>
      <c r="E264" s="24">
        <v>11835</v>
      </c>
      <c r="F264" s="25">
        <v>438.3</v>
      </c>
      <c r="G264" s="26" t="s">
        <v>65</v>
      </c>
      <c r="H264" s="26">
        <v>1</v>
      </c>
    </row>
    <row r="265" spans="2:8" ht="15" hidden="1" customHeight="1">
      <c r="B265" s="97">
        <v>38231</v>
      </c>
      <c r="C265" s="80">
        <v>200</v>
      </c>
      <c r="D265" s="81">
        <v>1170</v>
      </c>
      <c r="E265" s="24">
        <v>11979</v>
      </c>
      <c r="F265" s="25">
        <v>444</v>
      </c>
      <c r="G265" s="26" t="s">
        <v>66</v>
      </c>
      <c r="H265" s="26">
        <v>1</v>
      </c>
    </row>
    <row r="266" spans="2:8" ht="15" hidden="1" customHeight="1">
      <c r="B266" s="97">
        <v>38261</v>
      </c>
      <c r="C266" s="80">
        <v>220</v>
      </c>
      <c r="D266" s="81">
        <v>1090</v>
      </c>
      <c r="E266" s="24">
        <v>19154</v>
      </c>
      <c r="F266" s="25">
        <v>617.87</v>
      </c>
      <c r="G266" s="26" t="s">
        <v>59</v>
      </c>
      <c r="H266" s="26">
        <v>1.35</v>
      </c>
    </row>
    <row r="267" spans="2:8" ht="15" hidden="1" customHeight="1">
      <c r="B267" s="97">
        <v>38292</v>
      </c>
      <c r="C267" s="80">
        <v>8</v>
      </c>
      <c r="D267" s="81">
        <v>715</v>
      </c>
      <c r="E267" s="24">
        <v>4458</v>
      </c>
      <c r="F267" s="25">
        <v>186</v>
      </c>
      <c r="G267" s="26" t="s">
        <v>67</v>
      </c>
      <c r="H267" s="26">
        <v>3.51</v>
      </c>
    </row>
    <row r="268" spans="2:8" ht="15" hidden="1" customHeight="1">
      <c r="B268" s="97">
        <v>38322</v>
      </c>
      <c r="C268" s="80">
        <v>30</v>
      </c>
      <c r="D268" s="81">
        <v>860</v>
      </c>
      <c r="E268" s="24">
        <v>10355</v>
      </c>
      <c r="F268" s="25">
        <v>334.03</v>
      </c>
      <c r="G268" s="26" t="s">
        <v>67</v>
      </c>
      <c r="H268" s="26">
        <v>1.69</v>
      </c>
    </row>
    <row r="269" spans="2:8" ht="15" hidden="1" customHeight="1">
      <c r="B269" s="97">
        <v>39083</v>
      </c>
      <c r="C269" s="80">
        <v>90</v>
      </c>
      <c r="D269" s="81">
        <v>888</v>
      </c>
      <c r="E269" s="24">
        <v>12415</v>
      </c>
      <c r="F269" s="25">
        <v>400.48</v>
      </c>
      <c r="G269" s="53" t="s">
        <v>90</v>
      </c>
      <c r="H269" s="26">
        <v>8.41</v>
      </c>
    </row>
    <row r="270" spans="2:8" ht="15" hidden="1" customHeight="1">
      <c r="B270" s="97">
        <v>39114</v>
      </c>
      <c r="C270" s="80">
        <v>80</v>
      </c>
      <c r="D270" s="81">
        <v>680</v>
      </c>
      <c r="E270" s="24">
        <v>7783</v>
      </c>
      <c r="F270" s="25">
        <v>278</v>
      </c>
      <c r="G270" s="26" t="s">
        <v>90</v>
      </c>
      <c r="H270" s="26">
        <v>8.6999999999999993</v>
      </c>
    </row>
    <row r="271" spans="2:8" ht="15" hidden="1" customHeight="1">
      <c r="B271" s="97">
        <v>39142</v>
      </c>
      <c r="C271" s="80">
        <v>1</v>
      </c>
      <c r="D271" s="81">
        <v>944</v>
      </c>
      <c r="E271" s="24">
        <v>6495</v>
      </c>
      <c r="F271" s="25">
        <v>231.96</v>
      </c>
      <c r="G271" s="26" t="s">
        <v>169</v>
      </c>
      <c r="H271" s="26">
        <v>8.18</v>
      </c>
    </row>
    <row r="272" spans="2:8" ht="15" hidden="1" customHeight="1">
      <c r="B272" s="97">
        <v>39173</v>
      </c>
      <c r="C272" s="82">
        <v>18</v>
      </c>
      <c r="D272" s="83">
        <v>730</v>
      </c>
      <c r="E272" s="24">
        <v>6620</v>
      </c>
      <c r="F272" s="84">
        <v>220.65</v>
      </c>
      <c r="G272" s="56" t="s">
        <v>91</v>
      </c>
      <c r="H272" s="26">
        <v>8.1</v>
      </c>
    </row>
    <row r="273" spans="2:8" ht="15" hidden="1" customHeight="1">
      <c r="B273" s="97">
        <v>39203</v>
      </c>
      <c r="C273" s="82">
        <v>30</v>
      </c>
      <c r="D273" s="83">
        <v>895</v>
      </c>
      <c r="E273" s="24">
        <v>11016.5</v>
      </c>
      <c r="F273" s="84">
        <v>355.37</v>
      </c>
      <c r="G273" s="56" t="s">
        <v>90</v>
      </c>
      <c r="H273" s="26">
        <v>8.3699999999999992</v>
      </c>
    </row>
    <row r="274" spans="2:8" ht="15" hidden="1" customHeight="1">
      <c r="B274" s="97">
        <v>39240</v>
      </c>
      <c r="C274" s="82">
        <v>25</v>
      </c>
      <c r="D274" s="83">
        <v>430</v>
      </c>
      <c r="E274" s="24">
        <v>5366</v>
      </c>
      <c r="F274" s="84">
        <v>185</v>
      </c>
      <c r="G274" s="56" t="s">
        <v>169</v>
      </c>
      <c r="H274" s="26">
        <v>8.11</v>
      </c>
    </row>
    <row r="275" spans="2:8" ht="15" hidden="1" customHeight="1">
      <c r="B275" s="97">
        <v>39270</v>
      </c>
      <c r="C275" s="82">
        <v>35</v>
      </c>
      <c r="D275" s="83">
        <v>710</v>
      </c>
      <c r="E275" s="24">
        <v>8364</v>
      </c>
      <c r="F275" s="84">
        <v>279</v>
      </c>
      <c r="G275" s="56" t="s">
        <v>90</v>
      </c>
      <c r="H275" s="26">
        <v>8.7200000000000006</v>
      </c>
    </row>
    <row r="276" spans="2:8" ht="15" hidden="1" customHeight="1">
      <c r="B276" s="97">
        <v>39301</v>
      </c>
      <c r="C276" s="82">
        <v>102</v>
      </c>
      <c r="D276" s="85">
        <v>1210</v>
      </c>
      <c r="E276" s="24">
        <v>13418</v>
      </c>
      <c r="F276" s="84">
        <v>462.69</v>
      </c>
      <c r="G276" s="56" t="s">
        <v>170</v>
      </c>
      <c r="H276" s="26">
        <v>8.76</v>
      </c>
    </row>
    <row r="277" spans="2:8" ht="15" hidden="1" customHeight="1">
      <c r="B277" s="97">
        <v>39332</v>
      </c>
      <c r="C277" s="82">
        <v>80</v>
      </c>
      <c r="D277" s="83">
        <v>955</v>
      </c>
      <c r="E277" s="24">
        <v>13447</v>
      </c>
      <c r="F277" s="84">
        <v>464</v>
      </c>
      <c r="G277" s="56" t="s">
        <v>171</v>
      </c>
      <c r="H277" s="26">
        <v>8.8699999999999992</v>
      </c>
    </row>
    <row r="278" spans="2:8" ht="15" hidden="1" customHeight="1">
      <c r="B278" s="97">
        <v>39362</v>
      </c>
      <c r="C278" s="80">
        <v>9</v>
      </c>
      <c r="D278" s="81">
        <v>380</v>
      </c>
      <c r="E278" s="24">
        <v>3029</v>
      </c>
      <c r="F278" s="25">
        <v>104</v>
      </c>
      <c r="G278" s="56" t="s">
        <v>172</v>
      </c>
      <c r="H278" s="26">
        <v>8.84</v>
      </c>
    </row>
    <row r="279" spans="2:8" ht="15" hidden="1" customHeight="1">
      <c r="B279" s="97">
        <v>39393</v>
      </c>
      <c r="C279" s="80">
        <v>15</v>
      </c>
      <c r="D279" s="81">
        <v>765</v>
      </c>
      <c r="E279" s="24">
        <v>5220</v>
      </c>
      <c r="F279" s="25">
        <v>209</v>
      </c>
      <c r="G279" s="56" t="s">
        <v>173</v>
      </c>
      <c r="H279" s="26">
        <v>8.4700000000000006</v>
      </c>
    </row>
    <row r="280" spans="2:8" ht="15" hidden="1" customHeight="1">
      <c r="B280" s="96">
        <v>39423</v>
      </c>
      <c r="C280" s="80">
        <v>20</v>
      </c>
      <c r="D280" s="81">
        <v>500</v>
      </c>
      <c r="E280" s="24">
        <v>4350</v>
      </c>
      <c r="F280" s="25">
        <v>207</v>
      </c>
      <c r="G280" s="56" t="s">
        <v>173</v>
      </c>
      <c r="H280" s="26">
        <v>8.6300000000000008</v>
      </c>
    </row>
    <row r="281" spans="2:8" ht="15" hidden="1" customHeight="1">
      <c r="B281" s="96">
        <v>39454</v>
      </c>
      <c r="C281" s="80">
        <v>10</v>
      </c>
      <c r="D281" s="81">
        <v>494</v>
      </c>
      <c r="E281" s="24">
        <v>2734</v>
      </c>
      <c r="F281" s="25">
        <v>124.3</v>
      </c>
      <c r="G281" s="56" t="s">
        <v>169</v>
      </c>
      <c r="H281" s="26">
        <v>8.2100000000000009</v>
      </c>
    </row>
    <row r="282" spans="2:8" ht="15" hidden="1" customHeight="1">
      <c r="B282" s="96">
        <v>39485</v>
      </c>
      <c r="C282" s="80">
        <v>50</v>
      </c>
      <c r="D282" s="81">
        <v>685</v>
      </c>
      <c r="E282" s="24">
        <v>11547</v>
      </c>
      <c r="F282" s="25">
        <v>398</v>
      </c>
      <c r="G282" s="56" t="s">
        <v>98</v>
      </c>
      <c r="H282" s="26">
        <v>8.0299999999999994</v>
      </c>
    </row>
    <row r="283" spans="2:8" ht="15" hidden="1" customHeight="1">
      <c r="B283" s="96">
        <v>39514</v>
      </c>
      <c r="C283" s="80">
        <v>20</v>
      </c>
      <c r="D283" s="81">
        <v>845</v>
      </c>
      <c r="E283" s="24">
        <v>7775</v>
      </c>
      <c r="F283" s="25">
        <v>388.75</v>
      </c>
      <c r="G283" s="56" t="s">
        <v>174</v>
      </c>
      <c r="H283" s="26">
        <v>7.36</v>
      </c>
    </row>
    <row r="284" spans="2:8" ht="15" hidden="1" customHeight="1">
      <c r="B284" s="96">
        <v>39545</v>
      </c>
      <c r="C284" s="80">
        <v>25</v>
      </c>
      <c r="D284" s="81">
        <v>650</v>
      </c>
      <c r="E284" s="24">
        <v>2825</v>
      </c>
      <c r="F284" s="25">
        <v>113</v>
      </c>
      <c r="G284" s="56" t="s">
        <v>175</v>
      </c>
      <c r="H284" s="26">
        <v>6.79</v>
      </c>
    </row>
    <row r="285" spans="2:8" ht="15" hidden="1" customHeight="1">
      <c r="B285" s="96">
        <v>39575</v>
      </c>
      <c r="C285" s="80">
        <v>45</v>
      </c>
      <c r="D285" s="81">
        <v>650</v>
      </c>
      <c r="E285" s="24">
        <v>8081</v>
      </c>
      <c r="F285" s="25">
        <v>279</v>
      </c>
      <c r="G285" s="56" t="s">
        <v>176</v>
      </c>
      <c r="H285" s="26">
        <v>6.56</v>
      </c>
    </row>
    <row r="286" spans="2:8" ht="15" hidden="1" customHeight="1">
      <c r="B286" s="96">
        <v>39606</v>
      </c>
      <c r="C286" s="80">
        <v>27</v>
      </c>
      <c r="D286" s="81">
        <v>815</v>
      </c>
      <c r="E286" s="24">
        <v>6878</v>
      </c>
      <c r="F286" s="25">
        <v>229.27</v>
      </c>
      <c r="G286" s="56" t="s">
        <v>177</v>
      </c>
      <c r="H286" s="26">
        <v>6.43</v>
      </c>
    </row>
    <row r="287" spans="2:8" ht="15" hidden="1" customHeight="1">
      <c r="B287" s="96">
        <v>39636</v>
      </c>
      <c r="C287" s="80">
        <v>50</v>
      </c>
      <c r="D287" s="81">
        <v>1110</v>
      </c>
      <c r="E287" s="24">
        <v>7742</v>
      </c>
      <c r="F287" s="25">
        <v>266.97000000000003</v>
      </c>
      <c r="G287" s="56" t="s">
        <v>178</v>
      </c>
      <c r="H287" s="26">
        <v>6.48</v>
      </c>
    </row>
    <row r="288" spans="2:8" ht="15" hidden="1" customHeight="1">
      <c r="B288" s="96">
        <v>39667</v>
      </c>
      <c r="C288" s="80">
        <v>15</v>
      </c>
      <c r="D288" s="81">
        <v>960</v>
      </c>
      <c r="E288" s="24">
        <v>6627</v>
      </c>
      <c r="F288" s="25">
        <v>229</v>
      </c>
      <c r="G288" s="56" t="s">
        <v>39</v>
      </c>
      <c r="H288" s="26">
        <v>6.71</v>
      </c>
    </row>
    <row r="289" spans="2:8" ht="15" hidden="1" customHeight="1">
      <c r="B289" s="96">
        <v>39698</v>
      </c>
      <c r="C289" s="80">
        <v>70</v>
      </c>
      <c r="D289" s="81">
        <v>1170</v>
      </c>
      <c r="E289" s="24">
        <v>16415</v>
      </c>
      <c r="F289" s="25">
        <v>547.20000000000005</v>
      </c>
      <c r="G289" s="56" t="s">
        <v>179</v>
      </c>
      <c r="H289" s="26">
        <v>8.7899999999999991</v>
      </c>
    </row>
    <row r="290" spans="2:8" ht="15" hidden="1" customHeight="1">
      <c r="B290" s="96">
        <v>39728</v>
      </c>
      <c r="C290" s="80">
        <v>30</v>
      </c>
      <c r="D290" s="81">
        <v>1130</v>
      </c>
      <c r="E290" s="24">
        <v>12280</v>
      </c>
      <c r="F290" s="25">
        <v>396.13</v>
      </c>
      <c r="G290" s="56" t="s">
        <v>180</v>
      </c>
      <c r="H290" s="26">
        <v>8.76</v>
      </c>
    </row>
    <row r="291" spans="2:8" ht="15" hidden="1" customHeight="1">
      <c r="B291" s="96">
        <v>39759</v>
      </c>
      <c r="C291" s="80">
        <v>40</v>
      </c>
      <c r="D291" s="81">
        <v>425</v>
      </c>
      <c r="E291" s="24">
        <v>5215</v>
      </c>
      <c r="F291" s="25">
        <v>173.83</v>
      </c>
      <c r="G291" s="56" t="s">
        <v>181</v>
      </c>
      <c r="H291" s="26">
        <v>8.8699999999999992</v>
      </c>
    </row>
    <row r="292" spans="2:8" ht="15" hidden="1" customHeight="1">
      <c r="B292" s="98">
        <v>39789</v>
      </c>
      <c r="C292" s="86">
        <v>15</v>
      </c>
      <c r="D292" s="87">
        <v>1545</v>
      </c>
      <c r="E292" s="24">
        <v>11281</v>
      </c>
      <c r="F292" s="25">
        <v>402.89</v>
      </c>
      <c r="G292" s="56" t="s">
        <v>106</v>
      </c>
      <c r="H292" s="26">
        <v>7.23</v>
      </c>
    </row>
    <row r="293" spans="2:8" ht="15" hidden="1" customHeight="1">
      <c r="B293" s="46">
        <v>39820</v>
      </c>
      <c r="C293" s="47">
        <v>10</v>
      </c>
      <c r="D293" s="25">
        <v>1325</v>
      </c>
      <c r="E293" s="24">
        <v>9211</v>
      </c>
      <c r="F293" s="25">
        <v>297.13</v>
      </c>
      <c r="G293" s="56" t="s">
        <v>182</v>
      </c>
      <c r="H293" s="26">
        <v>6.53</v>
      </c>
    </row>
    <row r="294" spans="2:8" ht="15" hidden="1" customHeight="1">
      <c r="B294" s="46">
        <v>39851</v>
      </c>
      <c r="C294" s="47">
        <v>30</v>
      </c>
      <c r="D294" s="25">
        <v>567</v>
      </c>
      <c r="E294" s="24">
        <v>5759.5</v>
      </c>
      <c r="F294" s="25">
        <v>221.52</v>
      </c>
      <c r="G294" s="56" t="s">
        <v>183</v>
      </c>
      <c r="H294" s="26">
        <v>6.17</v>
      </c>
    </row>
    <row r="295" spans="2:8" ht="15" hidden="1" customHeight="1">
      <c r="B295" s="46">
        <v>39879</v>
      </c>
      <c r="C295" s="47">
        <v>15</v>
      </c>
      <c r="D295" s="25">
        <v>500</v>
      </c>
      <c r="E295" s="24">
        <v>6110</v>
      </c>
      <c r="F295" s="25">
        <v>265.64999999999998</v>
      </c>
      <c r="G295" s="56" t="s">
        <v>184</v>
      </c>
      <c r="H295" s="26">
        <v>5.68</v>
      </c>
    </row>
    <row r="296" spans="2:8" ht="15" hidden="1" customHeight="1">
      <c r="B296" s="46">
        <v>39910</v>
      </c>
      <c r="C296" s="47">
        <v>10</v>
      </c>
      <c r="D296" s="25">
        <v>600</v>
      </c>
      <c r="E296" s="24">
        <v>3759.5</v>
      </c>
      <c r="F296" s="25">
        <v>139.24</v>
      </c>
      <c r="G296" s="56" t="s">
        <v>185</v>
      </c>
      <c r="H296" s="26">
        <v>4.49</v>
      </c>
    </row>
    <row r="297" spans="2:8" ht="15" hidden="1" customHeight="1">
      <c r="B297" s="46">
        <v>39940</v>
      </c>
      <c r="C297" s="47">
        <v>15</v>
      </c>
      <c r="D297" s="25">
        <v>690</v>
      </c>
      <c r="E297" s="24">
        <v>5517</v>
      </c>
      <c r="F297" s="25">
        <v>197</v>
      </c>
      <c r="G297" s="56" t="s">
        <v>186</v>
      </c>
      <c r="H297" s="26">
        <v>4.4400000000000004</v>
      </c>
    </row>
    <row r="298" spans="2:8" ht="15" hidden="1" customHeight="1">
      <c r="B298" s="46">
        <v>39971</v>
      </c>
      <c r="C298" s="47">
        <v>40</v>
      </c>
      <c r="D298" s="25">
        <v>965</v>
      </c>
      <c r="E298" s="24">
        <v>9240</v>
      </c>
      <c r="F298" s="25">
        <v>308</v>
      </c>
      <c r="G298" s="56" t="s">
        <v>187</v>
      </c>
      <c r="H298" s="26">
        <v>4.21</v>
      </c>
    </row>
    <row r="299" spans="2:8" ht="15" hidden="1" customHeight="1">
      <c r="B299" s="46">
        <v>40001</v>
      </c>
      <c r="C299" s="47">
        <v>10</v>
      </c>
      <c r="D299" s="25">
        <v>840</v>
      </c>
      <c r="E299" s="24">
        <v>8734</v>
      </c>
      <c r="F299" s="25">
        <v>301.17</v>
      </c>
      <c r="G299" s="56" t="s">
        <v>188</v>
      </c>
      <c r="H299" s="26">
        <v>4.01</v>
      </c>
    </row>
    <row r="300" spans="2:8" ht="15" hidden="1" customHeight="1">
      <c r="B300" s="46">
        <v>40032</v>
      </c>
      <c r="C300" s="47">
        <v>45</v>
      </c>
      <c r="D300" s="25">
        <v>740</v>
      </c>
      <c r="E300" s="24">
        <v>7939</v>
      </c>
      <c r="F300" s="25">
        <v>305.35000000000002</v>
      </c>
      <c r="G300" s="56" t="s">
        <v>189</v>
      </c>
      <c r="H300" s="26">
        <v>4</v>
      </c>
    </row>
    <row r="301" spans="2:8" ht="15" hidden="1" customHeight="1">
      <c r="B301" s="46">
        <v>40063</v>
      </c>
      <c r="C301" s="47">
        <v>30</v>
      </c>
      <c r="D301" s="25">
        <v>685</v>
      </c>
      <c r="E301" s="24">
        <v>10975</v>
      </c>
      <c r="F301" s="25">
        <v>378</v>
      </c>
      <c r="G301" s="56" t="s">
        <v>190</v>
      </c>
      <c r="H301" s="26">
        <v>4.01</v>
      </c>
    </row>
    <row r="302" spans="2:8" ht="15" hidden="1" customHeight="1">
      <c r="B302" s="46">
        <v>40093</v>
      </c>
      <c r="C302" s="47">
        <v>50</v>
      </c>
      <c r="D302" s="25">
        <v>1055</v>
      </c>
      <c r="E302" s="24">
        <v>12300</v>
      </c>
      <c r="F302" s="25">
        <v>396.77</v>
      </c>
      <c r="G302" s="56" t="s">
        <v>191</v>
      </c>
      <c r="H302" s="26">
        <v>4</v>
      </c>
    </row>
    <row r="303" spans="2:8" ht="15" hidden="1" customHeight="1">
      <c r="B303" s="46">
        <v>40124</v>
      </c>
      <c r="C303" s="47">
        <v>25</v>
      </c>
      <c r="D303" s="25">
        <v>850</v>
      </c>
      <c r="E303" s="24">
        <v>6765</v>
      </c>
      <c r="F303" s="25">
        <v>241.61</v>
      </c>
      <c r="G303" s="56" t="s">
        <v>192</v>
      </c>
      <c r="H303" s="26">
        <v>3.97</v>
      </c>
    </row>
    <row r="304" spans="2:8" ht="15" hidden="1" customHeight="1">
      <c r="B304" s="46">
        <v>40154</v>
      </c>
      <c r="C304" s="47">
        <v>25</v>
      </c>
      <c r="D304" s="25">
        <v>1409.5</v>
      </c>
      <c r="E304" s="24">
        <v>9239.5</v>
      </c>
      <c r="F304" s="25">
        <v>307.98</v>
      </c>
      <c r="G304" s="56" t="s">
        <v>113</v>
      </c>
      <c r="H304" s="26">
        <v>4.08</v>
      </c>
    </row>
    <row r="305" spans="2:9" ht="15" hidden="1" customHeight="1">
      <c r="B305" s="46">
        <v>40185</v>
      </c>
      <c r="C305" s="47">
        <v>15</v>
      </c>
      <c r="D305" s="25">
        <v>1225</v>
      </c>
      <c r="E305" s="24">
        <v>8920</v>
      </c>
      <c r="F305" s="25">
        <v>343.08</v>
      </c>
      <c r="G305" s="56" t="s">
        <v>193</v>
      </c>
      <c r="H305" s="26">
        <v>3.96</v>
      </c>
    </row>
    <row r="306" spans="2:9" ht="15" hidden="1" customHeight="1">
      <c r="B306" s="46">
        <v>40216</v>
      </c>
      <c r="C306" s="47">
        <v>164</v>
      </c>
      <c r="D306" s="25">
        <v>1225</v>
      </c>
      <c r="E306" s="24">
        <v>12568</v>
      </c>
      <c r="F306" s="25">
        <v>502.72</v>
      </c>
      <c r="G306" s="56" t="s">
        <v>194</v>
      </c>
      <c r="H306" s="26">
        <v>3.89</v>
      </c>
    </row>
    <row r="307" spans="2:9" ht="15" hidden="1" customHeight="1">
      <c r="B307" s="46">
        <v>40244</v>
      </c>
      <c r="C307" s="47">
        <v>5</v>
      </c>
      <c r="D307" s="25">
        <v>750</v>
      </c>
      <c r="E307" s="24">
        <v>3153</v>
      </c>
      <c r="F307" s="25">
        <v>210.2</v>
      </c>
      <c r="G307" s="56" t="s">
        <v>195</v>
      </c>
      <c r="H307" s="26">
        <v>3.8</v>
      </c>
    </row>
    <row r="308" spans="2:9" ht="15" hidden="1" customHeight="1">
      <c r="B308" s="46">
        <v>40275</v>
      </c>
      <c r="C308" s="47">
        <v>45</v>
      </c>
      <c r="D308" s="25">
        <v>580</v>
      </c>
      <c r="E308" s="24">
        <v>6465</v>
      </c>
      <c r="F308" s="25">
        <v>281.08999999999997</v>
      </c>
      <c r="G308" s="56" t="s">
        <v>196</v>
      </c>
      <c r="H308" s="26">
        <v>3.9</v>
      </c>
    </row>
    <row r="309" spans="2:9" ht="15" hidden="1" customHeight="1">
      <c r="B309" s="46">
        <v>40305</v>
      </c>
      <c r="C309" s="47">
        <v>50</v>
      </c>
      <c r="D309" s="25">
        <v>895</v>
      </c>
      <c r="E309" s="24">
        <v>8285</v>
      </c>
      <c r="F309" s="25">
        <v>285.69</v>
      </c>
      <c r="G309" s="26" t="s">
        <v>197</v>
      </c>
      <c r="H309" s="26">
        <v>3.69</v>
      </c>
      <c r="I309" s="88"/>
    </row>
    <row r="310" spans="2:9" ht="15" hidden="1" customHeight="1">
      <c r="B310" s="46">
        <v>40336</v>
      </c>
      <c r="C310" s="47">
        <v>15</v>
      </c>
      <c r="D310" s="25">
        <v>1245</v>
      </c>
      <c r="E310" s="24">
        <v>6730</v>
      </c>
      <c r="F310" s="25">
        <v>336.5</v>
      </c>
      <c r="G310" s="26" t="s">
        <v>198</v>
      </c>
      <c r="H310" s="26">
        <v>3.26</v>
      </c>
      <c r="I310" s="89"/>
    </row>
    <row r="311" spans="2:9" ht="15" hidden="1" customHeight="1">
      <c r="B311" s="46">
        <v>40366</v>
      </c>
      <c r="C311" s="47">
        <v>5</v>
      </c>
      <c r="D311" s="25">
        <v>1075</v>
      </c>
      <c r="E311" s="24">
        <v>6536</v>
      </c>
      <c r="F311" s="25">
        <v>217.87</v>
      </c>
      <c r="G311" s="26" t="s">
        <v>121</v>
      </c>
      <c r="H311" s="26">
        <v>3.41</v>
      </c>
      <c r="I311" s="89"/>
    </row>
    <row r="312" spans="2:9" ht="15" hidden="1" customHeight="1">
      <c r="B312" s="46">
        <v>40397</v>
      </c>
      <c r="C312" s="47">
        <v>15</v>
      </c>
      <c r="D312" s="25">
        <v>360</v>
      </c>
      <c r="E312" s="24">
        <v>2422</v>
      </c>
      <c r="F312" s="25">
        <v>100.92</v>
      </c>
      <c r="G312" s="26" t="s">
        <v>122</v>
      </c>
      <c r="H312" s="26">
        <v>2.52</v>
      </c>
      <c r="I312" s="89"/>
    </row>
    <row r="313" spans="2:9" ht="15" hidden="1" customHeight="1">
      <c r="B313" s="46">
        <v>40428</v>
      </c>
      <c r="C313" s="47">
        <v>50</v>
      </c>
      <c r="D313" s="25">
        <v>385</v>
      </c>
      <c r="E313" s="24">
        <v>5570</v>
      </c>
      <c r="F313" s="25">
        <v>206</v>
      </c>
      <c r="G313" s="26" t="s">
        <v>199</v>
      </c>
      <c r="H313" s="26">
        <v>2.04</v>
      </c>
      <c r="I313" s="89"/>
    </row>
    <row r="314" spans="2:9" ht="15" hidden="1" customHeight="1">
      <c r="B314" s="46">
        <v>40458</v>
      </c>
      <c r="C314" s="47">
        <v>15</v>
      </c>
      <c r="D314" s="25">
        <v>585</v>
      </c>
      <c r="E314" s="24">
        <v>9410</v>
      </c>
      <c r="F314" s="25">
        <v>313.67</v>
      </c>
      <c r="G314" s="26" t="s">
        <v>200</v>
      </c>
      <c r="H314" s="26">
        <v>2.23</v>
      </c>
      <c r="I314" s="89"/>
    </row>
    <row r="315" spans="2:9" ht="15" hidden="1" customHeight="1">
      <c r="B315" s="46">
        <v>40489</v>
      </c>
      <c r="C315" s="47">
        <v>157</v>
      </c>
      <c r="D315" s="25">
        <v>730</v>
      </c>
      <c r="E315" s="24">
        <v>9921</v>
      </c>
      <c r="F315" s="25">
        <v>330.7</v>
      </c>
      <c r="G315" s="26" t="s">
        <v>123</v>
      </c>
      <c r="H315" s="26">
        <v>2.17</v>
      </c>
      <c r="I315" s="89"/>
    </row>
    <row r="316" spans="2:9" ht="15" hidden="1" customHeight="1">
      <c r="B316" s="46">
        <v>40519</v>
      </c>
      <c r="C316" s="47">
        <v>185</v>
      </c>
      <c r="D316" s="25">
        <v>692</v>
      </c>
      <c r="E316" s="24">
        <v>13025</v>
      </c>
      <c r="F316" s="25">
        <v>420.16</v>
      </c>
      <c r="G316" s="26" t="s">
        <v>17</v>
      </c>
      <c r="H316" s="26">
        <v>1.99</v>
      </c>
      <c r="I316" s="89"/>
    </row>
    <row r="317" spans="2:9" ht="15" hidden="1" customHeight="1">
      <c r="B317" s="46">
        <v>40550</v>
      </c>
      <c r="C317" s="47">
        <v>170</v>
      </c>
      <c r="D317" s="25">
        <v>520</v>
      </c>
      <c r="E317" s="24">
        <v>9505</v>
      </c>
      <c r="F317" s="25">
        <v>306.61</v>
      </c>
      <c r="G317" s="26" t="s">
        <v>201</v>
      </c>
      <c r="H317" s="26">
        <v>1.93</v>
      </c>
      <c r="I317" s="89"/>
    </row>
    <row r="318" spans="2:9" ht="15" hidden="1" customHeight="1">
      <c r="B318" s="46">
        <v>40581</v>
      </c>
      <c r="C318" s="47">
        <v>30</v>
      </c>
      <c r="D318" s="25">
        <v>325</v>
      </c>
      <c r="E318" s="24">
        <v>2755</v>
      </c>
      <c r="F318" s="25">
        <v>162.06</v>
      </c>
      <c r="G318" s="26" t="s">
        <v>202</v>
      </c>
      <c r="H318" s="26">
        <v>1.75</v>
      </c>
      <c r="I318" s="89"/>
    </row>
    <row r="319" spans="2:9" ht="15" hidden="1" customHeight="1">
      <c r="B319" s="46">
        <v>40609</v>
      </c>
      <c r="C319" s="47">
        <v>10</v>
      </c>
      <c r="D319" s="25">
        <v>940</v>
      </c>
      <c r="E319" s="24">
        <v>5445</v>
      </c>
      <c r="F319" s="25">
        <v>217.8</v>
      </c>
      <c r="G319" s="26" t="s">
        <v>203</v>
      </c>
      <c r="H319" s="26">
        <v>1.61</v>
      </c>
      <c r="I319" s="89"/>
    </row>
    <row r="320" spans="2:9" ht="15" hidden="1" customHeight="1">
      <c r="B320" s="46">
        <v>40640</v>
      </c>
      <c r="C320" s="47">
        <v>320</v>
      </c>
      <c r="D320" s="25">
        <v>1900</v>
      </c>
      <c r="E320" s="24">
        <v>37173</v>
      </c>
      <c r="F320" s="25">
        <v>1239</v>
      </c>
      <c r="G320" s="26" t="s">
        <v>204</v>
      </c>
      <c r="H320" s="26">
        <v>1.5</v>
      </c>
      <c r="I320" s="89"/>
    </row>
    <row r="321" spans="2:9" ht="15" hidden="1" customHeight="1">
      <c r="B321" s="46">
        <v>40670</v>
      </c>
      <c r="C321" s="47">
        <v>100</v>
      </c>
      <c r="D321" s="25">
        <v>1279</v>
      </c>
      <c r="E321" s="24">
        <v>17494</v>
      </c>
      <c r="F321" s="25">
        <v>647.92999999999995</v>
      </c>
      <c r="G321" s="26" t="s">
        <v>130</v>
      </c>
      <c r="H321" s="26">
        <v>1.37</v>
      </c>
      <c r="I321" s="89"/>
    </row>
    <row r="322" spans="2:9" ht="15" hidden="1" customHeight="1">
      <c r="B322" s="46">
        <v>40701</v>
      </c>
      <c r="C322" s="47">
        <v>50</v>
      </c>
      <c r="D322" s="25">
        <v>975</v>
      </c>
      <c r="E322" s="24">
        <v>6367</v>
      </c>
      <c r="F322" s="25">
        <v>397.94</v>
      </c>
      <c r="G322" s="26" t="s">
        <v>205</v>
      </c>
      <c r="H322" s="26">
        <v>2.66</v>
      </c>
      <c r="I322" s="89"/>
    </row>
    <row r="323" spans="2:9" ht="15" hidden="1" customHeight="1">
      <c r="B323" s="46">
        <v>40731</v>
      </c>
      <c r="C323" s="47">
        <v>290</v>
      </c>
      <c r="D323" s="25">
        <v>1300</v>
      </c>
      <c r="E323" s="24">
        <v>23100</v>
      </c>
      <c r="F323" s="25">
        <v>796.55</v>
      </c>
      <c r="G323" s="26" t="s">
        <v>132</v>
      </c>
      <c r="H323" s="26">
        <v>1.86</v>
      </c>
      <c r="I323" s="89"/>
    </row>
    <row r="324" spans="2:9" ht="15" hidden="1" customHeight="1">
      <c r="B324" s="46">
        <v>40762</v>
      </c>
      <c r="C324" s="47">
        <v>25</v>
      </c>
      <c r="D324" s="25">
        <v>1645</v>
      </c>
      <c r="E324" s="24">
        <v>26465</v>
      </c>
      <c r="F324" s="25">
        <v>882.17</v>
      </c>
      <c r="G324" s="26" t="s">
        <v>133</v>
      </c>
      <c r="H324" s="26">
        <v>3.48</v>
      </c>
      <c r="I324" s="89"/>
    </row>
    <row r="325" spans="2:9" ht="15" hidden="1" customHeight="1">
      <c r="B325" s="46">
        <v>40793</v>
      </c>
      <c r="C325" s="47">
        <v>40</v>
      </c>
      <c r="D325" s="25">
        <v>1360</v>
      </c>
      <c r="E325" s="24">
        <v>11395</v>
      </c>
      <c r="F325" s="25">
        <v>474.8</v>
      </c>
      <c r="G325" s="26" t="s">
        <v>206</v>
      </c>
      <c r="H325" s="26">
        <v>3.06</v>
      </c>
      <c r="I325" s="89"/>
    </row>
    <row r="326" spans="2:9" ht="15" hidden="1" customHeight="1">
      <c r="B326" s="46">
        <v>40823</v>
      </c>
      <c r="C326" s="47">
        <v>100</v>
      </c>
      <c r="D326" s="25">
        <v>1680</v>
      </c>
      <c r="E326" s="24">
        <v>27435</v>
      </c>
      <c r="F326" s="25">
        <v>885</v>
      </c>
      <c r="G326" s="26" t="s">
        <v>207</v>
      </c>
      <c r="H326" s="26">
        <v>2.5499999999999998</v>
      </c>
      <c r="I326" s="89"/>
    </row>
    <row r="327" spans="2:9" ht="15" hidden="1" customHeight="1">
      <c r="B327" s="46">
        <v>40854</v>
      </c>
      <c r="C327" s="47">
        <v>50</v>
      </c>
      <c r="D327" s="25">
        <v>2045</v>
      </c>
      <c r="E327" s="24">
        <v>34454</v>
      </c>
      <c r="F327" s="25">
        <v>1148</v>
      </c>
      <c r="G327" s="26" t="s">
        <v>76</v>
      </c>
      <c r="H327" s="26">
        <v>2.85</v>
      </c>
      <c r="I327" s="89"/>
    </row>
    <row r="328" spans="2:9" ht="15" hidden="1" customHeight="1">
      <c r="B328" s="46">
        <v>40884</v>
      </c>
      <c r="C328" s="47">
        <v>30</v>
      </c>
      <c r="D328" s="25">
        <v>2125</v>
      </c>
      <c r="E328" s="24">
        <v>29645</v>
      </c>
      <c r="F328" s="25">
        <v>1140.19</v>
      </c>
      <c r="G328" s="26" t="s">
        <v>136</v>
      </c>
      <c r="H328" s="26">
        <v>3.31</v>
      </c>
      <c r="I328" s="89"/>
    </row>
    <row r="329" spans="2:9" ht="15" hidden="1" customHeight="1">
      <c r="B329" s="46">
        <v>40915</v>
      </c>
      <c r="C329" s="47">
        <v>110</v>
      </c>
      <c r="D329" s="25">
        <v>1065</v>
      </c>
      <c r="E329" s="24">
        <v>10195</v>
      </c>
      <c r="F329" s="25">
        <v>407.8</v>
      </c>
      <c r="G329" s="26" t="s">
        <v>137</v>
      </c>
      <c r="H329" s="26">
        <v>2.4</v>
      </c>
      <c r="I329" s="89"/>
    </row>
    <row r="330" spans="2:9" ht="15" hidden="1" customHeight="1">
      <c r="B330" s="46">
        <v>40946</v>
      </c>
      <c r="C330" s="47">
        <v>45</v>
      </c>
      <c r="D330" s="25">
        <v>1350</v>
      </c>
      <c r="E330" s="24">
        <v>15885</v>
      </c>
      <c r="F330" s="25">
        <v>547.76</v>
      </c>
      <c r="G330" s="26" t="s">
        <v>137</v>
      </c>
      <c r="H330" s="26">
        <v>2.3199999999999998</v>
      </c>
      <c r="I330" s="89"/>
    </row>
    <row r="331" spans="2:9" ht="15" hidden="1" customHeight="1">
      <c r="B331" s="46">
        <v>40975</v>
      </c>
      <c r="C331" s="47">
        <v>40</v>
      </c>
      <c r="D331" s="25">
        <v>1155</v>
      </c>
      <c r="E331" s="24">
        <v>9890</v>
      </c>
      <c r="F331" s="25">
        <v>353.21</v>
      </c>
      <c r="G331" s="26" t="s">
        <v>139</v>
      </c>
      <c r="H331" s="26">
        <v>1.97</v>
      </c>
      <c r="I331" s="89"/>
    </row>
    <row r="332" spans="2:9" ht="15" hidden="1" customHeight="1">
      <c r="B332" s="46">
        <v>41006</v>
      </c>
      <c r="C332" s="47">
        <v>170</v>
      </c>
      <c r="D332" s="25">
        <v>1685</v>
      </c>
      <c r="E332" s="24">
        <v>22085</v>
      </c>
      <c r="F332" s="25">
        <v>736.17</v>
      </c>
      <c r="G332" s="26" t="s">
        <v>140</v>
      </c>
      <c r="H332" s="26">
        <v>1.87</v>
      </c>
      <c r="I332" s="89"/>
    </row>
    <row r="333" spans="2:9" ht="15" hidden="1" customHeight="1">
      <c r="B333" s="46">
        <v>41036</v>
      </c>
      <c r="C333" s="47">
        <v>50</v>
      </c>
      <c r="D333" s="25">
        <v>1680</v>
      </c>
      <c r="E333" s="24">
        <v>15375</v>
      </c>
      <c r="F333" s="25">
        <v>495.97</v>
      </c>
      <c r="G333" s="26" t="s">
        <v>208</v>
      </c>
      <c r="H333" s="26">
        <v>1.59</v>
      </c>
      <c r="I333" s="89"/>
    </row>
    <row r="334" spans="2:9" ht="15" hidden="1" customHeight="1">
      <c r="B334" s="46">
        <v>41067</v>
      </c>
      <c r="C334" s="47">
        <v>80</v>
      </c>
      <c r="D334" s="25">
        <v>2170</v>
      </c>
      <c r="E334" s="24">
        <v>25770</v>
      </c>
      <c r="F334" s="25">
        <v>859</v>
      </c>
      <c r="G334" s="26" t="s">
        <v>209</v>
      </c>
      <c r="H334" s="26">
        <v>1.65</v>
      </c>
      <c r="I334" s="89"/>
    </row>
    <row r="335" spans="2:9" ht="15" hidden="1" customHeight="1">
      <c r="B335" s="46">
        <v>41128</v>
      </c>
      <c r="C335" s="47">
        <v>65</v>
      </c>
      <c r="D335" s="25">
        <v>1630</v>
      </c>
      <c r="E335" s="24">
        <v>19250</v>
      </c>
      <c r="F335" s="25">
        <v>621</v>
      </c>
      <c r="G335" s="26" t="s">
        <v>210</v>
      </c>
      <c r="H335" s="26">
        <v>1.81</v>
      </c>
      <c r="I335" s="89"/>
    </row>
    <row r="336" spans="2:9" ht="15" hidden="1" customHeight="1">
      <c r="B336" s="46">
        <v>41159</v>
      </c>
      <c r="C336" s="47">
        <v>15</v>
      </c>
      <c r="D336" s="25">
        <v>575</v>
      </c>
      <c r="E336" s="24">
        <v>6885</v>
      </c>
      <c r="F336" s="25">
        <v>286.89999999999998</v>
      </c>
      <c r="G336" s="26" t="s">
        <v>144</v>
      </c>
      <c r="H336" s="26">
        <v>1.67</v>
      </c>
      <c r="I336" s="89"/>
    </row>
    <row r="337" spans="2:9" ht="15" hidden="1" customHeight="1">
      <c r="B337" s="46">
        <v>41189</v>
      </c>
      <c r="C337" s="47">
        <v>60</v>
      </c>
      <c r="D337" s="25">
        <v>980</v>
      </c>
      <c r="E337" s="24">
        <v>12570</v>
      </c>
      <c r="F337" s="25">
        <v>433.45</v>
      </c>
      <c r="G337" s="26" t="s">
        <v>145</v>
      </c>
      <c r="H337" s="26">
        <v>1.57</v>
      </c>
      <c r="I337" s="89"/>
    </row>
    <row r="338" spans="2:9" ht="15" hidden="1" customHeight="1">
      <c r="B338" s="46">
        <v>41220</v>
      </c>
      <c r="C338" s="47">
        <v>415</v>
      </c>
      <c r="D338" s="25">
        <v>2180</v>
      </c>
      <c r="E338" s="24">
        <v>37495</v>
      </c>
      <c r="F338" s="25">
        <v>1249.83</v>
      </c>
      <c r="G338" s="26" t="s">
        <v>146</v>
      </c>
      <c r="H338" s="26">
        <v>1.53</v>
      </c>
      <c r="I338" s="89"/>
    </row>
    <row r="339" spans="2:9" ht="15" hidden="1" customHeight="1">
      <c r="B339" s="46">
        <v>41250</v>
      </c>
      <c r="C339" s="47">
        <v>160</v>
      </c>
      <c r="D339" s="25">
        <v>1650</v>
      </c>
      <c r="E339" s="24">
        <v>26110</v>
      </c>
      <c r="F339" s="25">
        <v>842.26</v>
      </c>
      <c r="G339" s="26" t="s">
        <v>147</v>
      </c>
      <c r="H339" s="26">
        <v>1.61</v>
      </c>
      <c r="I339" s="89"/>
    </row>
    <row r="340" spans="2:9" ht="15" hidden="1" customHeight="1">
      <c r="B340" s="46">
        <v>41281</v>
      </c>
      <c r="C340" s="47">
        <v>10</v>
      </c>
      <c r="D340" s="25">
        <v>1085</v>
      </c>
      <c r="E340" s="24">
        <v>8660</v>
      </c>
      <c r="F340" s="25">
        <v>298.62</v>
      </c>
      <c r="G340" s="26" t="s">
        <v>149</v>
      </c>
      <c r="H340" s="26">
        <v>1.46</v>
      </c>
      <c r="I340" s="89"/>
    </row>
    <row r="341" spans="2:9" ht="15" hidden="1" customHeight="1">
      <c r="B341" s="46">
        <v>41312</v>
      </c>
      <c r="C341" s="47">
        <v>30</v>
      </c>
      <c r="D341" s="25">
        <v>1105</v>
      </c>
      <c r="E341" s="24">
        <v>17545</v>
      </c>
      <c r="F341" s="25">
        <v>674.81</v>
      </c>
      <c r="G341" s="26" t="s">
        <v>211</v>
      </c>
      <c r="H341" s="26">
        <v>1.37</v>
      </c>
      <c r="I341" s="89"/>
    </row>
    <row r="342" spans="2:9" ht="15" hidden="1" customHeight="1">
      <c r="B342" s="46">
        <v>41340</v>
      </c>
      <c r="C342" s="47">
        <v>30</v>
      </c>
      <c r="D342" s="25">
        <v>2000</v>
      </c>
      <c r="E342" s="24">
        <v>25680</v>
      </c>
      <c r="F342" s="25">
        <v>917.14</v>
      </c>
      <c r="G342" s="26" t="s">
        <v>211</v>
      </c>
      <c r="H342" s="26">
        <v>1.35</v>
      </c>
      <c r="I342" s="89"/>
    </row>
    <row r="343" spans="2:9" ht="15" hidden="1" customHeight="1">
      <c r="B343" s="46">
        <v>41371</v>
      </c>
      <c r="C343" s="47">
        <v>160</v>
      </c>
      <c r="D343" s="25">
        <v>1455</v>
      </c>
      <c r="E343" s="24">
        <v>20271</v>
      </c>
      <c r="F343" s="25">
        <v>675.7</v>
      </c>
      <c r="G343" s="26" t="s">
        <v>212</v>
      </c>
      <c r="H343" s="26">
        <v>1.26</v>
      </c>
      <c r="I343" s="89"/>
    </row>
    <row r="344" spans="2:9" ht="15" hidden="1" customHeight="1">
      <c r="B344" s="46">
        <v>41401</v>
      </c>
      <c r="C344" s="47">
        <v>70</v>
      </c>
      <c r="D344" s="25">
        <v>1435</v>
      </c>
      <c r="E344" s="24">
        <v>13190</v>
      </c>
      <c r="F344" s="25">
        <v>439.67</v>
      </c>
      <c r="G344" s="26" t="s">
        <v>150</v>
      </c>
      <c r="H344" s="26">
        <v>1.25</v>
      </c>
      <c r="I344" s="89"/>
    </row>
    <row r="345" spans="2:9" ht="15" hidden="1" customHeight="1">
      <c r="B345" s="46">
        <v>41432</v>
      </c>
      <c r="C345" s="47">
        <v>25</v>
      </c>
      <c r="D345" s="25">
        <v>865</v>
      </c>
      <c r="E345" s="24">
        <v>10471.5</v>
      </c>
      <c r="F345" s="25">
        <v>361.09</v>
      </c>
      <c r="G345" s="26" t="s">
        <v>213</v>
      </c>
      <c r="H345" s="26">
        <v>1.69</v>
      </c>
      <c r="I345" s="89"/>
    </row>
    <row r="346" spans="2:9" ht="15" hidden="1" customHeight="1">
      <c r="B346" s="46">
        <v>41462</v>
      </c>
      <c r="C346" s="47">
        <v>75</v>
      </c>
      <c r="D346" s="25">
        <v>1355</v>
      </c>
      <c r="E346" s="24">
        <v>17340</v>
      </c>
      <c r="F346" s="25">
        <v>559.35</v>
      </c>
      <c r="G346" s="26" t="s">
        <v>214</v>
      </c>
      <c r="H346" s="26">
        <v>1.75</v>
      </c>
      <c r="I346" s="89"/>
    </row>
    <row r="347" spans="2:9" ht="15" hidden="1" customHeight="1">
      <c r="B347" s="46">
        <v>41499</v>
      </c>
      <c r="C347" s="47">
        <v>90</v>
      </c>
      <c r="D347" s="25">
        <v>885</v>
      </c>
      <c r="E347" s="24">
        <v>14420</v>
      </c>
      <c r="F347" s="25">
        <v>465</v>
      </c>
      <c r="G347" s="26" t="s">
        <v>215</v>
      </c>
      <c r="H347" s="26">
        <v>1.64</v>
      </c>
      <c r="I347" s="89"/>
    </row>
    <row r="348" spans="2:9" ht="15" hidden="1" customHeight="1">
      <c r="B348" s="46">
        <v>41530</v>
      </c>
      <c r="C348" s="47">
        <v>60</v>
      </c>
      <c r="D348" s="25">
        <v>1625</v>
      </c>
      <c r="E348" s="24">
        <v>16960</v>
      </c>
      <c r="F348" s="25">
        <v>584.79999999999995</v>
      </c>
      <c r="G348" s="26" t="s">
        <v>153</v>
      </c>
      <c r="H348" s="26">
        <v>1.62</v>
      </c>
      <c r="I348" s="89"/>
    </row>
    <row r="349" spans="2:9" ht="15" hidden="1" customHeight="1">
      <c r="B349" s="46">
        <v>41554</v>
      </c>
      <c r="C349" s="47">
        <v>170</v>
      </c>
      <c r="D349" s="25">
        <v>1715</v>
      </c>
      <c r="E349" s="24">
        <v>26960</v>
      </c>
      <c r="F349" s="25">
        <v>869.68</v>
      </c>
      <c r="G349" s="26" t="s">
        <v>154</v>
      </c>
      <c r="H349" s="26">
        <v>2.35</v>
      </c>
      <c r="I349" s="89"/>
    </row>
    <row r="350" spans="2:9" ht="15" customHeight="1">
      <c r="B350" s="46">
        <v>41585</v>
      </c>
      <c r="C350" s="47">
        <v>175</v>
      </c>
      <c r="D350" s="25">
        <v>2700</v>
      </c>
      <c r="E350" s="24">
        <v>26637</v>
      </c>
      <c r="F350" s="25">
        <v>887.9</v>
      </c>
      <c r="G350" s="26" t="s">
        <v>216</v>
      </c>
      <c r="H350" s="26">
        <v>3.43</v>
      </c>
      <c r="I350" s="89"/>
    </row>
    <row r="351" spans="2:9" ht="15" customHeight="1">
      <c r="B351" s="46">
        <v>41615</v>
      </c>
      <c r="C351" s="47">
        <v>75</v>
      </c>
      <c r="D351" s="25">
        <v>2525</v>
      </c>
      <c r="E351" s="24">
        <v>21030</v>
      </c>
      <c r="F351" s="25">
        <v>678.39</v>
      </c>
      <c r="G351" s="26" t="s">
        <v>217</v>
      </c>
      <c r="H351" s="26">
        <v>3</v>
      </c>
      <c r="I351" s="89"/>
    </row>
    <row r="352" spans="2:9" ht="15" customHeight="1">
      <c r="B352" s="46">
        <v>41640</v>
      </c>
      <c r="C352" s="47">
        <v>5</v>
      </c>
      <c r="D352" s="25">
        <v>1200</v>
      </c>
      <c r="E352" s="24">
        <v>4845</v>
      </c>
      <c r="F352" s="25">
        <v>220.23</v>
      </c>
      <c r="G352" s="26" t="s">
        <v>218</v>
      </c>
      <c r="H352" s="26">
        <v>3.19</v>
      </c>
      <c r="I352" s="89"/>
    </row>
    <row r="353" spans="2:9" ht="15" customHeight="1">
      <c r="B353" s="46">
        <v>41671</v>
      </c>
      <c r="C353" s="47">
        <v>30</v>
      </c>
      <c r="D353" s="25">
        <v>520</v>
      </c>
      <c r="E353" s="24">
        <v>6385</v>
      </c>
      <c r="F353" s="25">
        <v>228.04</v>
      </c>
      <c r="G353" s="26" t="s">
        <v>158</v>
      </c>
      <c r="H353" s="26">
        <v>2.6</v>
      </c>
      <c r="I353" s="89"/>
    </row>
    <row r="354" spans="2:9" ht="15" customHeight="1">
      <c r="B354" s="46">
        <v>41699</v>
      </c>
      <c r="C354" s="47">
        <v>10</v>
      </c>
      <c r="D354" s="25">
        <v>260</v>
      </c>
      <c r="E354" s="24">
        <v>1660</v>
      </c>
      <c r="F354" s="25">
        <v>110.67</v>
      </c>
      <c r="G354" s="26" t="s">
        <v>159</v>
      </c>
      <c r="H354" s="26">
        <v>2.35</v>
      </c>
      <c r="I354" s="89"/>
    </row>
    <row r="355" spans="2:9" ht="15" customHeight="1">
      <c r="B355" s="46">
        <v>41730</v>
      </c>
      <c r="C355" s="47">
        <v>25</v>
      </c>
      <c r="D355" s="25">
        <v>550</v>
      </c>
      <c r="E355" s="24">
        <v>2815</v>
      </c>
      <c r="F355" s="25">
        <v>112.6</v>
      </c>
      <c r="G355" s="26" t="s">
        <v>160</v>
      </c>
      <c r="H355" s="26">
        <v>2.0299999999999998</v>
      </c>
      <c r="I355" s="89"/>
    </row>
    <row r="356" spans="2:9" ht="15" customHeight="1">
      <c r="B356" s="46">
        <v>41760</v>
      </c>
      <c r="C356" s="47">
        <v>105</v>
      </c>
      <c r="D356" s="25">
        <v>1100</v>
      </c>
      <c r="E356" s="24">
        <v>9525</v>
      </c>
      <c r="F356" s="25">
        <v>340.18</v>
      </c>
      <c r="G356" s="26" t="s">
        <v>219</v>
      </c>
      <c r="H356" s="26">
        <v>1.77</v>
      </c>
      <c r="I356" s="89"/>
    </row>
    <row r="357" spans="2:9" ht="15" customHeight="1">
      <c r="B357" s="46">
        <v>41791</v>
      </c>
      <c r="C357" s="47">
        <v>100</v>
      </c>
      <c r="D357" s="25">
        <v>1100</v>
      </c>
      <c r="E357" s="24">
        <v>7940</v>
      </c>
      <c r="F357" s="25">
        <v>330.83</v>
      </c>
      <c r="G357" s="26" t="s">
        <v>220</v>
      </c>
      <c r="H357" s="26">
        <v>1.46</v>
      </c>
      <c r="I357" s="89"/>
    </row>
    <row r="358" spans="2:9" ht="15" customHeight="1">
      <c r="B358" s="46">
        <v>41821</v>
      </c>
      <c r="C358" s="47">
        <v>20</v>
      </c>
      <c r="D358" s="25">
        <v>2385</v>
      </c>
      <c r="E358" s="24">
        <v>19795</v>
      </c>
      <c r="F358" s="25">
        <v>733.15</v>
      </c>
      <c r="G358" s="26" t="s">
        <v>224</v>
      </c>
      <c r="H358" s="26">
        <v>1.18</v>
      </c>
      <c r="I358" s="89"/>
    </row>
    <row r="359" spans="2:9" ht="15" customHeight="1">
      <c r="B359" s="46">
        <v>41852</v>
      </c>
      <c r="C359" s="47">
        <v>200</v>
      </c>
      <c r="D359" s="25">
        <v>2440</v>
      </c>
      <c r="E359" s="24">
        <v>42815</v>
      </c>
      <c r="F359" s="25">
        <v>1381.13</v>
      </c>
      <c r="G359" s="26" t="s">
        <v>226</v>
      </c>
      <c r="H359" s="26">
        <v>0.96</v>
      </c>
      <c r="I359" s="89"/>
    </row>
    <row r="360" spans="2:9" ht="15" customHeight="1">
      <c r="B360" s="46">
        <v>41883</v>
      </c>
      <c r="C360" s="47">
        <v>1070</v>
      </c>
      <c r="D360" s="25">
        <v>2840</v>
      </c>
      <c r="E360" s="24">
        <v>53825</v>
      </c>
      <c r="F360" s="25">
        <v>1794.2</v>
      </c>
      <c r="G360" s="26" t="s">
        <v>227</v>
      </c>
      <c r="H360" s="26">
        <v>0.74</v>
      </c>
      <c r="I360" s="89"/>
    </row>
    <row r="361" spans="2:9" ht="15" customHeight="1">
      <c r="B361" s="46">
        <v>41913</v>
      </c>
      <c r="C361" s="47">
        <v>260</v>
      </c>
      <c r="D361" s="25">
        <v>2505</v>
      </c>
      <c r="E361" s="24">
        <v>28124</v>
      </c>
      <c r="F361" s="25">
        <v>907.23</v>
      </c>
      <c r="G361" s="26" t="s">
        <v>228</v>
      </c>
      <c r="H361" s="26">
        <v>0.69</v>
      </c>
      <c r="I361" s="89"/>
    </row>
    <row r="362" spans="2:9" ht="15" customHeight="1">
      <c r="B362" s="46">
        <v>41944</v>
      </c>
      <c r="C362" s="47">
        <v>125</v>
      </c>
      <c r="D362" s="25">
        <v>1800</v>
      </c>
      <c r="E362" s="24">
        <v>29950</v>
      </c>
      <c r="F362" s="25">
        <v>998.33</v>
      </c>
      <c r="G362" s="26" t="s">
        <v>236</v>
      </c>
      <c r="H362" s="26">
        <v>0.63</v>
      </c>
      <c r="I362" s="89"/>
    </row>
    <row r="363" spans="2:9" ht="15" customHeight="1" thickBot="1">
      <c r="B363" s="99"/>
      <c r="C363" s="90"/>
      <c r="D363" s="91"/>
      <c r="E363" s="92"/>
      <c r="F363" s="91"/>
      <c r="G363" s="93"/>
      <c r="H363" s="94"/>
    </row>
    <row r="364" spans="2:9" ht="18" customHeight="1">
      <c r="B364" s="66" t="s">
        <v>161</v>
      </c>
      <c r="C364" s="67"/>
      <c r="D364" s="67"/>
      <c r="E364" s="67"/>
      <c r="G364" s="68"/>
      <c r="H364" s="69"/>
    </row>
    <row r="365" spans="2:9" s="73" customFormat="1">
      <c r="B365" s="70" t="s">
        <v>165</v>
      </c>
    </row>
  </sheetData>
  <mergeCells count="4">
    <mergeCell ref="C6:F6"/>
    <mergeCell ref="G6:I6"/>
    <mergeCell ref="G202:H202"/>
    <mergeCell ref="B194:I194"/>
  </mergeCells>
  <pageMargins left="1.2598425196850394" right="0.74803149606299213" top="0.6692913385826772" bottom="0.39370078740157483" header="0.51181102362204722" footer="0.51181102362204722"/>
  <pageSetup paperSize="9" scale="64" orientation="portrait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27a-b</vt:lpstr>
      <vt:lpstr>'27a-b'!Print_Area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Premi J S Ghoorah</cp:lastModifiedBy>
  <cp:lastPrinted>2014-11-03T12:04:48Z</cp:lastPrinted>
  <dcterms:created xsi:type="dcterms:W3CDTF">2014-05-29T11:46:21Z</dcterms:created>
  <dcterms:modified xsi:type="dcterms:W3CDTF">2014-12-03T05:20:49Z</dcterms:modified>
</cp:coreProperties>
</file>