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33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D17" i="1"/>
  <c r="C17" i="1"/>
  <c r="B17" i="1"/>
  <c r="J17" i="1" s="1"/>
  <c r="I16" i="1"/>
  <c r="H16" i="1"/>
  <c r="G16" i="1"/>
  <c r="F16" i="1"/>
  <c r="E16" i="1"/>
  <c r="D16" i="1"/>
  <c r="C16" i="1"/>
  <c r="B16" i="1"/>
  <c r="J16" i="1" s="1"/>
  <c r="I15" i="1"/>
  <c r="H15" i="1"/>
  <c r="G15" i="1"/>
  <c r="F15" i="1"/>
  <c r="E15" i="1"/>
  <c r="D15" i="1"/>
  <c r="C15" i="1"/>
  <c r="B15" i="1"/>
  <c r="J15" i="1" s="1"/>
  <c r="I14" i="1"/>
  <c r="H14" i="1"/>
  <c r="G14" i="1"/>
  <c r="F14" i="1"/>
  <c r="E14" i="1"/>
  <c r="D14" i="1"/>
  <c r="C14" i="1"/>
  <c r="B14" i="1"/>
  <c r="J14" i="1" s="1"/>
  <c r="I13" i="1"/>
  <c r="H13" i="1"/>
  <c r="G13" i="1"/>
  <c r="F13" i="1"/>
  <c r="E13" i="1"/>
  <c r="D13" i="1"/>
  <c r="C13" i="1"/>
  <c r="B13" i="1"/>
  <c r="J13" i="1" s="1"/>
  <c r="I12" i="1"/>
  <c r="H12" i="1"/>
  <c r="G12" i="1"/>
  <c r="F12" i="1"/>
  <c r="E12" i="1"/>
  <c r="D12" i="1"/>
  <c r="C12" i="1"/>
  <c r="B12" i="1"/>
  <c r="J12" i="1" s="1"/>
  <c r="I11" i="1"/>
  <c r="H11" i="1"/>
  <c r="G11" i="1"/>
  <c r="F11" i="1"/>
  <c r="E11" i="1"/>
  <c r="D11" i="1"/>
  <c r="C11" i="1"/>
  <c r="B11" i="1"/>
  <c r="J11" i="1" s="1"/>
  <c r="I10" i="1"/>
  <c r="H10" i="1"/>
  <c r="G10" i="1"/>
  <c r="F10" i="1"/>
  <c r="E10" i="1"/>
  <c r="D10" i="1"/>
  <c r="C10" i="1"/>
  <c r="B10" i="1"/>
  <c r="J10" i="1" s="1"/>
  <c r="I9" i="1"/>
  <c r="H9" i="1"/>
  <c r="G9" i="1"/>
  <c r="F9" i="1"/>
  <c r="E9" i="1"/>
  <c r="D9" i="1"/>
  <c r="D18" i="1" s="1"/>
  <c r="C9" i="1"/>
  <c r="B9" i="1"/>
  <c r="J9" i="1" s="1"/>
  <c r="I8" i="1"/>
  <c r="H8" i="1"/>
  <c r="G8" i="1"/>
  <c r="F8" i="1"/>
  <c r="E8" i="1"/>
  <c r="E18" i="1" s="1"/>
  <c r="D8" i="1"/>
  <c r="C8" i="1"/>
  <c r="B8" i="1"/>
  <c r="J8" i="1" s="1"/>
  <c r="I7" i="1"/>
  <c r="I18" i="1" s="1"/>
  <c r="H7" i="1"/>
  <c r="H18" i="1" s="1"/>
  <c r="G7" i="1"/>
  <c r="G18" i="1" s="1"/>
  <c r="F7" i="1"/>
  <c r="F18" i="1" s="1"/>
  <c r="E7" i="1"/>
  <c r="D7" i="1"/>
  <c r="C7" i="1"/>
  <c r="B7" i="1"/>
  <c r="B18" i="1" s="1"/>
  <c r="C18" i="1" l="1"/>
  <c r="J7" i="1"/>
  <c r="J18" i="1" s="1"/>
</calcChain>
</file>

<file path=xl/sharedStrings.xml><?xml version="1.0" encoding="utf-8"?>
<sst xmlns="http://schemas.openxmlformats.org/spreadsheetml/2006/main" count="28" uniqueCount="25">
  <si>
    <t>Table 33: Sectorwise Distribution of Credit to Non Residents: September 2013</t>
  </si>
  <si>
    <t>(Rs million)</t>
  </si>
  <si>
    <t>SECTORS</t>
  </si>
  <si>
    <t>Loans and Other Financing in Foreign Currencies Outside Mauritius</t>
  </si>
  <si>
    <t>Foreign Bills Purchased &amp; Discounted</t>
  </si>
  <si>
    <t>Investment in Foreign Securities</t>
  </si>
  <si>
    <t>Other</t>
  </si>
  <si>
    <t>TOTAL</t>
  </si>
  <si>
    <t>Corporate Shares</t>
  </si>
  <si>
    <t>Fixed Dated Securities</t>
  </si>
  <si>
    <t>Overdrafts</t>
  </si>
  <si>
    <t>Loans</t>
  </si>
  <si>
    <t>Agriculture &amp; Fishing</t>
  </si>
  <si>
    <t>Manufacturing</t>
  </si>
  <si>
    <t>Tourism</t>
  </si>
  <si>
    <t>Transport</t>
  </si>
  <si>
    <t>Construction</t>
  </si>
  <si>
    <t>Traders</t>
  </si>
  <si>
    <t>Information Communication and Technology</t>
  </si>
  <si>
    <t>Financial and Business Services</t>
  </si>
  <si>
    <t>Infrastructure</t>
  </si>
  <si>
    <t>Personal and Professional</t>
  </si>
  <si>
    <t xml:space="preserve">Other </t>
  </si>
  <si>
    <t>Figures may not add up to totals due to rounding.</t>
  </si>
  <si>
    <t>Source: Off-Site  Division, Supervision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</si>
</sst>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#,##0.0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0"/>
      <color indexed="62"/>
      <name val="Times New Roman"/>
      <family val="1"/>
    </font>
    <font>
      <b/>
      <sz val="10"/>
      <color indexed="62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/>
    <xf numFmtId="0" fontId="3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3" fontId="7" fillId="2" borderId="2" xfId="0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3" fontId="7" fillId="2" borderId="6" xfId="0" applyNumberFormat="1" applyFont="1" applyFill="1" applyBorder="1" applyAlignment="1">
      <alignment horizontal="center" vertical="top"/>
    </xf>
    <xf numFmtId="0" fontId="0" fillId="2" borderId="10" xfId="0" applyFill="1" applyBorder="1" applyAlignment="1">
      <alignment vertical="top"/>
    </xf>
    <xf numFmtId="3" fontId="7" fillId="2" borderId="11" xfId="0" applyNumberFormat="1" applyFont="1" applyFill="1" applyBorder="1" applyAlignment="1">
      <alignment horizontal="center" vertical="top"/>
    </xf>
    <xf numFmtId="3" fontId="7" fillId="2" borderId="2" xfId="0" applyNumberFormat="1" applyFont="1" applyFill="1" applyBorder="1"/>
    <xf numFmtId="165" fontId="8" fillId="0" borderId="2" xfId="1" applyNumberFormat="1" applyFont="1" applyFill="1" applyBorder="1"/>
    <xf numFmtId="165" fontId="8" fillId="0" borderId="5" xfId="1" applyNumberFormat="1" applyFont="1" applyFill="1" applyBorder="1"/>
    <xf numFmtId="165" fontId="8" fillId="0" borderId="0" xfId="1" applyNumberFormat="1" applyFont="1" applyFill="1" applyBorder="1"/>
    <xf numFmtId="166" fontId="7" fillId="0" borderId="2" xfId="1" applyNumberFormat="1" applyFont="1" applyFill="1" applyBorder="1"/>
    <xf numFmtId="3" fontId="7" fillId="2" borderId="6" xfId="0" applyNumberFormat="1" applyFont="1" applyFill="1" applyBorder="1"/>
    <xf numFmtId="165" fontId="8" fillId="0" borderId="6" xfId="1" applyNumberFormat="1" applyFont="1" applyFill="1" applyBorder="1"/>
    <xf numFmtId="165" fontId="8" fillId="0" borderId="9" xfId="1" applyNumberFormat="1" applyFont="1" applyFill="1" applyBorder="1"/>
    <xf numFmtId="166" fontId="7" fillId="0" borderId="6" xfId="1" applyNumberFormat="1" applyFont="1" applyFill="1" applyBorder="1"/>
    <xf numFmtId="165" fontId="8" fillId="0" borderId="10" xfId="1" applyNumberFormat="1" applyFont="1" applyFill="1" applyBorder="1"/>
    <xf numFmtId="165" fontId="8" fillId="0" borderId="8" xfId="1" applyNumberFormat="1" applyFont="1" applyFill="1" applyBorder="1"/>
    <xf numFmtId="3" fontId="7" fillId="2" borderId="11" xfId="0" applyNumberFormat="1" applyFont="1" applyFill="1" applyBorder="1" applyAlignment="1">
      <alignment horizontal="left"/>
    </xf>
    <xf numFmtId="166" fontId="7" fillId="0" borderId="11" xfId="1" applyNumberFormat="1" applyFont="1" applyFill="1" applyBorder="1"/>
    <xf numFmtId="167" fontId="3" fillId="0" borderId="0" xfId="0" applyNumberFormat="1" applyFont="1"/>
    <xf numFmtId="3" fontId="6" fillId="0" borderId="0" xfId="0" applyNumberFormat="1" applyFont="1" applyFill="1" applyBorder="1"/>
    <xf numFmtId="0" fontId="6" fillId="0" borderId="0" xfId="0" applyFont="1" applyFill="1" applyBorder="1"/>
    <xf numFmtId="0" fontId="9" fillId="0" borderId="0" xfId="0" applyFont="1" applyFill="1" applyBorder="1"/>
    <xf numFmtId="164" fontId="9" fillId="0" borderId="0" xfId="0" applyNumberFormat="1" applyFont="1" applyFill="1" applyBorder="1"/>
    <xf numFmtId="167" fontId="10" fillId="0" borderId="0" xfId="1" applyNumberFormat="1" applyFont="1"/>
    <xf numFmtId="167" fontId="0" fillId="0" borderId="0" xfId="1" applyNumberFormat="1" applyFont="1"/>
    <xf numFmtId="167" fontId="8" fillId="0" borderId="0" xfId="1" applyNumberFormat="1" applyFont="1" applyFill="1" applyBorder="1"/>
    <xf numFmtId="0" fontId="9" fillId="0" borderId="0" xfId="0" applyFont="1" applyBorder="1"/>
    <xf numFmtId="3" fontId="7" fillId="2" borderId="3" xfId="0" applyNumberFormat="1" applyFont="1" applyFill="1" applyBorder="1" applyAlignment="1">
      <alignment horizontal="center" vertical="top" wrapText="1"/>
    </xf>
    <xf numFmtId="3" fontId="7" fillId="2" borderId="4" xfId="0" applyNumberFormat="1" applyFont="1" applyFill="1" applyBorder="1" applyAlignment="1">
      <alignment horizontal="center" vertical="top" wrapText="1"/>
    </xf>
    <xf numFmtId="3" fontId="7" fillId="2" borderId="5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3" fontId="7" fillId="2" borderId="3" xfId="0" applyNumberFormat="1" applyFont="1" applyFill="1" applyBorder="1" applyAlignment="1">
      <alignment horizontal="center" vertical="top"/>
    </xf>
    <xf numFmtId="3" fontId="7" fillId="2" borderId="4" xfId="0" applyNumberFormat="1" applyFont="1" applyFill="1" applyBorder="1" applyAlignment="1">
      <alignment horizontal="center" vertical="top"/>
    </xf>
    <xf numFmtId="3" fontId="7" fillId="2" borderId="5" xfId="0" applyNumberFormat="1" applyFont="1" applyFill="1" applyBorder="1" applyAlignment="1">
      <alignment horizontal="center" vertical="top"/>
    </xf>
    <xf numFmtId="3" fontId="7" fillId="2" borderId="2" xfId="0" applyNumberFormat="1" applyFont="1" applyFill="1" applyBorder="1" applyAlignment="1">
      <alignment horizontal="center" vertical="top" wrapText="1"/>
    </xf>
    <xf numFmtId="3" fontId="7" fillId="2" borderId="6" xfId="0" applyNumberFormat="1" applyFont="1" applyFill="1" applyBorder="1" applyAlignment="1">
      <alignment horizontal="center" vertical="top" wrapText="1"/>
    </xf>
    <xf numFmtId="3" fontId="7" fillId="2" borderId="10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Off%20Site/BANKS/CONSOLIDATION/SECTORWISE-Non%20Residents/2013/CONSOLIDATION/SEPTEMBER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Table 33"/>
      <sheetName val="List"/>
    </sheetNames>
    <sheetDataSet>
      <sheetData sheetId="0">
        <row r="10">
          <cell r="GI10">
            <v>224530853.95726666</v>
          </cell>
          <cell r="GJ10">
            <v>4849927560.7828264</v>
          </cell>
          <cell r="GK10">
            <v>0</v>
          </cell>
          <cell r="GL10">
            <v>67614530</v>
          </cell>
          <cell r="GM10">
            <v>127312.43726715013</v>
          </cell>
          <cell r="GN10">
            <v>0</v>
          </cell>
          <cell r="GO10">
            <v>0</v>
          </cell>
          <cell r="GP10">
            <v>0</v>
          </cell>
        </row>
        <row r="11">
          <cell r="GI11">
            <v>942314385.71618676</v>
          </cell>
          <cell r="GJ11">
            <v>57892280074.304504</v>
          </cell>
          <cell r="GK11">
            <v>2908261916.666667</v>
          </cell>
          <cell r="GL11">
            <v>1798309181.9972501</v>
          </cell>
          <cell r="GM11">
            <v>57896901.552470356</v>
          </cell>
          <cell r="GN11">
            <v>1051164470.2757113</v>
          </cell>
          <cell r="GO11">
            <v>0</v>
          </cell>
          <cell r="GP11">
            <v>985229.26</v>
          </cell>
        </row>
        <row r="12">
          <cell r="GI12">
            <v>1444927855.3161981</v>
          </cell>
          <cell r="GJ12">
            <v>14765568979.84079</v>
          </cell>
          <cell r="GK12">
            <v>2707365</v>
          </cell>
          <cell r="GL12">
            <v>268691654</v>
          </cell>
          <cell r="GM12">
            <v>0</v>
          </cell>
          <cell r="GN12">
            <v>0</v>
          </cell>
          <cell r="GO12">
            <v>0</v>
          </cell>
          <cell r="GP12">
            <v>7754</v>
          </cell>
        </row>
        <row r="13">
          <cell r="GI13">
            <v>1259866.3380454972</v>
          </cell>
          <cell r="GJ13">
            <v>8390878957.3060188</v>
          </cell>
          <cell r="GK13">
            <v>0</v>
          </cell>
          <cell r="GL13">
            <v>0</v>
          </cell>
          <cell r="GM13">
            <v>10483966.874125099</v>
          </cell>
          <cell r="GN13">
            <v>0</v>
          </cell>
          <cell r="GO13">
            <v>0</v>
          </cell>
          <cell r="GP13">
            <v>340775638.55000001</v>
          </cell>
        </row>
        <row r="14">
          <cell r="GI14">
            <v>70145255.316351503</v>
          </cell>
          <cell r="GJ14">
            <v>16391802974.641062</v>
          </cell>
          <cell r="GK14">
            <v>0</v>
          </cell>
          <cell r="GL14">
            <v>20630751</v>
          </cell>
          <cell r="GM14">
            <v>42020376.179734163</v>
          </cell>
          <cell r="GN14">
            <v>3397251221.7507262</v>
          </cell>
          <cell r="GO14">
            <v>0</v>
          </cell>
          <cell r="GP14">
            <v>863774729.75999999</v>
          </cell>
        </row>
        <row r="15">
          <cell r="GI15">
            <v>353476965.42277038</v>
          </cell>
          <cell r="GJ15">
            <v>13986701557.21825</v>
          </cell>
          <cell r="GK15">
            <v>16690109461.229528</v>
          </cell>
          <cell r="GL15">
            <v>2217298223.4300113</v>
          </cell>
          <cell r="GM15">
            <v>337286101.04093248</v>
          </cell>
          <cell r="GN15">
            <v>1922306215.5381374</v>
          </cell>
          <cell r="GO15">
            <v>0</v>
          </cell>
          <cell r="GP15">
            <v>3101764</v>
          </cell>
        </row>
        <row r="16">
          <cell r="GI16">
            <v>850446.72864999995</v>
          </cell>
          <cell r="GJ16">
            <v>13603354305.392208</v>
          </cell>
          <cell r="GK16">
            <v>115</v>
          </cell>
          <cell r="GL16">
            <v>489002</v>
          </cell>
          <cell r="GM16">
            <v>532980420.73840332</v>
          </cell>
          <cell r="GN16">
            <v>2592893361.9610338</v>
          </cell>
          <cell r="GO16">
            <v>0</v>
          </cell>
          <cell r="GP16">
            <v>77846</v>
          </cell>
        </row>
        <row r="17">
          <cell r="GI17">
            <v>21859170.227844059</v>
          </cell>
          <cell r="GJ17">
            <v>18695667501.12904</v>
          </cell>
          <cell r="GK17">
            <v>65749231360.869316</v>
          </cell>
          <cell r="GL17">
            <v>7758247928.6555099</v>
          </cell>
          <cell r="GM17">
            <v>3062735697.8147573</v>
          </cell>
          <cell r="GN17">
            <v>23228572426.009563</v>
          </cell>
          <cell r="GO17">
            <v>5101734286.398838</v>
          </cell>
          <cell r="GP17">
            <v>659517850.52999997</v>
          </cell>
        </row>
        <row r="18">
          <cell r="GI18">
            <v>38670</v>
          </cell>
          <cell r="GJ18">
            <v>5107426972.1004543</v>
          </cell>
          <cell r="GK18">
            <v>2106256445</v>
          </cell>
          <cell r="GL18">
            <v>0</v>
          </cell>
          <cell r="GM18">
            <v>88278943.379598096</v>
          </cell>
          <cell r="GN18">
            <v>2457053981.0742879</v>
          </cell>
          <cell r="GO18">
            <v>0</v>
          </cell>
          <cell r="GP18">
            <v>0</v>
          </cell>
        </row>
        <row r="19">
          <cell r="GI19">
            <v>78318090.478789002</v>
          </cell>
          <cell r="GJ19">
            <v>3240390051.5982466</v>
          </cell>
          <cell r="GK19">
            <v>44828870.350000001</v>
          </cell>
          <cell r="GL19">
            <v>12933608</v>
          </cell>
          <cell r="GM19">
            <v>0</v>
          </cell>
          <cell r="GN19">
            <v>0</v>
          </cell>
          <cell r="GO19">
            <v>0</v>
          </cell>
          <cell r="GP19">
            <v>258727688.68000001</v>
          </cell>
        </row>
        <row r="20">
          <cell r="GI20">
            <v>0</v>
          </cell>
          <cell r="GJ20">
            <v>60206440.226150006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</row>
        <row r="21">
          <cell r="GI21">
            <v>239229545.02000001</v>
          </cell>
          <cell r="GJ21">
            <v>17217254696.102165</v>
          </cell>
          <cell r="GK21">
            <v>383930116.81</v>
          </cell>
          <cell r="GL21">
            <v>2885893353.0227609</v>
          </cell>
          <cell r="GM21">
            <v>1570803660.4688017</v>
          </cell>
          <cell r="GN21">
            <v>16217750124.342953</v>
          </cell>
          <cell r="GO21">
            <v>65256844.139799997</v>
          </cell>
          <cell r="GP21">
            <v>106054235.44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workbookViewId="0">
      <selection activeCell="A25" sqref="A25"/>
    </sheetView>
  </sheetViews>
  <sheetFormatPr defaultRowHeight="15" x14ac:dyDescent="0.25"/>
  <cols>
    <col min="1" max="1" width="38.140625" customWidth="1"/>
    <col min="2" max="2" width="10.140625" customWidth="1"/>
    <col min="3" max="3" width="12.85546875" customWidth="1"/>
    <col min="4" max="4" width="11.7109375" customWidth="1"/>
    <col min="5" max="5" width="11.42578125" customWidth="1"/>
    <col min="6" max="6" width="11.28515625" customWidth="1"/>
    <col min="7" max="7" width="13.5703125" customWidth="1"/>
    <col min="8" max="8" width="10.5703125" customWidth="1"/>
    <col min="9" max="9" width="11.7109375" customWidth="1"/>
    <col min="10" max="10" width="13.7109375" customWidth="1"/>
    <col min="257" max="257" width="38.140625" customWidth="1"/>
    <col min="258" max="258" width="10.140625" customWidth="1"/>
    <col min="259" max="259" width="12.85546875" customWidth="1"/>
    <col min="260" max="260" width="11.7109375" customWidth="1"/>
    <col min="261" max="261" width="11.42578125" customWidth="1"/>
    <col min="262" max="262" width="11.28515625" customWidth="1"/>
    <col min="263" max="263" width="13.5703125" customWidth="1"/>
    <col min="264" max="264" width="10.5703125" customWidth="1"/>
    <col min="265" max="265" width="11.7109375" customWidth="1"/>
    <col min="266" max="266" width="13.7109375" customWidth="1"/>
    <col min="513" max="513" width="38.140625" customWidth="1"/>
    <col min="514" max="514" width="10.140625" customWidth="1"/>
    <col min="515" max="515" width="12.85546875" customWidth="1"/>
    <col min="516" max="516" width="11.7109375" customWidth="1"/>
    <col min="517" max="517" width="11.42578125" customWidth="1"/>
    <col min="518" max="518" width="11.28515625" customWidth="1"/>
    <col min="519" max="519" width="13.5703125" customWidth="1"/>
    <col min="520" max="520" width="10.5703125" customWidth="1"/>
    <col min="521" max="521" width="11.7109375" customWidth="1"/>
    <col min="522" max="522" width="13.7109375" customWidth="1"/>
    <col min="769" max="769" width="38.140625" customWidth="1"/>
    <col min="770" max="770" width="10.140625" customWidth="1"/>
    <col min="771" max="771" width="12.85546875" customWidth="1"/>
    <col min="772" max="772" width="11.7109375" customWidth="1"/>
    <col min="773" max="773" width="11.42578125" customWidth="1"/>
    <col min="774" max="774" width="11.28515625" customWidth="1"/>
    <col min="775" max="775" width="13.5703125" customWidth="1"/>
    <col min="776" max="776" width="10.5703125" customWidth="1"/>
    <col min="777" max="777" width="11.7109375" customWidth="1"/>
    <col min="778" max="778" width="13.7109375" customWidth="1"/>
    <col min="1025" max="1025" width="38.140625" customWidth="1"/>
    <col min="1026" max="1026" width="10.140625" customWidth="1"/>
    <col min="1027" max="1027" width="12.85546875" customWidth="1"/>
    <col min="1028" max="1028" width="11.7109375" customWidth="1"/>
    <col min="1029" max="1029" width="11.42578125" customWidth="1"/>
    <col min="1030" max="1030" width="11.28515625" customWidth="1"/>
    <col min="1031" max="1031" width="13.5703125" customWidth="1"/>
    <col min="1032" max="1032" width="10.5703125" customWidth="1"/>
    <col min="1033" max="1033" width="11.7109375" customWidth="1"/>
    <col min="1034" max="1034" width="13.7109375" customWidth="1"/>
    <col min="1281" max="1281" width="38.140625" customWidth="1"/>
    <col min="1282" max="1282" width="10.140625" customWidth="1"/>
    <col min="1283" max="1283" width="12.85546875" customWidth="1"/>
    <col min="1284" max="1284" width="11.7109375" customWidth="1"/>
    <col min="1285" max="1285" width="11.42578125" customWidth="1"/>
    <col min="1286" max="1286" width="11.28515625" customWidth="1"/>
    <col min="1287" max="1287" width="13.5703125" customWidth="1"/>
    <col min="1288" max="1288" width="10.5703125" customWidth="1"/>
    <col min="1289" max="1289" width="11.7109375" customWidth="1"/>
    <col min="1290" max="1290" width="13.7109375" customWidth="1"/>
    <col min="1537" max="1537" width="38.140625" customWidth="1"/>
    <col min="1538" max="1538" width="10.140625" customWidth="1"/>
    <col min="1539" max="1539" width="12.85546875" customWidth="1"/>
    <col min="1540" max="1540" width="11.7109375" customWidth="1"/>
    <col min="1541" max="1541" width="11.42578125" customWidth="1"/>
    <col min="1542" max="1542" width="11.28515625" customWidth="1"/>
    <col min="1543" max="1543" width="13.5703125" customWidth="1"/>
    <col min="1544" max="1544" width="10.5703125" customWidth="1"/>
    <col min="1545" max="1545" width="11.7109375" customWidth="1"/>
    <col min="1546" max="1546" width="13.7109375" customWidth="1"/>
    <col min="1793" max="1793" width="38.140625" customWidth="1"/>
    <col min="1794" max="1794" width="10.140625" customWidth="1"/>
    <col min="1795" max="1795" width="12.85546875" customWidth="1"/>
    <col min="1796" max="1796" width="11.7109375" customWidth="1"/>
    <col min="1797" max="1797" width="11.42578125" customWidth="1"/>
    <col min="1798" max="1798" width="11.28515625" customWidth="1"/>
    <col min="1799" max="1799" width="13.5703125" customWidth="1"/>
    <col min="1800" max="1800" width="10.5703125" customWidth="1"/>
    <col min="1801" max="1801" width="11.7109375" customWidth="1"/>
    <col min="1802" max="1802" width="13.7109375" customWidth="1"/>
    <col min="2049" max="2049" width="38.140625" customWidth="1"/>
    <col min="2050" max="2050" width="10.140625" customWidth="1"/>
    <col min="2051" max="2051" width="12.85546875" customWidth="1"/>
    <col min="2052" max="2052" width="11.7109375" customWidth="1"/>
    <col min="2053" max="2053" width="11.42578125" customWidth="1"/>
    <col min="2054" max="2054" width="11.28515625" customWidth="1"/>
    <col min="2055" max="2055" width="13.5703125" customWidth="1"/>
    <col min="2056" max="2056" width="10.5703125" customWidth="1"/>
    <col min="2057" max="2057" width="11.7109375" customWidth="1"/>
    <col min="2058" max="2058" width="13.7109375" customWidth="1"/>
    <col min="2305" max="2305" width="38.140625" customWidth="1"/>
    <col min="2306" max="2306" width="10.140625" customWidth="1"/>
    <col min="2307" max="2307" width="12.85546875" customWidth="1"/>
    <col min="2308" max="2308" width="11.7109375" customWidth="1"/>
    <col min="2309" max="2309" width="11.42578125" customWidth="1"/>
    <col min="2310" max="2310" width="11.28515625" customWidth="1"/>
    <col min="2311" max="2311" width="13.5703125" customWidth="1"/>
    <col min="2312" max="2312" width="10.5703125" customWidth="1"/>
    <col min="2313" max="2313" width="11.7109375" customWidth="1"/>
    <col min="2314" max="2314" width="13.7109375" customWidth="1"/>
    <col min="2561" max="2561" width="38.140625" customWidth="1"/>
    <col min="2562" max="2562" width="10.140625" customWidth="1"/>
    <col min="2563" max="2563" width="12.85546875" customWidth="1"/>
    <col min="2564" max="2564" width="11.7109375" customWidth="1"/>
    <col min="2565" max="2565" width="11.42578125" customWidth="1"/>
    <col min="2566" max="2566" width="11.28515625" customWidth="1"/>
    <col min="2567" max="2567" width="13.5703125" customWidth="1"/>
    <col min="2568" max="2568" width="10.5703125" customWidth="1"/>
    <col min="2569" max="2569" width="11.7109375" customWidth="1"/>
    <col min="2570" max="2570" width="13.7109375" customWidth="1"/>
    <col min="2817" max="2817" width="38.140625" customWidth="1"/>
    <col min="2818" max="2818" width="10.140625" customWidth="1"/>
    <col min="2819" max="2819" width="12.85546875" customWidth="1"/>
    <col min="2820" max="2820" width="11.7109375" customWidth="1"/>
    <col min="2821" max="2821" width="11.42578125" customWidth="1"/>
    <col min="2822" max="2822" width="11.28515625" customWidth="1"/>
    <col min="2823" max="2823" width="13.5703125" customWidth="1"/>
    <col min="2824" max="2824" width="10.5703125" customWidth="1"/>
    <col min="2825" max="2825" width="11.7109375" customWidth="1"/>
    <col min="2826" max="2826" width="13.7109375" customWidth="1"/>
    <col min="3073" max="3073" width="38.140625" customWidth="1"/>
    <col min="3074" max="3074" width="10.140625" customWidth="1"/>
    <col min="3075" max="3075" width="12.85546875" customWidth="1"/>
    <col min="3076" max="3076" width="11.7109375" customWidth="1"/>
    <col min="3077" max="3077" width="11.42578125" customWidth="1"/>
    <col min="3078" max="3078" width="11.28515625" customWidth="1"/>
    <col min="3079" max="3079" width="13.5703125" customWidth="1"/>
    <col min="3080" max="3080" width="10.5703125" customWidth="1"/>
    <col min="3081" max="3081" width="11.7109375" customWidth="1"/>
    <col min="3082" max="3082" width="13.7109375" customWidth="1"/>
    <col min="3329" max="3329" width="38.140625" customWidth="1"/>
    <col min="3330" max="3330" width="10.140625" customWidth="1"/>
    <col min="3331" max="3331" width="12.85546875" customWidth="1"/>
    <col min="3332" max="3332" width="11.7109375" customWidth="1"/>
    <col min="3333" max="3333" width="11.42578125" customWidth="1"/>
    <col min="3334" max="3334" width="11.28515625" customWidth="1"/>
    <col min="3335" max="3335" width="13.5703125" customWidth="1"/>
    <col min="3336" max="3336" width="10.5703125" customWidth="1"/>
    <col min="3337" max="3337" width="11.7109375" customWidth="1"/>
    <col min="3338" max="3338" width="13.7109375" customWidth="1"/>
    <col min="3585" max="3585" width="38.140625" customWidth="1"/>
    <col min="3586" max="3586" width="10.140625" customWidth="1"/>
    <col min="3587" max="3587" width="12.85546875" customWidth="1"/>
    <col min="3588" max="3588" width="11.7109375" customWidth="1"/>
    <col min="3589" max="3589" width="11.42578125" customWidth="1"/>
    <col min="3590" max="3590" width="11.28515625" customWidth="1"/>
    <col min="3591" max="3591" width="13.5703125" customWidth="1"/>
    <col min="3592" max="3592" width="10.5703125" customWidth="1"/>
    <col min="3593" max="3593" width="11.7109375" customWidth="1"/>
    <col min="3594" max="3594" width="13.7109375" customWidth="1"/>
    <col min="3841" max="3841" width="38.140625" customWidth="1"/>
    <col min="3842" max="3842" width="10.140625" customWidth="1"/>
    <col min="3843" max="3843" width="12.85546875" customWidth="1"/>
    <col min="3844" max="3844" width="11.7109375" customWidth="1"/>
    <col min="3845" max="3845" width="11.42578125" customWidth="1"/>
    <col min="3846" max="3846" width="11.28515625" customWidth="1"/>
    <col min="3847" max="3847" width="13.5703125" customWidth="1"/>
    <col min="3848" max="3848" width="10.5703125" customWidth="1"/>
    <col min="3849" max="3849" width="11.7109375" customWidth="1"/>
    <col min="3850" max="3850" width="13.7109375" customWidth="1"/>
    <col min="4097" max="4097" width="38.140625" customWidth="1"/>
    <col min="4098" max="4098" width="10.140625" customWidth="1"/>
    <col min="4099" max="4099" width="12.85546875" customWidth="1"/>
    <col min="4100" max="4100" width="11.7109375" customWidth="1"/>
    <col min="4101" max="4101" width="11.42578125" customWidth="1"/>
    <col min="4102" max="4102" width="11.28515625" customWidth="1"/>
    <col min="4103" max="4103" width="13.5703125" customWidth="1"/>
    <col min="4104" max="4104" width="10.5703125" customWidth="1"/>
    <col min="4105" max="4105" width="11.7109375" customWidth="1"/>
    <col min="4106" max="4106" width="13.7109375" customWidth="1"/>
    <col min="4353" max="4353" width="38.140625" customWidth="1"/>
    <col min="4354" max="4354" width="10.140625" customWidth="1"/>
    <col min="4355" max="4355" width="12.85546875" customWidth="1"/>
    <col min="4356" max="4356" width="11.7109375" customWidth="1"/>
    <col min="4357" max="4357" width="11.42578125" customWidth="1"/>
    <col min="4358" max="4358" width="11.28515625" customWidth="1"/>
    <col min="4359" max="4359" width="13.5703125" customWidth="1"/>
    <col min="4360" max="4360" width="10.5703125" customWidth="1"/>
    <col min="4361" max="4361" width="11.7109375" customWidth="1"/>
    <col min="4362" max="4362" width="13.7109375" customWidth="1"/>
    <col min="4609" max="4609" width="38.140625" customWidth="1"/>
    <col min="4610" max="4610" width="10.140625" customWidth="1"/>
    <col min="4611" max="4611" width="12.85546875" customWidth="1"/>
    <col min="4612" max="4612" width="11.7109375" customWidth="1"/>
    <col min="4613" max="4613" width="11.42578125" customWidth="1"/>
    <col min="4614" max="4614" width="11.28515625" customWidth="1"/>
    <col min="4615" max="4615" width="13.5703125" customWidth="1"/>
    <col min="4616" max="4616" width="10.5703125" customWidth="1"/>
    <col min="4617" max="4617" width="11.7109375" customWidth="1"/>
    <col min="4618" max="4618" width="13.7109375" customWidth="1"/>
    <col min="4865" max="4865" width="38.140625" customWidth="1"/>
    <col min="4866" max="4866" width="10.140625" customWidth="1"/>
    <col min="4867" max="4867" width="12.85546875" customWidth="1"/>
    <col min="4868" max="4868" width="11.7109375" customWidth="1"/>
    <col min="4869" max="4869" width="11.42578125" customWidth="1"/>
    <col min="4870" max="4870" width="11.28515625" customWidth="1"/>
    <col min="4871" max="4871" width="13.5703125" customWidth="1"/>
    <col min="4872" max="4872" width="10.5703125" customWidth="1"/>
    <col min="4873" max="4873" width="11.7109375" customWidth="1"/>
    <col min="4874" max="4874" width="13.7109375" customWidth="1"/>
    <col min="5121" max="5121" width="38.140625" customWidth="1"/>
    <col min="5122" max="5122" width="10.140625" customWidth="1"/>
    <col min="5123" max="5123" width="12.85546875" customWidth="1"/>
    <col min="5124" max="5124" width="11.7109375" customWidth="1"/>
    <col min="5125" max="5125" width="11.42578125" customWidth="1"/>
    <col min="5126" max="5126" width="11.28515625" customWidth="1"/>
    <col min="5127" max="5127" width="13.5703125" customWidth="1"/>
    <col min="5128" max="5128" width="10.5703125" customWidth="1"/>
    <col min="5129" max="5129" width="11.7109375" customWidth="1"/>
    <col min="5130" max="5130" width="13.7109375" customWidth="1"/>
    <col min="5377" max="5377" width="38.140625" customWidth="1"/>
    <col min="5378" max="5378" width="10.140625" customWidth="1"/>
    <col min="5379" max="5379" width="12.85546875" customWidth="1"/>
    <col min="5380" max="5380" width="11.7109375" customWidth="1"/>
    <col min="5381" max="5381" width="11.42578125" customWidth="1"/>
    <col min="5382" max="5382" width="11.28515625" customWidth="1"/>
    <col min="5383" max="5383" width="13.5703125" customWidth="1"/>
    <col min="5384" max="5384" width="10.5703125" customWidth="1"/>
    <col min="5385" max="5385" width="11.7109375" customWidth="1"/>
    <col min="5386" max="5386" width="13.7109375" customWidth="1"/>
    <col min="5633" max="5633" width="38.140625" customWidth="1"/>
    <col min="5634" max="5634" width="10.140625" customWidth="1"/>
    <col min="5635" max="5635" width="12.85546875" customWidth="1"/>
    <col min="5636" max="5636" width="11.7109375" customWidth="1"/>
    <col min="5637" max="5637" width="11.42578125" customWidth="1"/>
    <col min="5638" max="5638" width="11.28515625" customWidth="1"/>
    <col min="5639" max="5639" width="13.5703125" customWidth="1"/>
    <col min="5640" max="5640" width="10.5703125" customWidth="1"/>
    <col min="5641" max="5641" width="11.7109375" customWidth="1"/>
    <col min="5642" max="5642" width="13.7109375" customWidth="1"/>
    <col min="5889" max="5889" width="38.140625" customWidth="1"/>
    <col min="5890" max="5890" width="10.140625" customWidth="1"/>
    <col min="5891" max="5891" width="12.85546875" customWidth="1"/>
    <col min="5892" max="5892" width="11.7109375" customWidth="1"/>
    <col min="5893" max="5893" width="11.42578125" customWidth="1"/>
    <col min="5894" max="5894" width="11.28515625" customWidth="1"/>
    <col min="5895" max="5895" width="13.5703125" customWidth="1"/>
    <col min="5896" max="5896" width="10.5703125" customWidth="1"/>
    <col min="5897" max="5897" width="11.7109375" customWidth="1"/>
    <col min="5898" max="5898" width="13.7109375" customWidth="1"/>
    <col min="6145" max="6145" width="38.140625" customWidth="1"/>
    <col min="6146" max="6146" width="10.140625" customWidth="1"/>
    <col min="6147" max="6147" width="12.85546875" customWidth="1"/>
    <col min="6148" max="6148" width="11.7109375" customWidth="1"/>
    <col min="6149" max="6149" width="11.42578125" customWidth="1"/>
    <col min="6150" max="6150" width="11.28515625" customWidth="1"/>
    <col min="6151" max="6151" width="13.5703125" customWidth="1"/>
    <col min="6152" max="6152" width="10.5703125" customWidth="1"/>
    <col min="6153" max="6153" width="11.7109375" customWidth="1"/>
    <col min="6154" max="6154" width="13.7109375" customWidth="1"/>
    <col min="6401" max="6401" width="38.140625" customWidth="1"/>
    <col min="6402" max="6402" width="10.140625" customWidth="1"/>
    <col min="6403" max="6403" width="12.85546875" customWidth="1"/>
    <col min="6404" max="6404" width="11.7109375" customWidth="1"/>
    <col min="6405" max="6405" width="11.42578125" customWidth="1"/>
    <col min="6406" max="6406" width="11.28515625" customWidth="1"/>
    <col min="6407" max="6407" width="13.5703125" customWidth="1"/>
    <col min="6408" max="6408" width="10.5703125" customWidth="1"/>
    <col min="6409" max="6409" width="11.7109375" customWidth="1"/>
    <col min="6410" max="6410" width="13.7109375" customWidth="1"/>
    <col min="6657" max="6657" width="38.140625" customWidth="1"/>
    <col min="6658" max="6658" width="10.140625" customWidth="1"/>
    <col min="6659" max="6659" width="12.85546875" customWidth="1"/>
    <col min="6660" max="6660" width="11.7109375" customWidth="1"/>
    <col min="6661" max="6661" width="11.42578125" customWidth="1"/>
    <col min="6662" max="6662" width="11.28515625" customWidth="1"/>
    <col min="6663" max="6663" width="13.5703125" customWidth="1"/>
    <col min="6664" max="6664" width="10.5703125" customWidth="1"/>
    <col min="6665" max="6665" width="11.7109375" customWidth="1"/>
    <col min="6666" max="6666" width="13.7109375" customWidth="1"/>
    <col min="6913" max="6913" width="38.140625" customWidth="1"/>
    <col min="6914" max="6914" width="10.140625" customWidth="1"/>
    <col min="6915" max="6915" width="12.85546875" customWidth="1"/>
    <col min="6916" max="6916" width="11.7109375" customWidth="1"/>
    <col min="6917" max="6917" width="11.42578125" customWidth="1"/>
    <col min="6918" max="6918" width="11.28515625" customWidth="1"/>
    <col min="6919" max="6919" width="13.5703125" customWidth="1"/>
    <col min="6920" max="6920" width="10.5703125" customWidth="1"/>
    <col min="6921" max="6921" width="11.7109375" customWidth="1"/>
    <col min="6922" max="6922" width="13.7109375" customWidth="1"/>
    <col min="7169" max="7169" width="38.140625" customWidth="1"/>
    <col min="7170" max="7170" width="10.140625" customWidth="1"/>
    <col min="7171" max="7171" width="12.85546875" customWidth="1"/>
    <col min="7172" max="7172" width="11.7109375" customWidth="1"/>
    <col min="7173" max="7173" width="11.42578125" customWidth="1"/>
    <col min="7174" max="7174" width="11.28515625" customWidth="1"/>
    <col min="7175" max="7175" width="13.5703125" customWidth="1"/>
    <col min="7176" max="7176" width="10.5703125" customWidth="1"/>
    <col min="7177" max="7177" width="11.7109375" customWidth="1"/>
    <col min="7178" max="7178" width="13.7109375" customWidth="1"/>
    <col min="7425" max="7425" width="38.140625" customWidth="1"/>
    <col min="7426" max="7426" width="10.140625" customWidth="1"/>
    <col min="7427" max="7427" width="12.85546875" customWidth="1"/>
    <col min="7428" max="7428" width="11.7109375" customWidth="1"/>
    <col min="7429" max="7429" width="11.42578125" customWidth="1"/>
    <col min="7430" max="7430" width="11.28515625" customWidth="1"/>
    <col min="7431" max="7431" width="13.5703125" customWidth="1"/>
    <col min="7432" max="7432" width="10.5703125" customWidth="1"/>
    <col min="7433" max="7433" width="11.7109375" customWidth="1"/>
    <col min="7434" max="7434" width="13.7109375" customWidth="1"/>
    <col min="7681" max="7681" width="38.140625" customWidth="1"/>
    <col min="7682" max="7682" width="10.140625" customWidth="1"/>
    <col min="7683" max="7683" width="12.85546875" customWidth="1"/>
    <col min="7684" max="7684" width="11.7109375" customWidth="1"/>
    <col min="7685" max="7685" width="11.42578125" customWidth="1"/>
    <col min="7686" max="7686" width="11.28515625" customWidth="1"/>
    <col min="7687" max="7687" width="13.5703125" customWidth="1"/>
    <col min="7688" max="7688" width="10.5703125" customWidth="1"/>
    <col min="7689" max="7689" width="11.7109375" customWidth="1"/>
    <col min="7690" max="7690" width="13.7109375" customWidth="1"/>
    <col min="7937" max="7937" width="38.140625" customWidth="1"/>
    <col min="7938" max="7938" width="10.140625" customWidth="1"/>
    <col min="7939" max="7939" width="12.85546875" customWidth="1"/>
    <col min="7940" max="7940" width="11.7109375" customWidth="1"/>
    <col min="7941" max="7941" width="11.42578125" customWidth="1"/>
    <col min="7942" max="7942" width="11.28515625" customWidth="1"/>
    <col min="7943" max="7943" width="13.5703125" customWidth="1"/>
    <col min="7944" max="7944" width="10.5703125" customWidth="1"/>
    <col min="7945" max="7945" width="11.7109375" customWidth="1"/>
    <col min="7946" max="7946" width="13.7109375" customWidth="1"/>
    <col min="8193" max="8193" width="38.140625" customWidth="1"/>
    <col min="8194" max="8194" width="10.140625" customWidth="1"/>
    <col min="8195" max="8195" width="12.85546875" customWidth="1"/>
    <col min="8196" max="8196" width="11.7109375" customWidth="1"/>
    <col min="8197" max="8197" width="11.42578125" customWidth="1"/>
    <col min="8198" max="8198" width="11.28515625" customWidth="1"/>
    <col min="8199" max="8199" width="13.5703125" customWidth="1"/>
    <col min="8200" max="8200" width="10.5703125" customWidth="1"/>
    <col min="8201" max="8201" width="11.7109375" customWidth="1"/>
    <col min="8202" max="8202" width="13.7109375" customWidth="1"/>
    <col min="8449" max="8449" width="38.140625" customWidth="1"/>
    <col min="8450" max="8450" width="10.140625" customWidth="1"/>
    <col min="8451" max="8451" width="12.85546875" customWidth="1"/>
    <col min="8452" max="8452" width="11.7109375" customWidth="1"/>
    <col min="8453" max="8453" width="11.42578125" customWidth="1"/>
    <col min="8454" max="8454" width="11.28515625" customWidth="1"/>
    <col min="8455" max="8455" width="13.5703125" customWidth="1"/>
    <col min="8456" max="8456" width="10.5703125" customWidth="1"/>
    <col min="8457" max="8457" width="11.7109375" customWidth="1"/>
    <col min="8458" max="8458" width="13.7109375" customWidth="1"/>
    <col min="8705" max="8705" width="38.140625" customWidth="1"/>
    <col min="8706" max="8706" width="10.140625" customWidth="1"/>
    <col min="8707" max="8707" width="12.85546875" customWidth="1"/>
    <col min="8708" max="8708" width="11.7109375" customWidth="1"/>
    <col min="8709" max="8709" width="11.42578125" customWidth="1"/>
    <col min="8710" max="8710" width="11.28515625" customWidth="1"/>
    <col min="8711" max="8711" width="13.5703125" customWidth="1"/>
    <col min="8712" max="8712" width="10.5703125" customWidth="1"/>
    <col min="8713" max="8713" width="11.7109375" customWidth="1"/>
    <col min="8714" max="8714" width="13.7109375" customWidth="1"/>
    <col min="8961" max="8961" width="38.140625" customWidth="1"/>
    <col min="8962" max="8962" width="10.140625" customWidth="1"/>
    <col min="8963" max="8963" width="12.85546875" customWidth="1"/>
    <col min="8964" max="8964" width="11.7109375" customWidth="1"/>
    <col min="8965" max="8965" width="11.42578125" customWidth="1"/>
    <col min="8966" max="8966" width="11.28515625" customWidth="1"/>
    <col min="8967" max="8967" width="13.5703125" customWidth="1"/>
    <col min="8968" max="8968" width="10.5703125" customWidth="1"/>
    <col min="8969" max="8969" width="11.7109375" customWidth="1"/>
    <col min="8970" max="8970" width="13.7109375" customWidth="1"/>
    <col min="9217" max="9217" width="38.140625" customWidth="1"/>
    <col min="9218" max="9218" width="10.140625" customWidth="1"/>
    <col min="9219" max="9219" width="12.85546875" customWidth="1"/>
    <col min="9220" max="9220" width="11.7109375" customWidth="1"/>
    <col min="9221" max="9221" width="11.42578125" customWidth="1"/>
    <col min="9222" max="9222" width="11.28515625" customWidth="1"/>
    <col min="9223" max="9223" width="13.5703125" customWidth="1"/>
    <col min="9224" max="9224" width="10.5703125" customWidth="1"/>
    <col min="9225" max="9225" width="11.7109375" customWidth="1"/>
    <col min="9226" max="9226" width="13.7109375" customWidth="1"/>
    <col min="9473" max="9473" width="38.140625" customWidth="1"/>
    <col min="9474" max="9474" width="10.140625" customWidth="1"/>
    <col min="9475" max="9475" width="12.85546875" customWidth="1"/>
    <col min="9476" max="9476" width="11.7109375" customWidth="1"/>
    <col min="9477" max="9477" width="11.42578125" customWidth="1"/>
    <col min="9478" max="9478" width="11.28515625" customWidth="1"/>
    <col min="9479" max="9479" width="13.5703125" customWidth="1"/>
    <col min="9480" max="9480" width="10.5703125" customWidth="1"/>
    <col min="9481" max="9481" width="11.7109375" customWidth="1"/>
    <col min="9482" max="9482" width="13.7109375" customWidth="1"/>
    <col min="9729" max="9729" width="38.140625" customWidth="1"/>
    <col min="9730" max="9730" width="10.140625" customWidth="1"/>
    <col min="9731" max="9731" width="12.85546875" customWidth="1"/>
    <col min="9732" max="9732" width="11.7109375" customWidth="1"/>
    <col min="9733" max="9733" width="11.42578125" customWidth="1"/>
    <col min="9734" max="9734" width="11.28515625" customWidth="1"/>
    <col min="9735" max="9735" width="13.5703125" customWidth="1"/>
    <col min="9736" max="9736" width="10.5703125" customWidth="1"/>
    <col min="9737" max="9737" width="11.7109375" customWidth="1"/>
    <col min="9738" max="9738" width="13.7109375" customWidth="1"/>
    <col min="9985" max="9985" width="38.140625" customWidth="1"/>
    <col min="9986" max="9986" width="10.140625" customWidth="1"/>
    <col min="9987" max="9987" width="12.85546875" customWidth="1"/>
    <col min="9988" max="9988" width="11.7109375" customWidth="1"/>
    <col min="9989" max="9989" width="11.42578125" customWidth="1"/>
    <col min="9990" max="9990" width="11.28515625" customWidth="1"/>
    <col min="9991" max="9991" width="13.5703125" customWidth="1"/>
    <col min="9992" max="9992" width="10.5703125" customWidth="1"/>
    <col min="9993" max="9993" width="11.7109375" customWidth="1"/>
    <col min="9994" max="9994" width="13.7109375" customWidth="1"/>
    <col min="10241" max="10241" width="38.140625" customWidth="1"/>
    <col min="10242" max="10242" width="10.140625" customWidth="1"/>
    <col min="10243" max="10243" width="12.85546875" customWidth="1"/>
    <col min="10244" max="10244" width="11.7109375" customWidth="1"/>
    <col min="10245" max="10245" width="11.42578125" customWidth="1"/>
    <col min="10246" max="10246" width="11.28515625" customWidth="1"/>
    <col min="10247" max="10247" width="13.5703125" customWidth="1"/>
    <col min="10248" max="10248" width="10.5703125" customWidth="1"/>
    <col min="10249" max="10249" width="11.7109375" customWidth="1"/>
    <col min="10250" max="10250" width="13.7109375" customWidth="1"/>
    <col min="10497" max="10497" width="38.140625" customWidth="1"/>
    <col min="10498" max="10498" width="10.140625" customWidth="1"/>
    <col min="10499" max="10499" width="12.85546875" customWidth="1"/>
    <col min="10500" max="10500" width="11.7109375" customWidth="1"/>
    <col min="10501" max="10501" width="11.42578125" customWidth="1"/>
    <col min="10502" max="10502" width="11.28515625" customWidth="1"/>
    <col min="10503" max="10503" width="13.5703125" customWidth="1"/>
    <col min="10504" max="10504" width="10.5703125" customWidth="1"/>
    <col min="10505" max="10505" width="11.7109375" customWidth="1"/>
    <col min="10506" max="10506" width="13.7109375" customWidth="1"/>
    <col min="10753" max="10753" width="38.140625" customWidth="1"/>
    <col min="10754" max="10754" width="10.140625" customWidth="1"/>
    <col min="10755" max="10755" width="12.85546875" customWidth="1"/>
    <col min="10756" max="10756" width="11.7109375" customWidth="1"/>
    <col min="10757" max="10757" width="11.42578125" customWidth="1"/>
    <col min="10758" max="10758" width="11.28515625" customWidth="1"/>
    <col min="10759" max="10759" width="13.5703125" customWidth="1"/>
    <col min="10760" max="10760" width="10.5703125" customWidth="1"/>
    <col min="10761" max="10761" width="11.7109375" customWidth="1"/>
    <col min="10762" max="10762" width="13.7109375" customWidth="1"/>
    <col min="11009" max="11009" width="38.140625" customWidth="1"/>
    <col min="11010" max="11010" width="10.140625" customWidth="1"/>
    <col min="11011" max="11011" width="12.85546875" customWidth="1"/>
    <col min="11012" max="11012" width="11.7109375" customWidth="1"/>
    <col min="11013" max="11013" width="11.42578125" customWidth="1"/>
    <col min="11014" max="11014" width="11.28515625" customWidth="1"/>
    <col min="11015" max="11015" width="13.5703125" customWidth="1"/>
    <col min="11016" max="11016" width="10.5703125" customWidth="1"/>
    <col min="11017" max="11017" width="11.7109375" customWidth="1"/>
    <col min="11018" max="11018" width="13.7109375" customWidth="1"/>
    <col min="11265" max="11265" width="38.140625" customWidth="1"/>
    <col min="11266" max="11266" width="10.140625" customWidth="1"/>
    <col min="11267" max="11267" width="12.85546875" customWidth="1"/>
    <col min="11268" max="11268" width="11.7109375" customWidth="1"/>
    <col min="11269" max="11269" width="11.42578125" customWidth="1"/>
    <col min="11270" max="11270" width="11.28515625" customWidth="1"/>
    <col min="11271" max="11271" width="13.5703125" customWidth="1"/>
    <col min="11272" max="11272" width="10.5703125" customWidth="1"/>
    <col min="11273" max="11273" width="11.7109375" customWidth="1"/>
    <col min="11274" max="11274" width="13.7109375" customWidth="1"/>
    <col min="11521" max="11521" width="38.140625" customWidth="1"/>
    <col min="11522" max="11522" width="10.140625" customWidth="1"/>
    <col min="11523" max="11523" width="12.85546875" customWidth="1"/>
    <col min="11524" max="11524" width="11.7109375" customWidth="1"/>
    <col min="11525" max="11525" width="11.42578125" customWidth="1"/>
    <col min="11526" max="11526" width="11.28515625" customWidth="1"/>
    <col min="11527" max="11527" width="13.5703125" customWidth="1"/>
    <col min="11528" max="11528" width="10.5703125" customWidth="1"/>
    <col min="11529" max="11529" width="11.7109375" customWidth="1"/>
    <col min="11530" max="11530" width="13.7109375" customWidth="1"/>
    <col min="11777" max="11777" width="38.140625" customWidth="1"/>
    <col min="11778" max="11778" width="10.140625" customWidth="1"/>
    <col min="11779" max="11779" width="12.85546875" customWidth="1"/>
    <col min="11780" max="11780" width="11.7109375" customWidth="1"/>
    <col min="11781" max="11781" width="11.42578125" customWidth="1"/>
    <col min="11782" max="11782" width="11.28515625" customWidth="1"/>
    <col min="11783" max="11783" width="13.5703125" customWidth="1"/>
    <col min="11784" max="11784" width="10.5703125" customWidth="1"/>
    <col min="11785" max="11785" width="11.7109375" customWidth="1"/>
    <col min="11786" max="11786" width="13.7109375" customWidth="1"/>
    <col min="12033" max="12033" width="38.140625" customWidth="1"/>
    <col min="12034" max="12034" width="10.140625" customWidth="1"/>
    <col min="12035" max="12035" width="12.85546875" customWidth="1"/>
    <col min="12036" max="12036" width="11.7109375" customWidth="1"/>
    <col min="12037" max="12037" width="11.42578125" customWidth="1"/>
    <col min="12038" max="12038" width="11.28515625" customWidth="1"/>
    <col min="12039" max="12039" width="13.5703125" customWidth="1"/>
    <col min="12040" max="12040" width="10.5703125" customWidth="1"/>
    <col min="12041" max="12041" width="11.7109375" customWidth="1"/>
    <col min="12042" max="12042" width="13.7109375" customWidth="1"/>
    <col min="12289" max="12289" width="38.140625" customWidth="1"/>
    <col min="12290" max="12290" width="10.140625" customWidth="1"/>
    <col min="12291" max="12291" width="12.85546875" customWidth="1"/>
    <col min="12292" max="12292" width="11.7109375" customWidth="1"/>
    <col min="12293" max="12293" width="11.42578125" customWidth="1"/>
    <col min="12294" max="12294" width="11.28515625" customWidth="1"/>
    <col min="12295" max="12295" width="13.5703125" customWidth="1"/>
    <col min="12296" max="12296" width="10.5703125" customWidth="1"/>
    <col min="12297" max="12297" width="11.7109375" customWidth="1"/>
    <col min="12298" max="12298" width="13.7109375" customWidth="1"/>
    <col min="12545" max="12545" width="38.140625" customWidth="1"/>
    <col min="12546" max="12546" width="10.140625" customWidth="1"/>
    <col min="12547" max="12547" width="12.85546875" customWidth="1"/>
    <col min="12548" max="12548" width="11.7109375" customWidth="1"/>
    <col min="12549" max="12549" width="11.42578125" customWidth="1"/>
    <col min="12550" max="12550" width="11.28515625" customWidth="1"/>
    <col min="12551" max="12551" width="13.5703125" customWidth="1"/>
    <col min="12552" max="12552" width="10.5703125" customWidth="1"/>
    <col min="12553" max="12553" width="11.7109375" customWidth="1"/>
    <col min="12554" max="12554" width="13.7109375" customWidth="1"/>
    <col min="12801" max="12801" width="38.140625" customWidth="1"/>
    <col min="12802" max="12802" width="10.140625" customWidth="1"/>
    <col min="12803" max="12803" width="12.85546875" customWidth="1"/>
    <col min="12804" max="12804" width="11.7109375" customWidth="1"/>
    <col min="12805" max="12805" width="11.42578125" customWidth="1"/>
    <col min="12806" max="12806" width="11.28515625" customWidth="1"/>
    <col min="12807" max="12807" width="13.5703125" customWidth="1"/>
    <col min="12808" max="12808" width="10.5703125" customWidth="1"/>
    <col min="12809" max="12809" width="11.7109375" customWidth="1"/>
    <col min="12810" max="12810" width="13.7109375" customWidth="1"/>
    <col min="13057" max="13057" width="38.140625" customWidth="1"/>
    <col min="13058" max="13058" width="10.140625" customWidth="1"/>
    <col min="13059" max="13059" width="12.85546875" customWidth="1"/>
    <col min="13060" max="13060" width="11.7109375" customWidth="1"/>
    <col min="13061" max="13061" width="11.42578125" customWidth="1"/>
    <col min="13062" max="13062" width="11.28515625" customWidth="1"/>
    <col min="13063" max="13063" width="13.5703125" customWidth="1"/>
    <col min="13064" max="13064" width="10.5703125" customWidth="1"/>
    <col min="13065" max="13065" width="11.7109375" customWidth="1"/>
    <col min="13066" max="13066" width="13.7109375" customWidth="1"/>
    <col min="13313" max="13313" width="38.140625" customWidth="1"/>
    <col min="13314" max="13314" width="10.140625" customWidth="1"/>
    <col min="13315" max="13315" width="12.85546875" customWidth="1"/>
    <col min="13316" max="13316" width="11.7109375" customWidth="1"/>
    <col min="13317" max="13317" width="11.42578125" customWidth="1"/>
    <col min="13318" max="13318" width="11.28515625" customWidth="1"/>
    <col min="13319" max="13319" width="13.5703125" customWidth="1"/>
    <col min="13320" max="13320" width="10.5703125" customWidth="1"/>
    <col min="13321" max="13321" width="11.7109375" customWidth="1"/>
    <col min="13322" max="13322" width="13.7109375" customWidth="1"/>
    <col min="13569" max="13569" width="38.140625" customWidth="1"/>
    <col min="13570" max="13570" width="10.140625" customWidth="1"/>
    <col min="13571" max="13571" width="12.85546875" customWidth="1"/>
    <col min="13572" max="13572" width="11.7109375" customWidth="1"/>
    <col min="13573" max="13573" width="11.42578125" customWidth="1"/>
    <col min="13574" max="13574" width="11.28515625" customWidth="1"/>
    <col min="13575" max="13575" width="13.5703125" customWidth="1"/>
    <col min="13576" max="13576" width="10.5703125" customWidth="1"/>
    <col min="13577" max="13577" width="11.7109375" customWidth="1"/>
    <col min="13578" max="13578" width="13.7109375" customWidth="1"/>
    <col min="13825" max="13825" width="38.140625" customWidth="1"/>
    <col min="13826" max="13826" width="10.140625" customWidth="1"/>
    <col min="13827" max="13827" width="12.85546875" customWidth="1"/>
    <col min="13828" max="13828" width="11.7109375" customWidth="1"/>
    <col min="13829" max="13829" width="11.42578125" customWidth="1"/>
    <col min="13830" max="13830" width="11.28515625" customWidth="1"/>
    <col min="13831" max="13831" width="13.5703125" customWidth="1"/>
    <col min="13832" max="13832" width="10.5703125" customWidth="1"/>
    <col min="13833" max="13833" width="11.7109375" customWidth="1"/>
    <col min="13834" max="13834" width="13.7109375" customWidth="1"/>
    <col min="14081" max="14081" width="38.140625" customWidth="1"/>
    <col min="14082" max="14082" width="10.140625" customWidth="1"/>
    <col min="14083" max="14083" width="12.85546875" customWidth="1"/>
    <col min="14084" max="14084" width="11.7109375" customWidth="1"/>
    <col min="14085" max="14085" width="11.42578125" customWidth="1"/>
    <col min="14086" max="14086" width="11.28515625" customWidth="1"/>
    <col min="14087" max="14087" width="13.5703125" customWidth="1"/>
    <col min="14088" max="14088" width="10.5703125" customWidth="1"/>
    <col min="14089" max="14089" width="11.7109375" customWidth="1"/>
    <col min="14090" max="14090" width="13.7109375" customWidth="1"/>
    <col min="14337" max="14337" width="38.140625" customWidth="1"/>
    <col min="14338" max="14338" width="10.140625" customWidth="1"/>
    <col min="14339" max="14339" width="12.85546875" customWidth="1"/>
    <col min="14340" max="14340" width="11.7109375" customWidth="1"/>
    <col min="14341" max="14341" width="11.42578125" customWidth="1"/>
    <col min="14342" max="14342" width="11.28515625" customWidth="1"/>
    <col min="14343" max="14343" width="13.5703125" customWidth="1"/>
    <col min="14344" max="14344" width="10.5703125" customWidth="1"/>
    <col min="14345" max="14345" width="11.7109375" customWidth="1"/>
    <col min="14346" max="14346" width="13.7109375" customWidth="1"/>
    <col min="14593" max="14593" width="38.140625" customWidth="1"/>
    <col min="14594" max="14594" width="10.140625" customWidth="1"/>
    <col min="14595" max="14595" width="12.85546875" customWidth="1"/>
    <col min="14596" max="14596" width="11.7109375" customWidth="1"/>
    <col min="14597" max="14597" width="11.42578125" customWidth="1"/>
    <col min="14598" max="14598" width="11.28515625" customWidth="1"/>
    <col min="14599" max="14599" width="13.5703125" customWidth="1"/>
    <col min="14600" max="14600" width="10.5703125" customWidth="1"/>
    <col min="14601" max="14601" width="11.7109375" customWidth="1"/>
    <col min="14602" max="14602" width="13.7109375" customWidth="1"/>
    <col min="14849" max="14849" width="38.140625" customWidth="1"/>
    <col min="14850" max="14850" width="10.140625" customWidth="1"/>
    <col min="14851" max="14851" width="12.85546875" customWidth="1"/>
    <col min="14852" max="14852" width="11.7109375" customWidth="1"/>
    <col min="14853" max="14853" width="11.42578125" customWidth="1"/>
    <col min="14854" max="14854" width="11.28515625" customWidth="1"/>
    <col min="14855" max="14855" width="13.5703125" customWidth="1"/>
    <col min="14856" max="14856" width="10.5703125" customWidth="1"/>
    <col min="14857" max="14857" width="11.7109375" customWidth="1"/>
    <col min="14858" max="14858" width="13.7109375" customWidth="1"/>
    <col min="15105" max="15105" width="38.140625" customWidth="1"/>
    <col min="15106" max="15106" width="10.140625" customWidth="1"/>
    <col min="15107" max="15107" width="12.85546875" customWidth="1"/>
    <col min="15108" max="15108" width="11.7109375" customWidth="1"/>
    <col min="15109" max="15109" width="11.42578125" customWidth="1"/>
    <col min="15110" max="15110" width="11.28515625" customWidth="1"/>
    <col min="15111" max="15111" width="13.5703125" customWidth="1"/>
    <col min="15112" max="15112" width="10.5703125" customWidth="1"/>
    <col min="15113" max="15113" width="11.7109375" customWidth="1"/>
    <col min="15114" max="15114" width="13.7109375" customWidth="1"/>
    <col min="15361" max="15361" width="38.140625" customWidth="1"/>
    <col min="15362" max="15362" width="10.140625" customWidth="1"/>
    <col min="15363" max="15363" width="12.85546875" customWidth="1"/>
    <col min="15364" max="15364" width="11.7109375" customWidth="1"/>
    <col min="15365" max="15365" width="11.42578125" customWidth="1"/>
    <col min="15366" max="15366" width="11.28515625" customWidth="1"/>
    <col min="15367" max="15367" width="13.5703125" customWidth="1"/>
    <col min="15368" max="15368" width="10.5703125" customWidth="1"/>
    <col min="15369" max="15369" width="11.7109375" customWidth="1"/>
    <col min="15370" max="15370" width="13.7109375" customWidth="1"/>
    <col min="15617" max="15617" width="38.140625" customWidth="1"/>
    <col min="15618" max="15618" width="10.140625" customWidth="1"/>
    <col min="15619" max="15619" width="12.85546875" customWidth="1"/>
    <col min="15620" max="15620" width="11.7109375" customWidth="1"/>
    <col min="15621" max="15621" width="11.42578125" customWidth="1"/>
    <col min="15622" max="15622" width="11.28515625" customWidth="1"/>
    <col min="15623" max="15623" width="13.5703125" customWidth="1"/>
    <col min="15624" max="15624" width="10.5703125" customWidth="1"/>
    <col min="15625" max="15625" width="11.7109375" customWidth="1"/>
    <col min="15626" max="15626" width="13.7109375" customWidth="1"/>
    <col min="15873" max="15873" width="38.140625" customWidth="1"/>
    <col min="15874" max="15874" width="10.140625" customWidth="1"/>
    <col min="15875" max="15875" width="12.85546875" customWidth="1"/>
    <col min="15876" max="15876" width="11.7109375" customWidth="1"/>
    <col min="15877" max="15877" width="11.42578125" customWidth="1"/>
    <col min="15878" max="15878" width="11.28515625" customWidth="1"/>
    <col min="15879" max="15879" width="13.5703125" customWidth="1"/>
    <col min="15880" max="15880" width="10.5703125" customWidth="1"/>
    <col min="15881" max="15881" width="11.7109375" customWidth="1"/>
    <col min="15882" max="15882" width="13.7109375" customWidth="1"/>
    <col min="16129" max="16129" width="38.140625" customWidth="1"/>
    <col min="16130" max="16130" width="10.140625" customWidth="1"/>
    <col min="16131" max="16131" width="12.85546875" customWidth="1"/>
    <col min="16132" max="16132" width="11.7109375" customWidth="1"/>
    <col min="16133" max="16133" width="11.42578125" customWidth="1"/>
    <col min="16134" max="16134" width="11.28515625" customWidth="1"/>
    <col min="16135" max="16135" width="13.5703125" customWidth="1"/>
    <col min="16136" max="16136" width="10.5703125" customWidth="1"/>
    <col min="16137" max="16137" width="11.7109375" customWidth="1"/>
    <col min="16138" max="16138" width="13.7109375" customWidth="1"/>
  </cols>
  <sheetData>
    <row r="1" spans="1:10" ht="15.75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/>
      <c r="B3" s="5"/>
      <c r="C3" s="5"/>
      <c r="D3" s="5"/>
      <c r="E3" s="5"/>
      <c r="F3" s="5"/>
      <c r="G3" s="5"/>
      <c r="H3" s="5"/>
      <c r="I3" s="5"/>
      <c r="J3" s="6" t="s">
        <v>1</v>
      </c>
    </row>
    <row r="4" spans="1:10" s="8" customFormat="1" x14ac:dyDescent="0.25">
      <c r="A4" s="7" t="s">
        <v>2</v>
      </c>
      <c r="B4" s="34" t="s">
        <v>3</v>
      </c>
      <c r="C4" s="35"/>
      <c r="D4" s="36"/>
      <c r="E4" s="36" t="s">
        <v>4</v>
      </c>
      <c r="F4" s="41" t="s">
        <v>5</v>
      </c>
      <c r="G4" s="42"/>
      <c r="H4" s="43"/>
      <c r="I4" s="44" t="s">
        <v>6</v>
      </c>
      <c r="J4" s="44" t="s">
        <v>7</v>
      </c>
    </row>
    <row r="5" spans="1:10" s="8" customFormat="1" x14ac:dyDescent="0.25">
      <c r="A5" s="9"/>
      <c r="B5" s="37"/>
      <c r="C5" s="38"/>
      <c r="D5" s="39"/>
      <c r="E5" s="40"/>
      <c r="F5" s="34" t="s">
        <v>8</v>
      </c>
      <c r="G5" s="44" t="s">
        <v>9</v>
      </c>
      <c r="H5" s="36" t="s">
        <v>6</v>
      </c>
      <c r="I5" s="45"/>
      <c r="J5" s="45"/>
    </row>
    <row r="6" spans="1:10" s="8" customFormat="1" x14ac:dyDescent="0.25">
      <c r="A6" s="10"/>
      <c r="B6" s="11" t="s">
        <v>10</v>
      </c>
      <c r="C6" s="11" t="s">
        <v>11</v>
      </c>
      <c r="D6" s="11" t="s">
        <v>6</v>
      </c>
      <c r="E6" s="39"/>
      <c r="F6" s="47"/>
      <c r="G6" s="48"/>
      <c r="H6" s="49"/>
      <c r="I6" s="46"/>
      <c r="J6" s="46"/>
    </row>
    <row r="7" spans="1:10" x14ac:dyDescent="0.25">
      <c r="A7" s="12" t="s">
        <v>12</v>
      </c>
      <c r="B7" s="13">
        <f>[1]Consolidated!GI10/1000000</f>
        <v>224.53085395726666</v>
      </c>
      <c r="C7" s="14">
        <f>[1]Consolidated!GJ10/1000000</f>
        <v>4849.9275607828267</v>
      </c>
      <c r="D7" s="14">
        <f>[1]Consolidated!GK10/1000000</f>
        <v>0</v>
      </c>
      <c r="E7" s="13">
        <f>[1]Consolidated!GL10/1000000</f>
        <v>67.614530000000002</v>
      </c>
      <c r="F7" s="13">
        <f>[1]Consolidated!GM10/1000000</f>
        <v>0.12731243726715014</v>
      </c>
      <c r="G7" s="13">
        <f>[1]Consolidated!GN10/1000000</f>
        <v>0</v>
      </c>
      <c r="H7" s="13">
        <f>[1]Consolidated!GO10/1000000</f>
        <v>0</v>
      </c>
      <c r="I7" s="15">
        <f>[1]Consolidated!GP10/1000000</f>
        <v>0</v>
      </c>
      <c r="J7" s="16">
        <f>SUM(B7:I7)</f>
        <v>5142.200257177361</v>
      </c>
    </row>
    <row r="8" spans="1:10" x14ac:dyDescent="0.25">
      <c r="A8" s="17" t="s">
        <v>13</v>
      </c>
      <c r="B8" s="18">
        <f>[1]Consolidated!GI11/1000000</f>
        <v>942.31438571618673</v>
      </c>
      <c r="C8" s="19">
        <f>[1]Consolidated!GJ11/1000000</f>
        <v>57892.280074304501</v>
      </c>
      <c r="D8" s="19">
        <f>[1]Consolidated!GK11/1000000</f>
        <v>2908.2619166666668</v>
      </c>
      <c r="E8" s="18">
        <f>[1]Consolidated!GL11/1000000</f>
        <v>1798.3091819972501</v>
      </c>
      <c r="F8" s="18">
        <f>[1]Consolidated!GM11/1000000</f>
        <v>57.896901552470354</v>
      </c>
      <c r="G8" s="18">
        <f>[1]Consolidated!GN11/1000000</f>
        <v>1051.1644702757112</v>
      </c>
      <c r="H8" s="18">
        <f>[1]Consolidated!GO11/1000000</f>
        <v>0</v>
      </c>
      <c r="I8" s="15">
        <f>[1]Consolidated!GP11/1000000</f>
        <v>0.98522926</v>
      </c>
      <c r="J8" s="20">
        <f t="shared" ref="J8:J17" si="0">SUM(B8:I8)</f>
        <v>64651.212159772782</v>
      </c>
    </row>
    <row r="9" spans="1:10" x14ac:dyDescent="0.25">
      <c r="A9" s="17" t="s">
        <v>14</v>
      </c>
      <c r="B9" s="18">
        <f>[1]Consolidated!GI12/1000000</f>
        <v>1444.927855316198</v>
      </c>
      <c r="C9" s="19">
        <f>[1]Consolidated!GJ12/1000000</f>
        <v>14765.568979840789</v>
      </c>
      <c r="D9" s="19">
        <f>[1]Consolidated!GK12/1000000</f>
        <v>2.7073649999999998</v>
      </c>
      <c r="E9" s="18">
        <f>[1]Consolidated!GL12/1000000</f>
        <v>268.69165400000003</v>
      </c>
      <c r="F9" s="18">
        <f>[1]Consolidated!GM12/1000000</f>
        <v>0</v>
      </c>
      <c r="G9" s="18">
        <f>[1]Consolidated!GN12/1000000</f>
        <v>0</v>
      </c>
      <c r="H9" s="18">
        <f>[1]Consolidated!GO12/1000000</f>
        <v>0</v>
      </c>
      <c r="I9" s="15">
        <f>[1]Consolidated!GP12/1000000</f>
        <v>7.7539999999999996E-3</v>
      </c>
      <c r="J9" s="20">
        <f t="shared" si="0"/>
        <v>16481.903608156987</v>
      </c>
    </row>
    <row r="10" spans="1:10" x14ac:dyDescent="0.25">
      <c r="A10" s="17" t="s">
        <v>15</v>
      </c>
      <c r="B10" s="18">
        <f>[1]Consolidated!GI13/1000000</f>
        <v>1.2598663380454973</v>
      </c>
      <c r="C10" s="19">
        <f>[1]Consolidated!GJ13/1000000</f>
        <v>8390.8789573060185</v>
      </c>
      <c r="D10" s="19">
        <f>[1]Consolidated!GK13/1000000</f>
        <v>0</v>
      </c>
      <c r="E10" s="18">
        <f>[1]Consolidated!GL13/1000000</f>
        <v>0</v>
      </c>
      <c r="F10" s="18">
        <f>[1]Consolidated!GM13/1000000</f>
        <v>10.483966874125098</v>
      </c>
      <c r="G10" s="18">
        <f>[1]Consolidated!GN13/1000000</f>
        <v>0</v>
      </c>
      <c r="H10" s="18">
        <f>[1]Consolidated!GO13/1000000</f>
        <v>0</v>
      </c>
      <c r="I10" s="15">
        <f>[1]Consolidated!GP13/1000000</f>
        <v>340.77563855</v>
      </c>
      <c r="J10" s="20">
        <f t="shared" si="0"/>
        <v>8743.3984290681874</v>
      </c>
    </row>
    <row r="11" spans="1:10" x14ac:dyDescent="0.25">
      <c r="A11" s="17" t="s">
        <v>16</v>
      </c>
      <c r="B11" s="18">
        <f>[1]Consolidated!GI14/1000000</f>
        <v>70.145255316351509</v>
      </c>
      <c r="C11" s="19">
        <f>[1]Consolidated!GJ14/1000000</f>
        <v>16391.802974641061</v>
      </c>
      <c r="D11" s="19">
        <f>[1]Consolidated!GK14/1000000</f>
        <v>0</v>
      </c>
      <c r="E11" s="18">
        <f>[1]Consolidated!GL14/1000000</f>
        <v>20.630751</v>
      </c>
      <c r="F11" s="18">
        <f>[1]Consolidated!GM14/1000000</f>
        <v>42.020376179734164</v>
      </c>
      <c r="G11" s="18">
        <f>[1]Consolidated!GN14/1000000</f>
        <v>3397.251221750726</v>
      </c>
      <c r="H11" s="18">
        <f>[1]Consolidated!GO14/1000000</f>
        <v>0</v>
      </c>
      <c r="I11" s="15">
        <f>[1]Consolidated!GP14/1000000</f>
        <v>863.77472976000001</v>
      </c>
      <c r="J11" s="20">
        <f t="shared" si="0"/>
        <v>20785.625308647872</v>
      </c>
    </row>
    <row r="12" spans="1:10" x14ac:dyDescent="0.25">
      <c r="A12" s="17" t="s">
        <v>17</v>
      </c>
      <c r="B12" s="18">
        <f>[1]Consolidated!GI15/1000000</f>
        <v>353.47696542277038</v>
      </c>
      <c r="C12" s="19">
        <f>[1]Consolidated!GJ15/1000000</f>
        <v>13986.70155721825</v>
      </c>
      <c r="D12" s="19">
        <f>[1]Consolidated!GK15/1000000</f>
        <v>16690.109461229527</v>
      </c>
      <c r="E12" s="18">
        <f>[1]Consolidated!GL15/1000000</f>
        <v>2217.2982234300111</v>
      </c>
      <c r="F12" s="18">
        <f>[1]Consolidated!GM15/1000000</f>
        <v>337.28610104093246</v>
      </c>
      <c r="G12" s="18">
        <f>[1]Consolidated!GN15/1000000</f>
        <v>1922.3062155381374</v>
      </c>
      <c r="H12" s="18">
        <f>[1]Consolidated!GO15/1000000</f>
        <v>0</v>
      </c>
      <c r="I12" s="15">
        <f>[1]Consolidated!GP15/1000000</f>
        <v>3.1017640000000002</v>
      </c>
      <c r="J12" s="20">
        <f t="shared" si="0"/>
        <v>35510.280287879628</v>
      </c>
    </row>
    <row r="13" spans="1:10" x14ac:dyDescent="0.25">
      <c r="A13" s="17" t="s">
        <v>18</v>
      </c>
      <c r="B13" s="18">
        <f>[1]Consolidated!GI16/1000000</f>
        <v>0.85044672864999993</v>
      </c>
      <c r="C13" s="19">
        <f>[1]Consolidated!GJ16/1000000</f>
        <v>13603.354305392208</v>
      </c>
      <c r="D13" s="19">
        <f>[1]Consolidated!GK16/1000000</f>
        <v>1.15E-4</v>
      </c>
      <c r="E13" s="18">
        <f>[1]Consolidated!GL16/1000000</f>
        <v>0.48900199999999999</v>
      </c>
      <c r="F13" s="18">
        <f>[1]Consolidated!GM16/1000000</f>
        <v>532.98042073840327</v>
      </c>
      <c r="G13" s="18">
        <f>[1]Consolidated!GN16/1000000</f>
        <v>2592.8933619610339</v>
      </c>
      <c r="H13" s="18">
        <f>[1]Consolidated!GO16/1000000</f>
        <v>0</v>
      </c>
      <c r="I13" s="15">
        <f>[1]Consolidated!GP16/1000000</f>
        <v>7.7845999999999999E-2</v>
      </c>
      <c r="J13" s="20">
        <f t="shared" si="0"/>
        <v>16730.645497820296</v>
      </c>
    </row>
    <row r="14" spans="1:10" x14ac:dyDescent="0.25">
      <c r="A14" s="17" t="s">
        <v>19</v>
      </c>
      <c r="B14" s="18">
        <f>[1]Consolidated!GI17/1000000</f>
        <v>21.859170227844061</v>
      </c>
      <c r="C14" s="19">
        <f>[1]Consolidated!GJ17/1000000</f>
        <v>18695.667501129039</v>
      </c>
      <c r="D14" s="19">
        <f>[1]Consolidated!GK17/1000000</f>
        <v>65749.231360869322</v>
      </c>
      <c r="E14" s="18">
        <f>[1]Consolidated!GL17/1000000</f>
        <v>7758.2479286555099</v>
      </c>
      <c r="F14" s="18">
        <f>[1]Consolidated!GM17/1000000</f>
        <v>3062.7356978147573</v>
      </c>
      <c r="G14" s="18">
        <f>[1]Consolidated!GN17/1000000</f>
        <v>23228.572426009563</v>
      </c>
      <c r="H14" s="18">
        <f>[1]Consolidated!GO17/1000000</f>
        <v>5101.7342863988379</v>
      </c>
      <c r="I14" s="15">
        <f>[1]Consolidated!GP17/1000000</f>
        <v>659.51785052999992</v>
      </c>
      <c r="J14" s="20">
        <f t="shared" si="0"/>
        <v>124277.56622163487</v>
      </c>
    </row>
    <row r="15" spans="1:10" x14ac:dyDescent="0.25">
      <c r="A15" s="17" t="s">
        <v>20</v>
      </c>
      <c r="B15" s="18">
        <f>[1]Consolidated!GI18/1000000</f>
        <v>3.8670000000000003E-2</v>
      </c>
      <c r="C15" s="19">
        <f>[1]Consolidated!GJ18/1000000</f>
        <v>5107.4269721004539</v>
      </c>
      <c r="D15" s="19">
        <f>[1]Consolidated!GK18/1000000</f>
        <v>2106.256445</v>
      </c>
      <c r="E15" s="18">
        <f>[1]Consolidated!GL18/1000000</f>
        <v>0</v>
      </c>
      <c r="F15" s="18">
        <f>[1]Consolidated!GM18/1000000</f>
        <v>88.27894337959809</v>
      </c>
      <c r="G15" s="18">
        <f>[1]Consolidated!GN18/1000000</f>
        <v>2457.053981074288</v>
      </c>
      <c r="H15" s="18">
        <f>[1]Consolidated!GO18/1000000</f>
        <v>0</v>
      </c>
      <c r="I15" s="15">
        <f>[1]Consolidated!GP18/1000000</f>
        <v>0</v>
      </c>
      <c r="J15" s="20">
        <f t="shared" si="0"/>
        <v>9759.0550115543392</v>
      </c>
    </row>
    <row r="16" spans="1:10" x14ac:dyDescent="0.25">
      <c r="A16" s="17" t="s">
        <v>21</v>
      </c>
      <c r="B16" s="18">
        <f>[1]Consolidated!GI19/1000000</f>
        <v>78.318090478789003</v>
      </c>
      <c r="C16" s="19">
        <f>[1]Consolidated!GJ19/1000000</f>
        <v>3240.3900515982464</v>
      </c>
      <c r="D16" s="19">
        <f>[1]Consolidated!GK19/1000000</f>
        <v>44.828870350000003</v>
      </c>
      <c r="E16" s="18">
        <f>[1]Consolidated!GL19/1000000</f>
        <v>12.933608</v>
      </c>
      <c r="F16" s="18">
        <f>[1]Consolidated!GM19/1000000</f>
        <v>0</v>
      </c>
      <c r="G16" s="18">
        <f>[1]Consolidated!GN19/1000000</f>
        <v>0</v>
      </c>
      <c r="H16" s="18">
        <f>[1]Consolidated!GO19/1000000</f>
        <v>0</v>
      </c>
      <c r="I16" s="15">
        <f>[1]Consolidated!GP19/1000000</f>
        <v>258.72768868000003</v>
      </c>
      <c r="J16" s="20">
        <f t="shared" si="0"/>
        <v>3635.1983091070356</v>
      </c>
    </row>
    <row r="17" spans="1:10" x14ac:dyDescent="0.25">
      <c r="A17" s="17" t="s">
        <v>22</v>
      </c>
      <c r="B17" s="21">
        <f>([1]Consolidated!GI20+[1]Consolidated!GI21)/1000000</f>
        <v>239.22954502000002</v>
      </c>
      <c r="C17" s="22">
        <f>([1]Consolidated!GJ20+[1]Consolidated!GJ21)/1000000</f>
        <v>17277.461136328315</v>
      </c>
      <c r="D17" s="22">
        <f>([1]Consolidated!GK20+[1]Consolidated!GK21)/1000000</f>
        <v>383.93011681000002</v>
      </c>
      <c r="E17" s="21">
        <f>([1]Consolidated!GL20+[1]Consolidated!GL21)/1000000</f>
        <v>2885.8933530227609</v>
      </c>
      <c r="F17" s="21">
        <f>([1]Consolidated!GM20+[1]Consolidated!GM21)/1000000</f>
        <v>1570.8036604688018</v>
      </c>
      <c r="G17" s="21">
        <f>([1]Consolidated!GN20+[1]Consolidated!GN21)/1000000</f>
        <v>16217.750124342952</v>
      </c>
      <c r="H17" s="21">
        <f>([1]Consolidated!GO20+[1]Consolidated!GO21)/1000000</f>
        <v>65.256844139799995</v>
      </c>
      <c r="I17" s="15">
        <f>([1]Consolidated!GP20+[1]Consolidated!GP21)/1000000</f>
        <v>106.05423544</v>
      </c>
      <c r="J17" s="20">
        <f t="shared" si="0"/>
        <v>38746.379015572638</v>
      </c>
    </row>
    <row r="18" spans="1:10" x14ac:dyDescent="0.25">
      <c r="A18" s="23" t="s">
        <v>7</v>
      </c>
      <c r="B18" s="24">
        <f>SUM(B7:B17)</f>
        <v>3376.9511045221016</v>
      </c>
      <c r="C18" s="24">
        <f t="shared" ref="C18:J18" si="1">SUM(C7:C17)</f>
        <v>174201.46007064171</v>
      </c>
      <c r="D18" s="24">
        <f t="shared" si="1"/>
        <v>87885.32565092553</v>
      </c>
      <c r="E18" s="24">
        <f t="shared" si="1"/>
        <v>15030.108232105531</v>
      </c>
      <c r="F18" s="24">
        <f t="shared" si="1"/>
        <v>5702.6133804860892</v>
      </c>
      <c r="G18" s="24">
        <f t="shared" si="1"/>
        <v>50866.991800952412</v>
      </c>
      <c r="H18" s="24">
        <f t="shared" si="1"/>
        <v>5166.9911305386377</v>
      </c>
      <c r="I18" s="24">
        <f t="shared" si="1"/>
        <v>2233.0227362199998</v>
      </c>
      <c r="J18" s="24">
        <f t="shared" si="1"/>
        <v>344463.464106392</v>
      </c>
    </row>
    <row r="19" spans="1:10" x14ac:dyDescent="0.25">
      <c r="A19" s="3"/>
      <c r="B19" s="25"/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26" t="s">
        <v>23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27" t="s">
        <v>24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 ht="15.75" x14ac:dyDescent="0.25">
      <c r="A22" s="28"/>
    </row>
    <row r="23" spans="1:10" ht="15.75" x14ac:dyDescent="0.25">
      <c r="A23" s="29"/>
      <c r="C23" s="30"/>
      <c r="D23" s="30"/>
      <c r="E23" s="30"/>
      <c r="F23" s="30"/>
      <c r="G23" s="31"/>
      <c r="H23" s="31"/>
      <c r="I23" s="31"/>
    </row>
    <row r="24" spans="1:10" x14ac:dyDescent="0.25">
      <c r="A24" s="32"/>
      <c r="C24" s="30"/>
      <c r="D24" s="30"/>
      <c r="E24" s="30"/>
      <c r="F24" s="30"/>
      <c r="G24" s="31"/>
      <c r="H24" s="31"/>
      <c r="I24" s="31"/>
    </row>
    <row r="25" spans="1:10" ht="15.75" x14ac:dyDescent="0.25">
      <c r="A25" s="28"/>
      <c r="C25" s="30"/>
      <c r="D25" s="30"/>
      <c r="E25" s="30"/>
      <c r="F25" s="30"/>
      <c r="G25" s="31"/>
      <c r="H25" s="31"/>
      <c r="I25" s="31"/>
    </row>
    <row r="26" spans="1:10" ht="15.75" x14ac:dyDescent="0.25">
      <c r="A26" s="28"/>
      <c r="C26" s="30"/>
      <c r="D26" s="30"/>
      <c r="E26" s="30"/>
      <c r="F26" s="30"/>
      <c r="G26" s="31"/>
      <c r="H26" s="31"/>
      <c r="I26" s="31"/>
    </row>
    <row r="27" spans="1:10" ht="15.75" x14ac:dyDescent="0.25">
      <c r="A27" s="28"/>
      <c r="C27" s="30"/>
      <c r="D27" s="30"/>
      <c r="E27" s="30"/>
      <c r="F27" s="30"/>
      <c r="G27" s="31"/>
      <c r="H27" s="31"/>
      <c r="I27" s="31"/>
    </row>
    <row r="28" spans="1:10" ht="15.75" x14ac:dyDescent="0.25">
      <c r="A28" s="28"/>
      <c r="C28" s="30"/>
      <c r="D28" s="30"/>
      <c r="E28" s="30"/>
      <c r="F28" s="30"/>
      <c r="G28" s="31"/>
      <c r="H28" s="31"/>
      <c r="I28" s="31"/>
    </row>
    <row r="29" spans="1:10" ht="15.75" x14ac:dyDescent="0.25">
      <c r="A29" s="28"/>
      <c r="C29" s="30"/>
      <c r="D29" s="30"/>
      <c r="E29" s="30"/>
      <c r="F29" s="30"/>
      <c r="G29" s="31"/>
      <c r="H29" s="31"/>
      <c r="I29" s="31"/>
    </row>
    <row r="30" spans="1:10" ht="15.75" x14ac:dyDescent="0.25">
      <c r="A30" s="28"/>
      <c r="C30" s="30"/>
      <c r="D30" s="30"/>
      <c r="E30" s="30"/>
      <c r="F30" s="30"/>
      <c r="G30" s="31"/>
      <c r="H30" s="31"/>
      <c r="I30" s="31"/>
    </row>
    <row r="31" spans="1:10" ht="15.75" x14ac:dyDescent="0.25">
      <c r="A31" s="28"/>
      <c r="C31" s="30"/>
      <c r="D31" s="30"/>
      <c r="E31" s="30"/>
      <c r="F31" s="30"/>
      <c r="G31" s="31"/>
      <c r="H31" s="31"/>
      <c r="I31" s="31"/>
    </row>
    <row r="32" spans="1:10" ht="15.75" x14ac:dyDescent="0.25">
      <c r="A32" s="28"/>
      <c r="C32" s="30"/>
      <c r="D32" s="30"/>
      <c r="E32" s="30"/>
      <c r="F32" s="30"/>
      <c r="G32" s="31"/>
      <c r="H32" s="31"/>
      <c r="I32" s="31"/>
    </row>
    <row r="33" spans="1:9" ht="15.75" x14ac:dyDescent="0.25">
      <c r="A33" s="28"/>
      <c r="C33" s="30"/>
      <c r="D33" s="30"/>
      <c r="E33" s="30"/>
      <c r="F33" s="30"/>
      <c r="G33" s="31"/>
      <c r="H33" s="31"/>
      <c r="I33" s="31"/>
    </row>
    <row r="34" spans="1:9" ht="15.75" x14ac:dyDescent="0.25">
      <c r="A34" s="28"/>
    </row>
    <row r="35" spans="1:9" ht="15.75" x14ac:dyDescent="0.25">
      <c r="A35" s="28"/>
    </row>
    <row r="36" spans="1:9" ht="15.75" x14ac:dyDescent="0.25">
      <c r="A36" s="28"/>
    </row>
    <row r="37" spans="1:9" ht="15.75" x14ac:dyDescent="0.25">
      <c r="A37" s="28"/>
    </row>
    <row r="38" spans="1:9" ht="15.75" x14ac:dyDescent="0.25">
      <c r="A38" s="28"/>
    </row>
    <row r="39" spans="1:9" ht="15.75" x14ac:dyDescent="0.25">
      <c r="A39" s="28"/>
    </row>
    <row r="40" spans="1:9" ht="15.75" x14ac:dyDescent="0.25">
      <c r="A40" s="28"/>
    </row>
    <row r="41" spans="1:9" ht="15.75" x14ac:dyDescent="0.25">
      <c r="A41" s="28"/>
    </row>
    <row r="42" spans="1:9" ht="15.75" x14ac:dyDescent="0.25">
      <c r="A42" s="28"/>
    </row>
    <row r="43" spans="1:9" ht="15.75" x14ac:dyDescent="0.25">
      <c r="A43" s="28"/>
    </row>
    <row r="44" spans="1:9" ht="15.75" x14ac:dyDescent="0.25">
      <c r="A44" s="28"/>
    </row>
    <row r="45" spans="1:9" ht="15.75" x14ac:dyDescent="0.25">
      <c r="A45" s="28"/>
    </row>
    <row r="46" spans="1:9" ht="15.75" x14ac:dyDescent="0.25">
      <c r="A46" s="28"/>
    </row>
    <row r="47" spans="1:9" ht="15.75" x14ac:dyDescent="0.25">
      <c r="A47" s="28"/>
    </row>
    <row r="48" spans="1:9" ht="15.75" x14ac:dyDescent="0.25">
      <c r="A48" s="28"/>
    </row>
    <row r="49" spans="1:1" ht="15.75" x14ac:dyDescent="0.25">
      <c r="A49" s="28"/>
    </row>
    <row r="50" spans="1:1" ht="15.75" x14ac:dyDescent="0.25">
      <c r="A50" s="28"/>
    </row>
    <row r="51" spans="1:1" ht="15.75" x14ac:dyDescent="0.25">
      <c r="A51" s="28"/>
    </row>
    <row r="52" spans="1:1" ht="15.75" x14ac:dyDescent="0.25">
      <c r="A52" s="28"/>
    </row>
    <row r="53" spans="1:1" ht="15.75" x14ac:dyDescent="0.25">
      <c r="A53" s="28"/>
    </row>
    <row r="54" spans="1:1" ht="15.75" x14ac:dyDescent="0.25">
      <c r="A54" s="28"/>
    </row>
    <row r="55" spans="1:1" ht="15.75" x14ac:dyDescent="0.25">
      <c r="A55" s="28"/>
    </row>
    <row r="56" spans="1:1" ht="15.75" x14ac:dyDescent="0.25">
      <c r="A56" s="28"/>
    </row>
    <row r="57" spans="1:1" ht="15.75" x14ac:dyDescent="0.25">
      <c r="A57" s="28"/>
    </row>
    <row r="58" spans="1:1" ht="15.75" x14ac:dyDescent="0.25">
      <c r="A58" s="28"/>
    </row>
    <row r="59" spans="1:1" ht="15.75" x14ac:dyDescent="0.25">
      <c r="A59" s="28"/>
    </row>
    <row r="60" spans="1:1" ht="15.75" x14ac:dyDescent="0.25">
      <c r="A60" s="28"/>
    </row>
    <row r="61" spans="1:1" ht="15.75" x14ac:dyDescent="0.25">
      <c r="A61" s="28"/>
    </row>
    <row r="62" spans="1:1" ht="15.75" x14ac:dyDescent="0.25">
      <c r="A62" s="33"/>
    </row>
    <row r="63" spans="1:1" ht="15.75" x14ac:dyDescent="0.25">
      <c r="A63" s="33"/>
    </row>
    <row r="64" spans="1:1" ht="15.75" x14ac:dyDescent="0.25">
      <c r="A64" s="33"/>
    </row>
    <row r="65" spans="1:1" ht="15.75" x14ac:dyDescent="0.25">
      <c r="A65" s="33"/>
    </row>
    <row r="66" spans="1:1" ht="15.75" x14ac:dyDescent="0.25">
      <c r="A66" s="33"/>
    </row>
    <row r="67" spans="1:1" ht="15.75" x14ac:dyDescent="0.25">
      <c r="A67" s="33"/>
    </row>
    <row r="68" spans="1:1" ht="15.75" x14ac:dyDescent="0.25">
      <c r="A68" s="33"/>
    </row>
    <row r="69" spans="1:1" ht="15.75" x14ac:dyDescent="0.25">
      <c r="A69" s="33"/>
    </row>
    <row r="70" spans="1:1" ht="15.75" x14ac:dyDescent="0.25">
      <c r="A70" s="33"/>
    </row>
    <row r="71" spans="1:1" ht="15.75" x14ac:dyDescent="0.25">
      <c r="A71" s="33"/>
    </row>
    <row r="72" spans="1:1" ht="15.75" x14ac:dyDescent="0.25">
      <c r="A72" s="33"/>
    </row>
    <row r="73" spans="1:1" ht="15.75" x14ac:dyDescent="0.25">
      <c r="A73" s="33"/>
    </row>
    <row r="74" spans="1:1" ht="15.75" x14ac:dyDescent="0.25">
      <c r="A74" s="33"/>
    </row>
    <row r="75" spans="1:1" ht="15.75" x14ac:dyDescent="0.25">
      <c r="A75" s="33"/>
    </row>
    <row r="76" spans="1:1" ht="15.75" x14ac:dyDescent="0.25">
      <c r="A76" s="33"/>
    </row>
  </sheetData>
  <mergeCells count="8">
    <mergeCell ref="B4:D5"/>
    <mergeCell ref="E4:E6"/>
    <mergeCell ref="F4:H4"/>
    <mergeCell ref="I4:I6"/>
    <mergeCell ref="J4:J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Tameshwaree Gokool</dc:creator>
  <cp:lastModifiedBy>M Thancanamootoo</cp:lastModifiedBy>
  <cp:lastPrinted>2013-12-06T08:17:51Z</cp:lastPrinted>
  <dcterms:created xsi:type="dcterms:W3CDTF">2013-12-06T08:17:24Z</dcterms:created>
  <dcterms:modified xsi:type="dcterms:W3CDTF">2013-12-09T09:31:31Z</dcterms:modified>
</cp:coreProperties>
</file>