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780"/>
  </bookViews>
  <sheets>
    <sheet name="14" sheetId="1" r:id="rId1"/>
  </sheets>
  <externalReferences>
    <externalReference r:id="rId2"/>
  </externalReferences>
  <definedNames>
    <definedName name="_xlnm.Print_Area" localSheetId="0">'14'!$A$1:$AN$28</definedName>
  </definedNames>
  <calcPr calcId="145621"/>
</workbook>
</file>

<file path=xl/calcChain.xml><?xml version="1.0" encoding="utf-8"?>
<calcChain xmlns="http://schemas.openxmlformats.org/spreadsheetml/2006/main">
  <c r="N23" i="1" l="1"/>
  <c r="M23" i="1"/>
  <c r="AN22" i="1"/>
  <c r="AN21" i="1"/>
  <c r="AN20" i="1"/>
  <c r="AN19" i="1"/>
  <c r="AN18" i="1"/>
  <c r="AN17" i="1"/>
  <c r="AN16" i="1"/>
  <c r="AN15" i="1"/>
  <c r="AN23" i="1" s="1"/>
  <c r="N11" i="1"/>
  <c r="M11" i="1"/>
  <c r="AN10" i="1"/>
  <c r="AN9" i="1"/>
  <c r="AN8" i="1"/>
  <c r="AN7" i="1"/>
  <c r="AN6" i="1"/>
  <c r="AN5" i="1"/>
  <c r="AN11" i="1" s="1"/>
</calcChain>
</file>

<file path=xl/sharedStrings.xml><?xml version="1.0" encoding="utf-8"?>
<sst xmlns="http://schemas.openxmlformats.org/spreadsheetml/2006/main" count="24" uniqueCount="23">
  <si>
    <t>(Rs million)</t>
  </si>
  <si>
    <t>ASSETS</t>
  </si>
  <si>
    <t xml:space="preserve">Liquid Assets </t>
  </si>
  <si>
    <t>Investment in Leased Assets</t>
  </si>
  <si>
    <t>Investment in Shares &amp; Securities</t>
  </si>
  <si>
    <t>Loans</t>
  </si>
  <si>
    <t>Fixed Assets</t>
  </si>
  <si>
    <t>Other Assets</t>
  </si>
  <si>
    <t>TOTAL ASSETS</t>
  </si>
  <si>
    <t>LIABILITIES</t>
  </si>
  <si>
    <t>Share Capital (including share premium)</t>
  </si>
  <si>
    <t>Reserves and Surplus</t>
  </si>
  <si>
    <t>Shareholders' Loan</t>
  </si>
  <si>
    <t>Net income / (expenditure) for current year</t>
  </si>
  <si>
    <t>Deposits and Long-Term Liabilities</t>
  </si>
  <si>
    <t xml:space="preserve">  o/w: Deposits</t>
  </si>
  <si>
    <t>Borrowings</t>
  </si>
  <si>
    <t>Other Liabilities</t>
  </si>
  <si>
    <t>TOTAL LIABILITIES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</si>
  <si>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</si>
  <si>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</si>
  <si>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Source: Off-Site Division, Supervision Department.</t>
  </si>
  <si>
    <t>Table 14: Assets and Liabilities of Non-Bank Deposit Taking Leasing Companies *: May 2014 to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</si>
</sst>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Rs &quot;#,##0.00_);[Red]\(&quot;Rs &quot;#,##0.00\)"/>
    <numFmt numFmtId="168" formatCode="&quot;Rs &quot;#,##0_);\(&quot;Rs &quot;#,##0\)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&quot;$&quot;#,##0_);[Red]\(&quot;$&quot;#,##0\);&quot;-&quot;"/>
    <numFmt numFmtId="173" formatCode="&quot;Rs &quot;#,##0_);[Red]\(&quot;Rs &quot;#,##0\);&quot;-&quot;"/>
    <numFmt numFmtId="174" formatCode="&quot;$&quot;#.##"/>
    <numFmt numFmtId="175" formatCode="&quot;Rs &quot;#.##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;\-#,##0;&quot;-&quot;"/>
    <numFmt numFmtId="181" formatCode="#,##0.0;\-#,##0.0;&quot;-&quot;"/>
    <numFmt numFmtId="182" formatCode="_-* #,##0.00_-;\-* #,##0.00_-;_-* &quot;-&quot;??_-;_-@_-"/>
    <numFmt numFmtId="183" formatCode="0000"/>
    <numFmt numFmtId="184" formatCode="_-* #,##0.00_-;_-* #,##0.00\-;_-* &quot;-&quot;??_-;_-@_-"/>
    <numFmt numFmtId="185" formatCode="\£#,##0_);[Red]\(\£#,##0\)"/>
    <numFmt numFmtId="186" formatCode="_(&quot;Rs &quot;* #,##0.00_);_(&quot;Rs &quot;* \(#,##0.00\);_(&quot;Rs &quot;* &quot;-&quot;??_);_(@_)"/>
    <numFmt numFmtId="187" formatCode="dd\-mmm\-yy_)"/>
    <numFmt numFmtId="188" formatCode="_-* #,##0_-;\-* #,##0_-;_-* &quot;-&quot;_-;_-@_-"/>
    <numFmt numFmtId="189" formatCode="_ [$€-2]\ * #,##0.00_ ;_ [$€-2]\ * \-#,##0.00_ ;_ [$€-2]\ * &quot;-&quot;??_ "/>
    <numFmt numFmtId="190" formatCode="_([$€]* #,##0.00_);_([$€]* \(#,##0.00\);_([$€]* &quot;-&quot;??_);_(@_)"/>
    <numFmt numFmtId="191" formatCode="_(\ #,##0.0_%_);_(\ \(#,##0.0_%\);_(\ &quot; - &quot;_%_);_(@_)"/>
    <numFmt numFmtId="192" formatCode="_(\ #,##0.0%_);_(\ \(#,##0.0%\);_(\ &quot; - &quot;\%_);_(@_)"/>
    <numFmt numFmtId="193" formatCode="#,##0_);\(#,##0\);&quot; - &quot;_);@_)"/>
    <numFmt numFmtId="194" formatCode="\ #,##0.0_);\(#,##0.0\);&quot; - &quot;_);@_)"/>
    <numFmt numFmtId="195" formatCode="\ #,##0.00_);\(#,##0.00\);&quot; - &quot;_);@_)"/>
    <numFmt numFmtId="196" formatCode="\ #,##0.000_);\(#,##0.000\);&quot; - &quot;_);@_)"/>
    <numFmt numFmtId="197" formatCode="#,##0;\(#,##0\);&quot;-&quot;"/>
    <numFmt numFmtId="198" formatCode="d\ mmmm\ yyyy"/>
    <numFmt numFmtId="199" formatCode="#,##0;[Red]\(#,##0\);0"/>
    <numFmt numFmtId="200" formatCode="#,##0\ ;\(#,##0\);\ \-\ \ \ \ "/>
    <numFmt numFmtId="201" formatCode="_-* #,##0\ _€_-;\-* #,##0\ _€_-;_-* &quot;-&quot;\ _€_-;_-@_-"/>
    <numFmt numFmtId="202" formatCode="_-* #,##0.00\ _€_-;\-* #,##0.00\ _€_-;_-* &quot;-&quot;??\ _€_-;_-@_-"/>
    <numFmt numFmtId="203" formatCode="#,###,###.000"/>
    <numFmt numFmtId="204" formatCode="###,###,##0.0"/>
    <numFmt numFmtId="205" formatCode="_-* #,##0\ &quot;€&quot;_-;\-* #,##0\ &quot;€&quot;_-;_-* &quot;-&quot;\ &quot;€&quot;_-;_-@_-"/>
    <numFmt numFmtId="206" formatCode="_-* #,##0.00\ &quot;€&quot;_-;\-* #,##0.00\ &quot;€&quot;_-;_-* &quot;-&quot;??\ &quot;€&quot;_-;_-@_-"/>
    <numFmt numFmtId="207" formatCode="_ * #,##0.00\ _ ;_ * \(#,##0.00\)_ ;_ * &quot;-&quot;??_ ;_ @_ "/>
    <numFmt numFmtId="208" formatCode="_([$€-2]* #,##0.00_);_([$€-2]* \(#,##0.00\);_([$€-2]* &quot;-&quot;??_)"/>
    <numFmt numFmtId="209" formatCode="0%;\(0%\)"/>
    <numFmt numFmtId="210" formatCode="mm/dd/yy"/>
    <numFmt numFmtId="211" formatCode="0.00;[Red]0.00"/>
    <numFmt numFmtId="212" formatCode="#,##0.0000"/>
    <numFmt numFmtId="213" formatCode="#,##0.00_-;[Red]\(#,##0.00\)"/>
    <numFmt numFmtId="214" formatCode="\ \ @"/>
    <numFmt numFmtId="215" formatCode="\ \ \ \ @"/>
    <numFmt numFmtId="216" formatCode="###\ ###\ ###\ ###\ ##0;\(###\ ###\ ###\ ###\ ##0\)"/>
    <numFmt numFmtId="217" formatCode="_-&quot;£&quot;* #,##0_-;\-&quot;£&quot;* #,##0_-;_-&quot;£&quot;* &quot;-&quot;_-;_-@_-"/>
    <numFmt numFmtId="218" formatCode="_-&quot;£&quot;* #,##0.00_-;\-&quot;£&quot;* #,##0.00_-;_-&quot;£&quot;* &quot;-&quot;??_-;_-@_-"/>
    <numFmt numFmtId="219" formatCode="#,##0.00_);\(#,##0.00\);&quot;- &quot;"/>
  </numFmts>
  <fonts count="13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Helv"/>
    </font>
    <font>
      <sz val="10"/>
      <color indexed="8"/>
      <name val="Arial"/>
      <family val="2"/>
    </font>
    <font>
      <sz val="11"/>
      <name val="ＭＳ 明朝"/>
      <family val="1"/>
      <charset val="128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Tms Rmn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sz val="10"/>
      <name val="Book Antiqua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name val="MS Serif"/>
      <family val="1"/>
    </font>
    <font>
      <sz val="10"/>
      <name val="Helvetica"/>
      <family val="2"/>
    </font>
    <font>
      <sz val="10"/>
      <color indexed="12"/>
      <name val="CG Times (W1)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8"/>
      <name val="Times New Roman"/>
      <family val="1"/>
    </font>
    <font>
      <sz val="7"/>
      <name val="Palatino"/>
      <family val="1"/>
    </font>
    <font>
      <i/>
      <sz val="6.5"/>
      <name val="News Gothic"/>
      <family val="2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b/>
      <sz val="10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i/>
      <sz val="10"/>
      <name val="Helv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b/>
      <sz val="12"/>
      <name val="Helv"/>
    </font>
    <font>
      <sz val="8"/>
      <name val="Helv"/>
      <family val="2"/>
    </font>
    <font>
      <b/>
      <i/>
      <sz val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Arial"/>
      <family val="2"/>
    </font>
    <font>
      <sz val="9"/>
      <name val="Helvetica-Black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Helv"/>
    </font>
    <font>
      <b/>
      <sz val="11"/>
      <color indexed="8"/>
      <name val="Calibri"/>
      <family val="2"/>
    </font>
    <font>
      <b/>
      <sz val="8"/>
      <name val="Helv"/>
    </font>
    <font>
      <b/>
      <sz val="8"/>
      <name val="Times New Roman"/>
      <family val="1"/>
    </font>
    <font>
      <sz val="10"/>
      <name val="Frutiger"/>
    </font>
    <font>
      <sz val="11"/>
      <color indexed="10"/>
      <name val="Calibri"/>
      <family val="2"/>
    </font>
    <font>
      <sz val="9"/>
      <name val="Arial"/>
      <family val="2"/>
    </font>
    <font>
      <sz val="11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/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35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5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5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6" fillId="0" borderId="0"/>
    <xf numFmtId="0" fontId="26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/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vertical="top"/>
    </xf>
    <xf numFmtId="0" fontId="19" fillId="0" borderId="0"/>
    <xf numFmtId="0" fontId="2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4" borderId="0" applyNumberFormat="0" applyBorder="0" applyAlignment="0" applyProtection="0"/>
    <xf numFmtId="0" fontId="17" fillId="12" borderId="0" applyNumberFormat="0" applyBorder="0" applyAlignment="0" applyProtection="0"/>
    <xf numFmtId="0" fontId="31" fillId="41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31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31" fillId="45" borderId="0" applyNumberFormat="0" applyBorder="0" applyAlignment="0" applyProtection="0"/>
    <xf numFmtId="0" fontId="17" fillId="24" borderId="0" applyNumberFormat="0" applyBorder="0" applyAlignment="0" applyProtection="0"/>
    <xf numFmtId="0" fontId="31" fillId="46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47" borderId="0" applyNumberFormat="0" applyBorder="0" applyAlignment="0" applyProtection="0"/>
    <xf numFmtId="0" fontId="17" fillId="32" borderId="0" applyNumberFormat="0" applyBorder="0" applyAlignment="0" applyProtection="0"/>
    <xf numFmtId="0" fontId="31" fillId="48" borderId="0" applyNumberFormat="0" applyBorder="0" applyAlignment="0" applyProtection="0"/>
    <xf numFmtId="0" fontId="17" fillId="9" borderId="0" applyNumberFormat="0" applyBorder="0" applyAlignment="0" applyProtection="0"/>
    <xf numFmtId="0" fontId="31" fillId="49" borderId="0" applyNumberFormat="0" applyBorder="0" applyAlignment="0" applyProtection="0"/>
    <xf numFmtId="0" fontId="17" fillId="13" borderId="0" applyNumberFormat="0" applyBorder="0" applyAlignment="0" applyProtection="0"/>
    <xf numFmtId="0" fontId="31" fillId="50" borderId="0" applyNumberFormat="0" applyBorder="0" applyAlignment="0" applyProtection="0"/>
    <xf numFmtId="0" fontId="17" fillId="17" borderId="0" applyNumberFormat="0" applyBorder="0" applyAlignment="0" applyProtection="0"/>
    <xf numFmtId="0" fontId="31" fillId="45" borderId="0" applyNumberFormat="0" applyBorder="0" applyAlignment="0" applyProtection="0"/>
    <xf numFmtId="0" fontId="17" fillId="21" borderId="0" applyNumberFormat="0" applyBorder="0" applyAlignment="0" applyProtection="0"/>
    <xf numFmtId="0" fontId="31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51" borderId="0" applyNumberFormat="0" applyBorder="0" applyAlignment="0" applyProtection="0"/>
    <xf numFmtId="0" fontId="17" fillId="29" borderId="0" applyNumberFormat="0" applyBorder="0" applyAlignment="0" applyProtection="0"/>
    <xf numFmtId="1" fontId="32" fillId="0" borderId="0"/>
    <xf numFmtId="0" fontId="19" fillId="0" borderId="0" applyFill="0" applyBorder="0" applyProtection="0">
      <protection locked="0"/>
    </xf>
    <xf numFmtId="0" fontId="33" fillId="0" borderId="10">
      <alignment horizontal="center"/>
    </xf>
    <xf numFmtId="0" fontId="34" fillId="0" borderId="12">
      <alignment horizontal="left" wrapText="1" indent="2"/>
    </xf>
    <xf numFmtId="0" fontId="35" fillId="52" borderId="0" applyAlignment="0"/>
    <xf numFmtId="0" fontId="36" fillId="35" borderId="0" applyNumberFormat="0" applyBorder="0" applyAlignment="0" applyProtection="0"/>
    <xf numFmtId="0" fontId="7" fillId="3" borderId="0" applyNumberFormat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5" fontId="39" fillId="0" borderId="13" applyAlignment="0" applyProtection="0"/>
    <xf numFmtId="5" fontId="39" fillId="0" borderId="13" applyAlignment="0" applyProtection="0"/>
    <xf numFmtId="5" fontId="39" fillId="0" borderId="13" applyAlignment="0" applyProtection="0"/>
    <xf numFmtId="5" fontId="39" fillId="0" borderId="13" applyAlignment="0" applyProtection="0"/>
    <xf numFmtId="5" fontId="39" fillId="0" borderId="13" applyAlignment="0" applyProtection="0"/>
    <xf numFmtId="5" fontId="39" fillId="0" borderId="13" applyAlignment="0" applyProtection="0"/>
    <xf numFmtId="168" fontId="39" fillId="0" borderId="13" applyAlignment="0" applyProtection="0"/>
    <xf numFmtId="5" fontId="39" fillId="0" borderId="13" applyAlignment="0" applyProtection="0"/>
    <xf numFmtId="168" fontId="39" fillId="0" borderId="13" applyAlignment="0" applyProtection="0"/>
    <xf numFmtId="5" fontId="39" fillId="0" borderId="13" applyAlignment="0" applyProtection="0"/>
    <xf numFmtId="168" fontId="39" fillId="0" borderId="13" applyAlignment="0" applyProtection="0"/>
    <xf numFmtId="0" fontId="23" fillId="0" borderId="12" applyNumberFormat="0" applyFont="0" applyFill="0" applyAlignment="0" applyProtection="0"/>
    <xf numFmtId="0" fontId="23" fillId="0" borderId="14" applyNumberFormat="0" applyFont="0" applyFill="0" applyAlignment="0" applyProtection="0"/>
    <xf numFmtId="0" fontId="23" fillId="0" borderId="15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5" fontId="39" fillId="0" borderId="13" applyAlignment="0" applyProtection="0"/>
    <xf numFmtId="174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6" fontId="27" fillId="0" borderId="0" applyFill="0" applyBorder="0" applyAlignment="0"/>
    <xf numFmtId="177" fontId="27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176" fontId="27" fillId="0" borderId="0" applyFill="0" applyBorder="0" applyAlignment="0"/>
    <xf numFmtId="0" fontId="40" fillId="53" borderId="16" applyNumberFormat="0" applyAlignment="0" applyProtection="0"/>
    <xf numFmtId="0" fontId="11" fillId="6" borderId="4" applyNumberFormat="0" applyAlignment="0" applyProtection="0"/>
    <xf numFmtId="0" fontId="41" fillId="0" borderId="0">
      <alignment wrapText="1"/>
    </xf>
    <xf numFmtId="0" fontId="42" fillId="54" borderId="17" applyNumberFormat="0" applyAlignment="0" applyProtection="0"/>
    <xf numFmtId="0" fontId="13" fillId="7" borderId="7" applyNumberFormat="0" applyAlignment="0" applyProtection="0"/>
    <xf numFmtId="3" fontId="43" fillId="55" borderId="10" applyFont="0" applyFill="0" applyProtection="0">
      <alignment horizontal="right"/>
    </xf>
    <xf numFmtId="0" fontId="26" fillId="0" borderId="18"/>
    <xf numFmtId="180" fontId="19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/>
    <xf numFmtId="0" fontId="19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>
      <alignment vertical="top"/>
    </xf>
    <xf numFmtId="0" fontId="44" fillId="0" borderId="0" applyFont="0" applyFill="0" applyBorder="0" applyAlignment="0" applyProtection="0">
      <alignment horizontal="right"/>
    </xf>
    <xf numFmtId="43" fontId="19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9" fillId="0" borderId="0"/>
    <xf numFmtId="0" fontId="19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9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9" fillId="0" borderId="0"/>
    <xf numFmtId="182" fontId="30" fillId="0" borderId="0" applyFont="0" applyFill="0" applyBorder="0" applyAlignment="0" applyProtection="0"/>
    <xf numFmtId="0" fontId="19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30" fillId="0" borderId="0" applyFont="0" applyFill="0" applyBorder="0" applyAlignment="0" applyProtection="0"/>
    <xf numFmtId="0" fontId="19" fillId="0" borderId="0"/>
    <xf numFmtId="0" fontId="19" fillId="0" borderId="0"/>
    <xf numFmtId="4" fontId="26" fillId="0" borderId="0" applyFont="0" applyFill="0" applyBorder="0" applyAlignment="0" applyProtection="0"/>
    <xf numFmtId="0" fontId="19" fillId="0" borderId="0"/>
    <xf numFmtId="0" fontId="19" fillId="0" borderId="0"/>
    <xf numFmtId="4" fontId="26" fillId="0" borderId="0" applyFont="0" applyFill="0" applyBorder="0" applyAlignment="0" applyProtection="0"/>
    <xf numFmtId="0" fontId="19" fillId="0" borderId="0"/>
    <xf numFmtId="0" fontId="19" fillId="0" borderId="0"/>
    <xf numFmtId="4" fontId="26" fillId="0" borderId="0" applyFont="0" applyFill="0" applyBorder="0" applyAlignment="0" applyProtection="0"/>
    <xf numFmtId="0" fontId="19" fillId="0" borderId="0"/>
    <xf numFmtId="0" fontId="19" fillId="0" borderId="0"/>
    <xf numFmtId="4" fontId="26" fillId="0" borderId="0" applyFont="0" applyFill="0" applyBorder="0" applyAlignment="0" applyProtection="0"/>
    <xf numFmtId="0" fontId="19" fillId="0" borderId="0"/>
    <xf numFmtId="0" fontId="19" fillId="0" borderId="0"/>
    <xf numFmtId="4" fontId="26" fillId="0" borderId="0" applyFont="0" applyFill="0" applyBorder="0" applyAlignment="0" applyProtection="0"/>
    <xf numFmtId="0" fontId="19" fillId="0" borderId="0"/>
    <xf numFmtId="18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26" fillId="0" borderId="0"/>
    <xf numFmtId="0" fontId="48" fillId="0" borderId="0" applyNumberFormat="0" applyFill="0" applyBorder="0" applyAlignment="0" applyProtection="0"/>
    <xf numFmtId="0" fontId="49" fillId="0" borderId="0"/>
    <xf numFmtId="0" fontId="26" fillId="0" borderId="0"/>
    <xf numFmtId="0" fontId="19" fillId="0" borderId="0"/>
    <xf numFmtId="0" fontId="50" fillId="0" borderId="0" applyNumberFormat="0" applyAlignment="0">
      <alignment horizontal="left"/>
    </xf>
    <xf numFmtId="0" fontId="26" fillId="0" borderId="18"/>
    <xf numFmtId="185" fontId="51" fillId="0" borderId="0"/>
    <xf numFmtId="176" fontId="19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7" fontId="52" fillId="0" borderId="14" applyNumberFormat="0" applyFill="0" applyBorder="0" applyAlignment="0">
      <protection locked="0"/>
    </xf>
    <xf numFmtId="14" fontId="53" fillId="0" borderId="0"/>
    <xf numFmtId="0" fontId="44" fillId="0" borderId="0" applyFont="0" applyFill="0" applyBorder="0" applyAlignment="0" applyProtection="0"/>
    <xf numFmtId="14" fontId="27" fillId="0" borderId="0" applyFill="0" applyBorder="0" applyAlignment="0"/>
    <xf numFmtId="14" fontId="53" fillId="0" borderId="0"/>
    <xf numFmtId="14" fontId="19" fillId="0" borderId="0"/>
    <xf numFmtId="14" fontId="19" fillId="0" borderId="0"/>
    <xf numFmtId="188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54" fillId="0" borderId="0">
      <protection locked="0"/>
    </xf>
    <xf numFmtId="0" fontId="44" fillId="0" borderId="19" applyNumberFormat="0" applyFont="0" applyFill="0" applyAlignment="0" applyProtection="0"/>
    <xf numFmtId="0" fontId="38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180" fontId="56" fillId="0" borderId="0" applyFill="0" applyBorder="0" applyAlignment="0"/>
    <xf numFmtId="176" fontId="56" fillId="0" borderId="0" applyFill="0" applyBorder="0" applyAlignment="0"/>
    <xf numFmtId="180" fontId="56" fillId="0" borderId="0" applyFill="0" applyBorder="0" applyAlignment="0"/>
    <xf numFmtId="181" fontId="56" fillId="0" borderId="0" applyFill="0" applyBorder="0" applyAlignment="0"/>
    <xf numFmtId="176" fontId="56" fillId="0" borderId="0" applyFill="0" applyBorder="0" applyAlignment="0"/>
    <xf numFmtId="0" fontId="57" fillId="0" borderId="0" applyNumberFormat="0" applyAlignment="0">
      <alignment horizontal="left"/>
    </xf>
    <xf numFmtId="189" fontId="19" fillId="0" borderId="0" applyFont="0" applyFill="0" applyBorder="0" applyAlignment="0" applyProtection="0">
      <alignment horizontal="left" wrapText="1"/>
    </xf>
    <xf numFmtId="190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59" fillId="0" borderId="0" applyNumberFormat="0" applyFill="0" applyBorder="0" applyProtection="0">
      <alignment horizontal="center" vertical="top"/>
    </xf>
    <xf numFmtId="191" fontId="60" fillId="0" borderId="0" applyBorder="0">
      <alignment horizontal="right" vertical="top"/>
    </xf>
    <xf numFmtId="192" fontId="59" fillId="0" borderId="0" applyBorder="0">
      <alignment horizontal="right" vertical="top"/>
    </xf>
    <xf numFmtId="192" fontId="60" fillId="0" borderId="0" applyBorder="0">
      <alignment horizontal="right" vertical="top"/>
    </xf>
    <xf numFmtId="193" fontId="59" fillId="0" borderId="0" applyFill="0" applyBorder="0">
      <alignment horizontal="right" vertical="top"/>
    </xf>
    <xf numFmtId="194" fontId="59" fillId="0" borderId="0" applyFill="0" applyBorder="0">
      <alignment horizontal="right" vertical="top"/>
    </xf>
    <xf numFmtId="195" fontId="59" fillId="0" borderId="0" applyFill="0" applyBorder="0">
      <alignment horizontal="right" vertical="top"/>
    </xf>
    <xf numFmtId="196" fontId="59" fillId="0" borderId="0" applyFill="0" applyBorder="0">
      <alignment horizontal="right" vertical="top"/>
    </xf>
    <xf numFmtId="0" fontId="61" fillId="0" borderId="0">
      <alignment horizontal="left"/>
    </xf>
    <xf numFmtId="0" fontId="61" fillId="0" borderId="20">
      <alignment horizontal="right" wrapText="1"/>
    </xf>
    <xf numFmtId="197" fontId="62" fillId="0" borderId="20">
      <alignment horizontal="left"/>
    </xf>
    <xf numFmtId="0" fontId="63" fillId="0" borderId="0">
      <alignment vertical="center"/>
    </xf>
    <xf numFmtId="198" fontId="63" fillId="0" borderId="0">
      <alignment horizontal="left" vertical="center"/>
    </xf>
    <xf numFmtId="199" fontId="64" fillId="0" borderId="0">
      <alignment vertical="center"/>
    </xf>
    <xf numFmtId="0" fontId="65" fillId="0" borderId="0">
      <alignment vertical="center"/>
    </xf>
    <xf numFmtId="197" fontId="62" fillId="0" borderId="20">
      <alignment horizontal="left"/>
    </xf>
    <xf numFmtId="197" fontId="59" fillId="0" borderId="0">
      <alignment horizontal="center"/>
    </xf>
    <xf numFmtId="197" fontId="66" fillId="0" borderId="20">
      <alignment horizontal="center"/>
    </xf>
    <xf numFmtId="188" fontId="59" fillId="0" borderId="20" applyFill="0" applyBorder="0" applyProtection="0">
      <alignment horizontal="right" vertical="top"/>
    </xf>
    <xf numFmtId="198" fontId="21" fillId="0" borderId="0">
      <alignment horizontal="left" vertical="center"/>
    </xf>
    <xf numFmtId="197" fontId="21" fillId="0" borderId="0"/>
    <xf numFmtId="197" fontId="67" fillId="0" borderId="0"/>
    <xf numFmtId="197" fontId="68" fillId="0" borderId="0"/>
    <xf numFmtId="197" fontId="19" fillId="0" borderId="0"/>
    <xf numFmtId="197" fontId="19" fillId="0" borderId="0"/>
    <xf numFmtId="197" fontId="69" fillId="0" borderId="0">
      <alignment horizontal="left" vertical="top"/>
    </xf>
    <xf numFmtId="0" fontId="59" fillId="0" borderId="0" applyFill="0" applyBorder="0">
      <alignment horizontal="left" vertical="top" wrapText="1"/>
    </xf>
    <xf numFmtId="0" fontId="70" fillId="0" borderId="0">
      <alignment horizontal="left" vertical="top" wrapText="1"/>
    </xf>
    <xf numFmtId="0" fontId="71" fillId="0" borderId="0">
      <alignment horizontal="left" vertical="top" wrapText="1"/>
    </xf>
    <xf numFmtId="0" fontId="60" fillId="0" borderId="0">
      <alignment horizontal="left" vertical="top" wrapText="1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38" fontId="72" fillId="0" borderId="0"/>
    <xf numFmtId="0" fontId="73" fillId="0" borderId="0" applyFill="0" applyBorder="0" applyProtection="0">
      <alignment horizontal="left"/>
    </xf>
    <xf numFmtId="0" fontId="74" fillId="0" borderId="0">
      <alignment horizontal="left"/>
    </xf>
    <xf numFmtId="0" fontId="72" fillId="0" borderId="0" applyFill="0" applyBorder="0" applyProtection="0">
      <alignment horizontal="left"/>
    </xf>
    <xf numFmtId="0" fontId="19" fillId="52" borderId="0" applyFont="0" applyAlignment="0"/>
    <xf numFmtId="0" fontId="75" fillId="36" borderId="0" applyNumberFormat="0" applyBorder="0" applyAlignment="0" applyProtection="0"/>
    <xf numFmtId="0" fontId="6" fillId="2" borderId="0" applyNumberFormat="0" applyBorder="0" applyAlignment="0" applyProtection="0"/>
    <xf numFmtId="0" fontId="76" fillId="0" borderId="0" applyFont="0" applyFill="0" applyBorder="0" applyAlignment="0">
      <alignment horizontal="left"/>
    </xf>
    <xf numFmtId="38" fontId="77" fillId="33" borderId="0" applyNumberFormat="0" applyBorder="0" applyAlignment="0" applyProtection="0"/>
    <xf numFmtId="0" fontId="78" fillId="56" borderId="21" applyAlignment="0" applyProtection="0"/>
    <xf numFmtId="0" fontId="19" fillId="33" borderId="10" applyNumberFormat="0" applyFont="0" applyBorder="0" applyAlignment="0" applyProtection="0">
      <alignment horizontal="center"/>
    </xf>
    <xf numFmtId="0" fontId="44" fillId="0" borderId="0" applyFont="0" applyFill="0" applyBorder="0" applyAlignment="0" applyProtection="0">
      <alignment horizontal="right"/>
    </xf>
    <xf numFmtId="0" fontId="79" fillId="0" borderId="0" applyProtection="0">
      <alignment horizontal="right"/>
    </xf>
    <xf numFmtId="0" fontId="18" fillId="0" borderId="22" applyNumberFormat="0" applyAlignment="0" applyProtection="0">
      <alignment horizontal="left" vertical="center"/>
    </xf>
    <xf numFmtId="0" fontId="18" fillId="0" borderId="21">
      <alignment horizontal="left" vertical="center"/>
    </xf>
    <xf numFmtId="0" fontId="80" fillId="0" borderId="23" applyNumberFormat="0" applyFill="0" applyAlignment="0" applyProtection="0"/>
    <xf numFmtId="0" fontId="3" fillId="0" borderId="1" applyNumberFormat="0" applyFill="0" applyAlignment="0" applyProtection="0"/>
    <xf numFmtId="0" fontId="81" fillId="0" borderId="24" applyNumberFormat="0" applyFill="0" applyAlignment="0" applyProtection="0"/>
    <xf numFmtId="0" fontId="4" fillId="0" borderId="2" applyNumberFormat="0" applyFill="0" applyAlignment="0" applyProtection="0"/>
    <xf numFmtId="0" fontId="82" fillId="0" borderId="25" applyNumberFormat="0" applyFill="0" applyAlignment="0" applyProtection="0"/>
    <xf numFmtId="0" fontId="5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19" fillId="57" borderId="10" applyFont="0" applyProtection="0">
      <alignment horizontal="right"/>
    </xf>
    <xf numFmtId="0" fontId="19" fillId="57" borderId="26" applyNumberFormat="0" applyFont="0" applyBorder="0" applyAlignment="0" applyProtection="0">
      <alignment horizontal="left"/>
    </xf>
    <xf numFmtId="37" fontId="78" fillId="0" borderId="0"/>
    <xf numFmtId="37" fontId="78" fillId="0" borderId="0"/>
    <xf numFmtId="200" fontId="83" fillId="55" borderId="0" applyNumberFormat="0" applyFont="0" applyBorder="0" applyAlignment="0" applyProtection="0">
      <alignment horizontal="left" indent="1"/>
      <protection hidden="1"/>
    </xf>
    <xf numFmtId="10" fontId="77" fillId="58" borderId="10" applyNumberFormat="0" applyBorder="0" applyAlignment="0" applyProtection="0"/>
    <xf numFmtId="0" fontId="84" fillId="39" borderId="16" applyNumberFormat="0" applyAlignment="0" applyProtection="0"/>
    <xf numFmtId="0" fontId="9" fillId="5" borderId="4" applyNumberFormat="0" applyAlignment="0" applyProtection="0"/>
    <xf numFmtId="3" fontId="19" fillId="59" borderId="10" applyFont="0">
      <alignment horizontal="right"/>
      <protection locked="0"/>
    </xf>
    <xf numFmtId="0" fontId="85" fillId="0" borderId="0" applyNumberFormat="0">
      <protection locked="0"/>
    </xf>
    <xf numFmtId="0" fontId="86" fillId="0" borderId="0"/>
    <xf numFmtId="38" fontId="87" fillId="0" borderId="0"/>
    <xf numFmtId="38" fontId="88" fillId="0" borderId="0"/>
    <xf numFmtId="38" fontId="89" fillId="0" borderId="0"/>
    <xf numFmtId="38" fontId="90" fillId="0" borderId="0"/>
    <xf numFmtId="0" fontId="35" fillId="0" borderId="0"/>
    <xf numFmtId="0" fontId="35" fillId="0" borderId="0"/>
    <xf numFmtId="0" fontId="91" fillId="0" borderId="0" applyNumberFormat="0" applyFill="0" applyBorder="0" applyAlignment="0" applyProtection="0">
      <alignment vertical="top"/>
      <protection locked="0"/>
    </xf>
    <xf numFmtId="38" fontId="72" fillId="0" borderId="0">
      <alignment horizontal="right"/>
    </xf>
    <xf numFmtId="180" fontId="92" fillId="0" borderId="0" applyFill="0" applyBorder="0" applyAlignment="0"/>
    <xf numFmtId="176" fontId="92" fillId="0" borderId="0" applyFill="0" applyBorder="0" applyAlignment="0"/>
    <xf numFmtId="180" fontId="92" fillId="0" borderId="0" applyFill="0" applyBorder="0" applyAlignment="0"/>
    <xf numFmtId="181" fontId="92" fillId="0" borderId="0" applyFill="0" applyBorder="0" applyAlignment="0"/>
    <xf numFmtId="176" fontId="92" fillId="0" borderId="0" applyFill="0" applyBorder="0" applyAlignment="0"/>
    <xf numFmtId="0" fontId="93" fillId="0" borderId="27" applyNumberFormat="0" applyFill="0" applyAlignment="0" applyProtection="0"/>
    <xf numFmtId="0" fontId="12" fillId="0" borderId="6" applyNumberFormat="0" applyFill="0" applyAlignment="0" applyProtection="0"/>
    <xf numFmtId="0" fontId="94" fillId="0" borderId="0"/>
    <xf numFmtId="0" fontId="95" fillId="33" borderId="0"/>
    <xf numFmtId="0" fontId="95" fillId="0" borderId="0"/>
    <xf numFmtId="0" fontId="95" fillId="33" borderId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4" fontId="23" fillId="0" borderId="0" applyFont="0" applyFill="0" applyBorder="0" applyAlignment="0" applyProtection="0"/>
    <xf numFmtId="203" fontId="96" fillId="0" borderId="0" applyFont="0" applyFill="0" applyBorder="0" applyAlignment="0" applyProtection="0"/>
    <xf numFmtId="204" fontId="96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54" fillId="0" borderId="0">
      <protection locked="0"/>
    </xf>
    <xf numFmtId="0" fontId="44" fillId="0" borderId="0" applyFont="0" applyFill="0" applyBorder="0" applyAlignment="0" applyProtection="0">
      <alignment horizontal="right"/>
    </xf>
    <xf numFmtId="207" fontId="19" fillId="0" borderId="0"/>
    <xf numFmtId="207" fontId="19" fillId="0" borderId="0"/>
    <xf numFmtId="0" fontId="97" fillId="60" borderId="0" applyNumberFormat="0" applyBorder="0" applyAlignment="0" applyProtection="0"/>
    <xf numFmtId="0" fontId="8" fillId="4" borderId="0" applyNumberFormat="0" applyBorder="0" applyAlignment="0" applyProtection="0"/>
    <xf numFmtId="0" fontId="98" fillId="33" borderId="28" applyNumberFormat="0" applyFont="0" applyFill="0" applyAlignment="0" applyProtection="0">
      <alignment horizontal="center"/>
    </xf>
    <xf numFmtId="37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7" fillId="0" borderId="0">
      <alignment vertical="top"/>
    </xf>
    <xf numFmtId="0" fontId="1" fillId="0" borderId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8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1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7" fontId="19" fillId="0" borderId="0"/>
    <xf numFmtId="37" fontId="19" fillId="0" borderId="0"/>
    <xf numFmtId="0" fontId="101" fillId="0" borderId="30">
      <alignment horizontal="left" wrapText="1" indent="1"/>
    </xf>
    <xf numFmtId="3" fontId="19" fillId="62" borderId="10">
      <alignment horizontal="right"/>
      <protection locked="0"/>
    </xf>
    <xf numFmtId="0" fontId="102" fillId="53" borderId="31" applyNumberFormat="0" applyAlignment="0" applyProtection="0"/>
    <xf numFmtId="0" fontId="10" fillId="6" borderId="5" applyNumberFormat="0" applyAlignment="0" applyProtection="0"/>
    <xf numFmtId="40" fontId="103" fillId="55" borderId="0">
      <alignment horizontal="right"/>
    </xf>
    <xf numFmtId="208" fontId="104" fillId="55" borderId="0">
      <alignment horizontal="right"/>
    </xf>
    <xf numFmtId="208" fontId="105" fillId="55" borderId="15"/>
    <xf numFmtId="0" fontId="105" fillId="55" borderId="15"/>
    <xf numFmtId="208" fontId="105" fillId="0" borderId="0" applyBorder="0">
      <alignment horizontal="centerContinuous"/>
    </xf>
    <xf numFmtId="208" fontId="106" fillId="0" borderId="0" applyBorder="0">
      <alignment horizontal="centerContinuous"/>
    </xf>
    <xf numFmtId="1" fontId="107" fillId="0" borderId="0" applyProtection="0">
      <alignment horizontal="right" vertical="center"/>
    </xf>
    <xf numFmtId="10" fontId="32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17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10" fontId="10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/>
    <xf numFmtId="10" fontId="109" fillId="0" borderId="0"/>
    <xf numFmtId="9" fontId="19" fillId="0" borderId="0"/>
    <xf numFmtId="9" fontId="19" fillId="0" borderId="0"/>
    <xf numFmtId="9" fontId="19" fillId="0" borderId="0"/>
    <xf numFmtId="0" fontId="54" fillId="0" borderId="0">
      <protection locked="0"/>
    </xf>
    <xf numFmtId="180" fontId="43" fillId="0" borderId="0" applyFill="0" applyBorder="0" applyAlignment="0"/>
    <xf numFmtId="176" fontId="43" fillId="0" borderId="0" applyFill="0" applyBorder="0" applyAlignment="0"/>
    <xf numFmtId="180" fontId="43" fillId="0" borderId="0" applyFill="0" applyBorder="0" applyAlignment="0"/>
    <xf numFmtId="181" fontId="43" fillId="0" borderId="0" applyFill="0" applyBorder="0" applyAlignment="0"/>
    <xf numFmtId="176" fontId="43" fillId="0" borderId="0" applyFill="0" applyBorder="0" applyAlignment="0"/>
    <xf numFmtId="0" fontId="19" fillId="52" borderId="0" applyNumberFormat="0" applyBorder="0"/>
    <xf numFmtId="38" fontId="110" fillId="0" borderId="0"/>
    <xf numFmtId="210" fontId="111" fillId="0" borderId="0" applyNumberFormat="0" applyFill="0" applyBorder="0" applyAlignment="0" applyProtection="0">
      <alignment horizontal="left"/>
    </xf>
    <xf numFmtId="38" fontId="109" fillId="0" borderId="0"/>
    <xf numFmtId="38" fontId="112" fillId="0" borderId="0">
      <alignment horizontal="center"/>
    </xf>
    <xf numFmtId="0" fontId="78" fillId="63" borderId="32" applyNumberFormat="0" applyProtection="0">
      <alignment horizontal="left" vertical="center" indent="1"/>
    </xf>
    <xf numFmtId="211" fontId="27" fillId="64" borderId="32" applyProtection="0">
      <alignment horizontal="right" vertical="center"/>
    </xf>
    <xf numFmtId="3" fontId="19" fillId="55" borderId="10" applyFont="0" applyProtection="0">
      <alignment horizontal="right"/>
    </xf>
    <xf numFmtId="9" fontId="19" fillId="55" borderId="10" applyFont="0" applyProtection="0">
      <alignment horizontal="right"/>
    </xf>
    <xf numFmtId="212" fontId="113" fillId="0" borderId="0"/>
    <xf numFmtId="38" fontId="114" fillId="0" borderId="0"/>
    <xf numFmtId="0" fontId="19" fillId="65" borderId="0"/>
    <xf numFmtId="185" fontId="26" fillId="0" borderId="0" applyFont="0" applyFill="0" applyBorder="0" applyAlignment="0" applyProtection="0"/>
    <xf numFmtId="0" fontId="19" fillId="0" borderId="0">
      <alignment horizontal="left" wrapText="1"/>
    </xf>
    <xf numFmtId="0" fontId="26" fillId="0" borderId="0"/>
    <xf numFmtId="0" fontId="19" fillId="0" borderId="0">
      <alignment horizontal="left" wrapText="1"/>
    </xf>
    <xf numFmtId="0" fontId="115" fillId="66" borderId="0"/>
    <xf numFmtId="0" fontId="116" fillId="0" borderId="33">
      <alignment horizontal="left"/>
    </xf>
    <xf numFmtId="40" fontId="117" fillId="0" borderId="0" applyBorder="0">
      <alignment horizontal="right"/>
    </xf>
    <xf numFmtId="0" fontId="118" fillId="0" borderId="34">
      <alignment vertical="center" wrapText="1"/>
    </xf>
    <xf numFmtId="9" fontId="19" fillId="67" borderId="35" applyFont="0" applyProtection="0">
      <alignment horizontal="right"/>
    </xf>
    <xf numFmtId="0" fontId="19" fillId="67" borderId="10" applyNumberFormat="0" applyFont="0" applyAlignment="0" applyProtection="0"/>
    <xf numFmtId="0" fontId="119" fillId="0" borderId="0" applyBorder="0" applyProtection="0">
      <alignment vertical="center"/>
    </xf>
    <xf numFmtId="0" fontId="119" fillId="0" borderId="12" applyBorder="0" applyProtection="0">
      <alignment horizontal="right" vertical="center"/>
    </xf>
    <xf numFmtId="0" fontId="120" fillId="68" borderId="0" applyBorder="0" applyProtection="0">
      <alignment horizontal="centerContinuous" vertical="center"/>
    </xf>
    <xf numFmtId="0" fontId="120" fillId="69" borderId="12" applyBorder="0" applyProtection="0">
      <alignment horizontal="centerContinuous" vertical="center"/>
    </xf>
    <xf numFmtId="0" fontId="121" fillId="0" borderId="0" applyBorder="0" applyProtection="0">
      <alignment horizontal="left"/>
    </xf>
    <xf numFmtId="0" fontId="122" fillId="0" borderId="0" applyFill="0" applyBorder="0" applyProtection="0">
      <alignment horizontal="left"/>
    </xf>
    <xf numFmtId="0" fontId="73" fillId="0" borderId="14" applyFill="0" applyBorder="0" applyProtection="0">
      <alignment horizontal="left" vertical="top"/>
    </xf>
    <xf numFmtId="213" fontId="19" fillId="0" borderId="0">
      <alignment horizontal="right"/>
    </xf>
    <xf numFmtId="49" fontId="27" fillId="0" borderId="0" applyFill="0" applyBorder="0" applyAlignment="0"/>
    <xf numFmtId="214" fontId="27" fillId="0" borderId="0" applyFill="0" applyBorder="0" applyAlignment="0"/>
    <xf numFmtId="215" fontId="27" fillId="0" borderId="0" applyFill="0" applyBorder="0" applyAlignment="0"/>
    <xf numFmtId="0" fontId="23" fillId="0" borderId="0" applyNumberFormat="0" applyFont="0" applyFill="0" applyBorder="0" applyProtection="0">
      <alignment horizontal="left" vertical="top" wrapText="1"/>
    </xf>
    <xf numFmtId="216" fontId="19" fillId="0" borderId="0"/>
    <xf numFmtId="0" fontId="1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>
      <alignment horizontal="left"/>
    </xf>
    <xf numFmtId="0" fontId="125" fillId="0" borderId="36" applyNumberFormat="0">
      <protection locked="0"/>
    </xf>
    <xf numFmtId="38" fontId="110" fillId="0" borderId="0"/>
    <xf numFmtId="0" fontId="126" fillId="0" borderId="37" applyNumberFormat="0" applyFill="0" applyAlignment="0" applyProtection="0"/>
    <xf numFmtId="0" fontId="16" fillId="0" borderId="9" applyNumberFormat="0" applyFill="0" applyAlignment="0" applyProtection="0"/>
    <xf numFmtId="38" fontId="72" fillId="0" borderId="38">
      <alignment horizontal="right"/>
    </xf>
    <xf numFmtId="38" fontId="127" fillId="70" borderId="10"/>
    <xf numFmtId="37" fontId="128" fillId="0" borderId="12">
      <alignment horizontal="center"/>
    </xf>
    <xf numFmtId="0" fontId="129" fillId="0" borderId="39">
      <alignment horizontal="center"/>
    </xf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1" fillId="33" borderId="0"/>
    <xf numFmtId="14" fontId="37" fillId="0" borderId="0" applyFont="0" applyFill="0" applyBorder="0" applyProtection="0"/>
    <xf numFmtId="219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0" fontId="132" fillId="0" borderId="0"/>
  </cellStyleXfs>
  <cellXfs count="30">
    <xf numFmtId="0" fontId="0" fillId="0" borderId="0" xfId="0"/>
    <xf numFmtId="0" fontId="18" fillId="0" borderId="0" xfId="0" applyFont="1" applyBorder="1"/>
    <xf numFmtId="0" fontId="19" fillId="0" borderId="0" xfId="0" applyFont="1"/>
    <xf numFmtId="0" fontId="20" fillId="0" borderId="0" xfId="0" applyFont="1" applyAlignment="1">
      <alignment horizontal="right"/>
    </xf>
    <xf numFmtId="0" fontId="18" fillId="33" borderId="10" xfId="0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/>
    </xf>
    <xf numFmtId="0" fontId="21" fillId="33" borderId="11" xfId="0" applyFont="1" applyFill="1" applyBorder="1"/>
    <xf numFmtId="164" fontId="21" fillId="0" borderId="11" xfId="1" applyNumberFormat="1" applyFont="1" applyBorder="1" applyAlignment="1">
      <alignment horizontal="center"/>
    </xf>
    <xf numFmtId="164" fontId="21" fillId="0" borderId="11" xfId="1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164" fontId="18" fillId="0" borderId="10" xfId="1" applyNumberFormat="1" applyFont="1" applyBorder="1" applyAlignment="1">
      <alignment horizontal="center"/>
    </xf>
    <xf numFmtId="164" fontId="18" fillId="0" borderId="1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center"/>
    </xf>
    <xf numFmtId="0" fontId="19" fillId="0" borderId="0" xfId="0" applyFont="1" applyFill="1" applyBorder="1"/>
    <xf numFmtId="0" fontId="21" fillId="0" borderId="0" xfId="0" applyFont="1" applyBorder="1" applyAlignment="1">
      <alignment horizontal="center"/>
    </xf>
    <xf numFmtId="164" fontId="20" fillId="0" borderId="0" xfId="1" applyNumberFormat="1" applyFont="1" applyBorder="1" applyAlignment="1">
      <alignment horizontal="right"/>
    </xf>
    <xf numFmtId="164" fontId="21" fillId="0" borderId="11" xfId="1" applyNumberFormat="1" applyFont="1" applyBorder="1"/>
    <xf numFmtId="0" fontId="22" fillId="33" borderId="11" xfId="0" applyFont="1" applyFill="1" applyBorder="1"/>
    <xf numFmtId="164" fontId="22" fillId="0" borderId="11" xfId="1" applyNumberFormat="1" applyFont="1" applyBorder="1"/>
    <xf numFmtId="0" fontId="21" fillId="0" borderId="0" xfId="0" applyFont="1"/>
    <xf numFmtId="0" fontId="18" fillId="33" borderId="10" xfId="0" applyFont="1" applyFill="1" applyBorder="1"/>
    <xf numFmtId="164" fontId="18" fillId="0" borderId="10" xfId="1" applyNumberFormat="1" applyFont="1" applyBorder="1"/>
    <xf numFmtId="164" fontId="18" fillId="0" borderId="10" xfId="1" applyNumberFormat="1" applyFont="1" applyFill="1" applyBorder="1"/>
    <xf numFmtId="0" fontId="20" fillId="0" borderId="0" xfId="0" applyFont="1" applyFill="1" applyBorder="1" applyAlignment="1">
      <alignment horizontal="left" vertical="top"/>
    </xf>
    <xf numFmtId="0" fontId="19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9" fillId="0" borderId="0" xfId="0" applyFont="1" applyBorder="1"/>
    <xf numFmtId="165" fontId="19" fillId="0" borderId="0" xfId="0" applyNumberFormat="1" applyFont="1" applyBorder="1"/>
    <xf numFmtId="166" fontId="19" fillId="0" borderId="0" xfId="2" applyNumberFormat="1" applyFont="1"/>
  </cellXfs>
  <cellStyles count="2335">
    <cellStyle name="$" xfId="3"/>
    <cellStyle name="$ &amp; ¢" xfId="4"/>
    <cellStyle name="$ &amp; ¢ 2" xfId="5"/>
    <cellStyle name="$ &amp; ¢ 3" xfId="6"/>
    <cellStyle name="$ 2" xfId="7"/>
    <cellStyle name="$ 3" xfId="8"/>
    <cellStyle name="$ 4" xfId="9"/>
    <cellStyle name="%" xfId="10"/>
    <cellStyle name="%.00" xfId="11"/>
    <cellStyle name="?? [0.00]_PLDT" xfId="12"/>
    <cellStyle name="???? [0.00]_PLDT" xfId="13"/>
    <cellStyle name="????_PLDT" xfId="14"/>
    <cellStyle name="??_10-08" xfId="15"/>
    <cellStyle name="_08_IBM_Centralised_FINAL_Interdiv Recon final" xfId="16"/>
    <cellStyle name="_08_IBM_Centralised_FINAL_Interdiv Recon final_09_IBM_A5.6.3_Sig Acc and SFOT Determination" xfId="17"/>
    <cellStyle name="_08_IBM_Centralised_FINAL_Interdiv Recon final_09_IBM_Preliminary PM (Interim) 31.03.010" xfId="18"/>
    <cellStyle name="_08_IBM_Centralised_FINAL_Interdiv Recon final_10_IBM_Bank Recon" xfId="19"/>
    <cellStyle name="_08_IBM_Centralised_FINAL_Interdiv Recon final_10_IBM_J8_Cash Cut Off" xfId="20"/>
    <cellStyle name="_08_IBM_Centralised_FINAL_Interdiv Recon final_10_IBM_Other liabilities" xfId="21"/>
    <cellStyle name="_08_IBM_Centralised_FINAL_Interdiv Recon final_10_IBM_PLSF_Circularisation status" xfId="22"/>
    <cellStyle name="_08_IBM_Centralised_FINAL_Interdiv Recon final_10_IBM_Preliminary PM " xfId="23"/>
    <cellStyle name="_08_IBM_Centralised_FINAL_Interdiv Recon final_10_IBM_Sig Acc and SFOT determination " xfId="24"/>
    <cellStyle name="_08_IBM_Centralised_FINAL_Interdiv Recon final_Circularisation Status Specialised Finance Division 17 Mar 10" xfId="25"/>
    <cellStyle name="_08_IBM_E.50.1 Arrears report as at 31.01.08" xfId="26"/>
    <cellStyle name="_08_IBM_E.50.1 Arrears report as at 31.01.08_09_IBM_A5.6.3_Sig Acc and SFOT Determination" xfId="27"/>
    <cellStyle name="_08_IBM_E.50.1 Arrears report as at 31.01.08_09_IBM_Pre-Final WP_Share capital_BS_H4 - N4_07.04.09" xfId="28"/>
    <cellStyle name="_08_IBM_E.50.1 Arrears report as at 31.01.08_09_IBM_Preliminary PM (Interim) 31.03.010" xfId="29"/>
    <cellStyle name="_08_IBM_E.50.1 Arrears report as at 31.01.08_09_Sep_IBM_Final WP_Share capital_BS_F-4_Investments" xfId="30"/>
    <cellStyle name="_08_IBM_E.50.1 Arrears report as at 31.01.08_10_IBM_Bank Recon" xfId="31"/>
    <cellStyle name="_08_IBM_E.50.1 Arrears report as at 31.01.08_10_IBM_J8_Cash Cut Off" xfId="32"/>
    <cellStyle name="_08_IBM_E.50.1 Arrears report as at 31.01.08_10_IBM_Other liabilities" xfId="33"/>
    <cellStyle name="_08_IBM_E.50.1 Arrears report as at 31.01.08_10_IBM_PLSF_Circularisation status" xfId="34"/>
    <cellStyle name="_08_IBM_E.50.1 Arrears report as at 31.01.08_10_IBM_Preliminary PM " xfId="35"/>
    <cellStyle name="_08_IBM_E.50.1 Arrears report as at 31.01.08_10_IBM_Sig Acc and SFOT determination " xfId="36"/>
    <cellStyle name="_08_IBM_E.50.1 Arrears report as at 31.01.08_Book1" xfId="37"/>
    <cellStyle name="_08_IBM_E.50.1 Arrears report as at 31.01.08_Circularisation Status Specialised Finance Division 17 Mar 10" xfId="38"/>
    <cellStyle name="_08_IBM_E.51 Credit Impairment testing-Robert" xfId="39"/>
    <cellStyle name="_08_IBM_E.51 Credit Impairment testing-Robert_09_IBM_A5.6.3_Sig Acc and SFOT Determination" xfId="40"/>
    <cellStyle name="_08_IBM_E.51 Credit Impairment testing-Robert_09_IBM_Pre-Final WP_Share capital_BS_H4 - N4_07.04.09" xfId="41"/>
    <cellStyle name="_08_IBM_E.51 Credit Impairment testing-Robert_09_IBM_Preliminary PM (Interim) 31.03.010" xfId="42"/>
    <cellStyle name="_08_IBM_E.51 Credit Impairment testing-Robert_09_Sep_IBM_Final WP_Share capital_BS_F-4_Investments" xfId="43"/>
    <cellStyle name="_08_IBM_E.51 Credit Impairment testing-Robert_10_IBM_Bank Recon" xfId="44"/>
    <cellStyle name="_08_IBM_E.51 Credit Impairment testing-Robert_10_IBM_J8_Cash Cut Off" xfId="45"/>
    <cellStyle name="_08_IBM_E.51 Credit Impairment testing-Robert_10_IBM_Other liabilities" xfId="46"/>
    <cellStyle name="_08_IBM_E.51 Credit Impairment testing-Robert_10_IBM_PLSF_Circularisation status" xfId="47"/>
    <cellStyle name="_08_IBM_E.51 Credit Impairment testing-Robert_10_IBM_Preliminary PM " xfId="48"/>
    <cellStyle name="_08_IBM_E.51 Credit Impairment testing-Robert_10_IBM_Sig Acc and SFOT determination " xfId="49"/>
    <cellStyle name="_08_IBM_E.51 Credit Impairment testing-Robert_Book1" xfId="50"/>
    <cellStyle name="_08_IBM_E.51 Credit Impairment testing-Robert_Circularisation Status Specialised Finance Division 17 Mar 10" xfId="51"/>
    <cellStyle name="_08_IBM_Final_Specialised Finance_BS" xfId="52"/>
    <cellStyle name="_08_IBM_Final_Specialised Finance_BS_Circularisation Status Specialised Finance Division 17 Mar 10" xfId="53"/>
    <cellStyle name="_08_IBM_Final_Specialised Finance_BS_Sheet1" xfId="54"/>
    <cellStyle name="_08_IBM_Final_Specialised Finance_IS" xfId="55"/>
    <cellStyle name="_08_IBM_Final_Specialised Finance_IS_Circularisation Status Specialised Finance Division 17 Mar 10" xfId="56"/>
    <cellStyle name="_08_IBM_Final_Specialised Finance_IS_Sheet1" xfId="57"/>
    <cellStyle name="_08_IBM_H.4 - H.5 - Intercompany reconciliation_centralised_Poo to review" xfId="58"/>
    <cellStyle name="_08_IBM_H.4 - H.5 - Intercompany reconciliation_centralised_Poo to review_09_IBM_A5.6.3_Sig Acc and SFOT Determination" xfId="59"/>
    <cellStyle name="_08_IBM_H.4 - H.5 - Intercompany reconciliation_centralised_Poo to review_09_IBM_Preliminary PM (Interim) 31.03.010" xfId="60"/>
    <cellStyle name="_08_IBM_H.4 - H.5 - Intercompany reconciliation_centralised_Poo to review_10_IBM_Bank Recon" xfId="61"/>
    <cellStyle name="_08_IBM_H.4 - H.5 - Intercompany reconciliation_centralised_Poo to review_10_IBM_J8_Cash Cut Off" xfId="62"/>
    <cellStyle name="_08_IBM_H.4 - H.5 - Intercompany reconciliation_centralised_Poo to review_10_IBM_Other liabilities" xfId="63"/>
    <cellStyle name="_08_IBM_H.4 - H.5 - Intercompany reconciliation_centralised_Poo to review_10_IBM_PLSF_Circularisation status" xfId="64"/>
    <cellStyle name="_08_IBM_H.4 - H.5 - Intercompany reconciliation_centralised_Poo to review_10_IBM_Preliminary PM " xfId="65"/>
    <cellStyle name="_08_IBM_H.4 - H.5 - Intercompany reconciliation_centralised_Poo to review_10_IBM_Sig Acc and SFOT determination " xfId="66"/>
    <cellStyle name="_08_IBM_H.4 - H.5 - Intercompany reconciliation_centralised_Poo to review_Circularisation Status Specialised Finance Division 17 Mar 10" xfId="67"/>
    <cellStyle name="_08_IBM_H.4_Interdiv reconciliation_centralised" xfId="68"/>
    <cellStyle name="_08_IBM_H.4_Interdiv reconciliation_centralised_09_IBM_A5.6.3_Sig Acc and SFOT Determination" xfId="69"/>
    <cellStyle name="_08_IBM_H.4_Interdiv reconciliation_centralised_09_IBM_Pre-Final WP_Share capital_BS_H4 - N4_07.04.09" xfId="70"/>
    <cellStyle name="_08_IBM_H.4_Interdiv reconciliation_centralised_09_IBM_Preliminary PM (Interim) 31.03.010" xfId="71"/>
    <cellStyle name="_08_IBM_H.4_Interdiv reconciliation_centralised_09_Sep_IBM_Final WP_Share capital_BS_F-4_Investments" xfId="72"/>
    <cellStyle name="_08_IBM_H.4_Interdiv reconciliation_centralised_10_IBM_Bank Recon" xfId="73"/>
    <cellStyle name="_08_IBM_H.4_Interdiv reconciliation_centralised_10_IBM_J8_Cash Cut Off" xfId="74"/>
    <cellStyle name="_08_IBM_H.4_Interdiv reconciliation_centralised_10_IBM_Other liabilities" xfId="75"/>
    <cellStyle name="_08_IBM_H.4_Interdiv reconciliation_centralised_10_IBM_PLSF_Circularisation status" xfId="76"/>
    <cellStyle name="_08_IBM_H.4_Interdiv reconciliation_centralised_10_IBM_Preliminary PM " xfId="77"/>
    <cellStyle name="_08_IBM_H.4_Interdiv reconciliation_centralised_10_IBM_Sig Acc and SFOT determination " xfId="78"/>
    <cellStyle name="_08_IBM_H.4_Interdiv reconciliation_centralised_Book1" xfId="79"/>
    <cellStyle name="_08_IBM_H.4_Interdiv reconciliation_centralised_Circularisation Status Specialised Finance Division 17 Mar 10" xfId="80"/>
    <cellStyle name="_08_IBM_Interim_Loan review" xfId="81"/>
    <cellStyle name="_08_IBM_Interim_Loan review_10_IBM_Bank Recon" xfId="82"/>
    <cellStyle name="_08_IBM_Interim_Loan review_10_IBM_J8_Cash Cut Off" xfId="83"/>
    <cellStyle name="_08_IBM_Interim_Loan review_10_IBM_PLSF_Circularisation status" xfId="84"/>
    <cellStyle name="_08_IBM_Port Louis Treasury_pre-final_BS(25.03.08)" xfId="85"/>
    <cellStyle name="_08_IBM_Port Louis Treasury_pre-final_BS(25.03.08)_10_IBM_Bank Recon" xfId="86"/>
    <cellStyle name="_08_IBM_Port Louis Treasury_pre-final_BS(25.03.08)_10_IBM_J8_Cash Cut Off" xfId="87"/>
    <cellStyle name="_08_IBM_Port Louis Treasury_pre-final_BS(25.03.08)_10_IBM_PLSF_Circularisation status" xfId="88"/>
    <cellStyle name="_08_IBM_Port Louis Treasury_pre-final_IS(06.04.08)" xfId="89"/>
    <cellStyle name="_08_IBM_Port Louis Treasury_pre-final_IS(06.04.08)_Circularisation Status Specialised Finance Division 17 Mar 10" xfId="90"/>
    <cellStyle name="_08_IBM_Port Louis Treasury_pre-final_IS(06.04.08)_Sheet1" xfId="91"/>
    <cellStyle name="_08_IBM_Specialised Finance SA_BS_Pre final_18.04.08" xfId="92"/>
    <cellStyle name="_08_IBM_Specialised Finance SA_BS_Pre final_18.04.08_Circularisation Status Specialised Finance Division 17 Mar 10" xfId="93"/>
    <cellStyle name="_08_IBM_Specialised Finance SA_BS_Pre final_18.04.08_Sheet1" xfId="94"/>
    <cellStyle name="_08_IBM_Specialised Finance SA_BS_Pre final_rev" xfId="95"/>
    <cellStyle name="_08_IBM_Specialised Finance SA_BS_Pre final_rev_Circularisation Status Specialised Finance Division 17 Mar 10" xfId="96"/>
    <cellStyle name="_08_IBM_Specialised Finance SA_BS_Pre final_rev_Sheet1" xfId="97"/>
    <cellStyle name="_08_IBM_Specialised Finance SA_IS_Pre final" xfId="98"/>
    <cellStyle name="_08_IBM_Specialised Finance SA_IS_Pre final_18.04.08" xfId="99"/>
    <cellStyle name="_08_IBM_Specialised Finance SA_IS_Pre final_18.04.08_Circularisation Status Specialised Finance Division 17 Mar 10" xfId="100"/>
    <cellStyle name="_08_IBM_Specialised Finance SA_IS_Pre final_18.04.08_Sheet1" xfId="101"/>
    <cellStyle name="_08_IBM_Specialised Finance SA_IS_Pre final_Circularisation Status Specialised Finance Division 17 Mar 10" xfId="102"/>
    <cellStyle name="_08_IBM_Specialised Finance SA_IS_Pre final_Sheet1" xfId="103"/>
    <cellStyle name="_08_IBM_Specialised Finance_Balance sheet_final" xfId="104"/>
    <cellStyle name="_08_IBM_Specialised Finance_Balance sheet_final_Circularisation Status Specialised Finance Division 17 Mar 10" xfId="105"/>
    <cellStyle name="_08_IBM_Specialised Finance_Balance sheet_final_Sheet1" xfId="106"/>
    <cellStyle name="_09_Detailed BS Jan 09_amended" xfId="107"/>
    <cellStyle name="_09_Detailed BS Jan 09_amended_Circularisation Status Specialised Finance Division 17 Mar 10" xfId="108"/>
    <cellStyle name="_09_Detailed BS Jan 09_amended_Sheet1" xfId="109"/>
    <cellStyle name="_09_IBM_E100 Portfolio &amp; General provision_Jan09" xfId="110"/>
    <cellStyle name="_09_IBM_E100 Portfolio &amp; General provision_Jan09 (version 1)" xfId="111"/>
    <cellStyle name="_09_IBM_E100 Portfolio &amp; General provision_Jan09 (version 1)_Sheet1" xfId="112"/>
    <cellStyle name="_09_IBM_E100 Portfolio &amp; General provision_Jan09_Sheet1" xfId="113"/>
    <cellStyle name="_09_IBM_H050_Interdivision reconciliation_31.01.09" xfId="114"/>
    <cellStyle name="_09_IBM_H050_Interdivision reconciliation_31.01.09_09_IBM_Pre-Final WP_Share capital_BS_H4 - N4_07.04.09" xfId="115"/>
    <cellStyle name="_09_IBM_H050_Interdivision reconciliation_31.01.09_09_Sep_IBM_Final WP_Share capital_BS_F-4_Investments" xfId="116"/>
    <cellStyle name="_09_IBM_H050_Interdivision reconciliation_31.01.09_10_IBM_Bank Recon" xfId="117"/>
    <cellStyle name="_09_IBM_H050_Interdivision reconciliation_31.01.09_10_IBM_J8_Cash Cut Off" xfId="118"/>
    <cellStyle name="_09_IBM_H050_Interdivision reconciliation_31.01.09_10_IBM_Other liabilities" xfId="119"/>
    <cellStyle name="_09_IBM_H050_Interdivision reconciliation_31.01.09_Book1" xfId="120"/>
    <cellStyle name="_09_IBM_H050_Interdivision reconciliation_31.01.09_Circularisation Status Specialised Finance Division 17 Mar 10" xfId="121"/>
    <cellStyle name="_09_IBM_H050_Interdivision reconciliation_31.01.09_Sheet1" xfId="122"/>
    <cellStyle name="_09_IBM_H050_Interdivision reconciliation_31.03.09" xfId="123"/>
    <cellStyle name="_09_IBM_H050_Interdivision reconciliation_31.03.09_10_IBM_Other liabilities" xfId="124"/>
    <cellStyle name="_09_IBM_H100_Intercompany reconciliation_31.03.09" xfId="125"/>
    <cellStyle name="_09_IBM_H100_Intercompany reconciliation_31.03.09_10_IBM_Other liabilities" xfId="126"/>
    <cellStyle name="_09_IBM_PL Spe Finan_Issue Tracker" xfId="127"/>
    <cellStyle name="_09_IBM_PL Spe Finan_Issue Tracker_Sheet1" xfId="128"/>
    <cellStyle name="_09_IBM_Pre Final WP_Port Louis Treasury_BS V 20090408" xfId="129"/>
    <cellStyle name="_09_IBM_Pre Final WP_Port Louis Treasury_BS V 20090408_Circularisation Status Specialised Finance Division 17 Mar 10" xfId="130"/>
    <cellStyle name="_09_IBM_Pre Final WP_Port Louis Treasury_BS V 20090408_Sheet1" xfId="131"/>
    <cellStyle name="_09_IBM_Pre-Final WP_PB_BS 090418" xfId="132"/>
    <cellStyle name="_09_IBM_Pre-Final WP_PB_BS 090418_10_IBM_Other liabilities" xfId="133"/>
    <cellStyle name="_09_IBM_Pre-final WP_PL Lending_BS 14.04.09-AL" xfId="134"/>
    <cellStyle name="_09_IBM_Pre-final WP_PL Lending_BS 14.04.09-AL_Sheet1" xfId="135"/>
    <cellStyle name="_09_IBM_Pre-Final WP_Share capital_IS 26.02.09" xfId="136"/>
    <cellStyle name="_09_IBM_Pre-Final WP_Share capital_IS 26.02.09_Circularisation Status Specialised Finance Division 17 Mar 10" xfId="137"/>
    <cellStyle name="_09_IBM_Pre-Final WP_Share capital_IS 26.02.09_Sheet1" xfId="138"/>
    <cellStyle name="_09_IBM_Re-actualising PM 31.01.09" xfId="139"/>
    <cellStyle name="_09_IBM_Re-actualising PM 31.01.09_Circularisation Status Specialised Finance Division 17 Mar 10" xfId="140"/>
    <cellStyle name="_09_IBM_Re-actualising PM 31.01.09_Sheet1" xfId="141"/>
    <cellStyle name="_09_IBM_SF_Circularisation Status" xfId="142"/>
    <cellStyle name="_09_IBM_SF_Circularisation Status_Circularisation Status Specialised Finance Division 17 Mar 10" xfId="143"/>
    <cellStyle name="_09_IBM_SF_Circularisation Status_Sheet1" xfId="144"/>
    <cellStyle name="_09_IBM_Specialised Finance_Issue Tracker" xfId="145"/>
    <cellStyle name="_09_IBM_Specialised Finance_Issue Tracker_Circularisation Status Specialised Finance Division 17 Mar 10" xfId="146"/>
    <cellStyle name="_09_IBM_Specialised Finance_Issue Tracker_Sheet1" xfId="147"/>
    <cellStyle name="_09_IBM_TOC 19-23_Loan review - Emmanuel" xfId="148"/>
    <cellStyle name="_09_IBM_TOC 19-23_Loan review - Emmanuel_Sheet1" xfId="149"/>
    <cellStyle name="_09_IBM_TOC 19-23_loans" xfId="150"/>
    <cellStyle name="_09_IBM_TOC 19-23_loans_Circularisation Status Specialised Finance Division 17 Mar 10" xfId="151"/>
    <cellStyle name="_09_IBM_TOC 19-23_loans_Sheet1" xfId="152"/>
    <cellStyle name="_09_IBM_Treasury Div_Issue Tracker" xfId="153"/>
    <cellStyle name="_09_IBM_Treasury Div_Issue Tracker_Circularisation Status Specialised Finance Division 17 Mar 10" xfId="154"/>
    <cellStyle name="_09_IBM_Treasury Div_Issue Tracker_Sheet1" xfId="155"/>
    <cellStyle name="_additions- Sandhya" xfId="156"/>
    <cellStyle name="_Afrasia Bank Ltd Consolidation - 2009" xfId="157"/>
    <cellStyle name="_Arrear 4 -Raj" xfId="158"/>
    <cellStyle name="_Arrear 4 -Raj_10_IBM_Bank Recon" xfId="159"/>
    <cellStyle name="_Arrear 4 -Raj_10_IBM_J8_Cash Cut Off" xfId="160"/>
    <cellStyle name="_Arrear 4 -Raj_10_IBM_Other liabilities" xfId="161"/>
    <cellStyle name="_Arrear 4 -Raj_10_IBM_PLSF_Circularisation status" xfId="162"/>
    <cellStyle name="_Arrear 4 -Raj_10_IBM_Preliminary PM " xfId="163"/>
    <cellStyle name="_Arrear 4 -Raj_10_IBM_Sig Acc and SFOT determination " xfId="164"/>
    <cellStyle name="_Arrear 4 -Raj_Circularisation Status Specialised Finance Division 17 Mar 10" xfId="165"/>
    <cellStyle name="_Arrears 2 (Raj)" xfId="166"/>
    <cellStyle name="_Arrears 2 (Raj) 2" xfId="167"/>
    <cellStyle name="_Arrears 2 (Raj)_(05) CAR Dec-07" xfId="168"/>
    <cellStyle name="_Arrears 2 (Raj)_(05) CAR Dec-07 2" xfId="169"/>
    <cellStyle name="_Arrears 2 (Raj)_(05) CAR Dec-07_09_IBM_A5.6.3_Sig Acc and SFOT Determination" xfId="170"/>
    <cellStyle name="_Arrears 2 (Raj)_(05) CAR Dec-07_09_IBM_Preliminary PM (Interim) 31.03.010" xfId="171"/>
    <cellStyle name="_Arrears 2 (Raj)_(05) CAR Dec-07_10_IBM_Bank Recon" xfId="172"/>
    <cellStyle name="_Arrears 2 (Raj)_(05) CAR Dec-07_10_IBM_J8_Cash Cut Off" xfId="173"/>
    <cellStyle name="_Arrears 2 (Raj)_(05) CAR Dec-07_10_IBM_Other liabilities" xfId="174"/>
    <cellStyle name="_Arrears 2 (Raj)_(05) CAR Dec-07_10_IBM_PLSF_Circularisation status" xfId="175"/>
    <cellStyle name="_Arrears 2 (Raj)_(05) CAR Dec-07_10_IBM_Preliminary PM " xfId="176"/>
    <cellStyle name="_Arrears 2 (Raj)_(05) CAR Dec-07_10_IBM_Sig Acc and SFOT determination " xfId="177"/>
    <cellStyle name="_Arrears 2 (Raj)_(05) CAR Dec-07_Circularisation Status Specialised Finance Division 17 Mar 10" xfId="178"/>
    <cellStyle name="_Arrears 2 (Raj)_08_IBM_A2.2.1 to A2.2.15_Statutory workings - 31 03 08" xfId="179"/>
    <cellStyle name="_Arrears 2 (Raj)_08_IBM_A2.2.1 to A2.2.15_Statutory workings - 31 03 08_10_IBM_PLSF_Circularisation status" xfId="180"/>
    <cellStyle name="_Arrears 2 (Raj)_08_IBM_A2.2.1 to A2.2.15_Statutory workings - 31 03 08_10_IBM_Preliminary PM " xfId="181"/>
    <cellStyle name="_Arrears 2 (Raj)_08_IBM_A2.2.1 to A2.2.15_Statutory workings - 31 03 08_10_IBM_Sig Acc and SFOT determination " xfId="182"/>
    <cellStyle name="_Arrears 2 (Raj)_08_IBM_A2.2.1 to A2.2.15_Statutory workings - 31 03 08_Circularisation Status Specialised Finance Division 17 Mar 10" xfId="183"/>
    <cellStyle name="_Arrears 2 (Raj)_08_IBM_N4.1_Provisional Tax workings Mar_Deven" xfId="184"/>
    <cellStyle name="_Arrears 2 (Raj)_08_IBM_N4.1_Provisional Tax workings Mar_Deven 2" xfId="185"/>
    <cellStyle name="_Arrears 2 (Raj)_08_IBM_N4.1_Provisional Tax workings Mar_Deven_10_IBM_PLSF_Circularisation status" xfId="186"/>
    <cellStyle name="_Arrears 2 (Raj)_09_IBM_A5.6.3_Sig Acc and SFOT Determination" xfId="187"/>
    <cellStyle name="_Arrears 2 (Raj)_09_IBM_Pre-Final WP_Share capital_BS_H4 - N4_07.04.09" xfId="188"/>
    <cellStyle name="_Arrears 2 (Raj)_09_IBM_Preliminary PM (Interim) 31.03.010" xfId="189"/>
    <cellStyle name="_Arrears 2 (Raj)_09_Sep_IBM_Final WP_Share capital_BS_F-4_Investments" xfId="190"/>
    <cellStyle name="_Arrears 2 (Raj)_10_IBM_Bank Recon" xfId="191"/>
    <cellStyle name="_Arrears 2 (Raj)_10_IBM_J8_Cash Cut Off" xfId="192"/>
    <cellStyle name="_Arrears 2 (Raj)_10_IBM_Other liabilities" xfId="193"/>
    <cellStyle name="_Arrears 2 (Raj)_10_IBM_PLSF_Circularisation status" xfId="194"/>
    <cellStyle name="_Arrears 2 (Raj)_10_IBM_Preliminary PM " xfId="195"/>
    <cellStyle name="_Arrears 2 (Raj)_10_IBM_Sig Acc and SFOT determination " xfId="196"/>
    <cellStyle name="_Arrears 2 (Raj)_audit adjustment 2007" xfId="197"/>
    <cellStyle name="_Arrears 2 (Raj)_audit adjustment 2007 2" xfId="198"/>
    <cellStyle name="_Arrears 2 (Raj)_audit adjustment 2007_09_IBM_A5.6.3_Sig Acc and SFOT Determination" xfId="199"/>
    <cellStyle name="_Arrears 2 (Raj)_audit adjustment 2007_09_IBM_Preliminary PM (Interim) 31.03.010" xfId="200"/>
    <cellStyle name="_Arrears 2 (Raj)_audit adjustment 2007_10_IBM_Bank Recon" xfId="201"/>
    <cellStyle name="_Arrears 2 (Raj)_audit adjustment 2007_10_IBM_J8_Cash Cut Off" xfId="202"/>
    <cellStyle name="_Arrears 2 (Raj)_audit adjustment 2007_10_IBM_Other liabilities" xfId="203"/>
    <cellStyle name="_Arrears 2 (Raj)_audit adjustment 2007_10_IBM_PLSF_Circularisation status" xfId="204"/>
    <cellStyle name="_Arrears 2 (Raj)_audit adjustment 2007_10_IBM_Preliminary PM " xfId="205"/>
    <cellStyle name="_Arrears 2 (Raj)_audit adjustment 2007_10_IBM_Sig Acc and SFOT determination " xfId="206"/>
    <cellStyle name="_Arrears 2 (Raj)_audit adjustment 2007_Circularisation Status Specialised Finance Division 17 Mar 10" xfId="207"/>
    <cellStyle name="_Arrears 2 (Raj)_BA 610 wkgs &amp; Return - 30 Jun 08" xfId="208"/>
    <cellStyle name="_Arrears 2 (Raj)_BA 610 wkgs &amp; Return - 30 Jun 08_10_IBM_PLSF_Circularisation status" xfId="209"/>
    <cellStyle name="_Arrears 2 (Raj)_BA 610 wkgs &amp; Return - 30 Jun 08_10_IBM_Preliminary PM " xfId="210"/>
    <cellStyle name="_Arrears 2 (Raj)_BA 610 wkgs &amp; Return - 30 Jun 08_10_IBM_Sig Acc and SFOT determination " xfId="211"/>
    <cellStyle name="_Arrears 2 (Raj)_BA 610 wkgs &amp; Return - 30 Jun 09" xfId="212"/>
    <cellStyle name="_Arrears 2 (Raj)_BA 610 wkgs &amp; Return - 30 Sep 08" xfId="213"/>
    <cellStyle name="_Arrears 2 (Raj)_BA 610 wkgs &amp; Return - 30 Sep 08_10_IBM_PLSF_Circularisation status" xfId="214"/>
    <cellStyle name="_Arrears 2 (Raj)_BA 610 wkgs &amp; Return - 30 Sep 08_10_IBM_Preliminary PM " xfId="215"/>
    <cellStyle name="_Arrears 2 (Raj)_BA 610 wkgs &amp; Return - 30 Sep 08_10_IBM_Sig Acc and SFOT determination " xfId="216"/>
    <cellStyle name="_Arrears 2 (Raj)_BA 610 wkgs &amp; Return - 31 Dec 08" xfId="217"/>
    <cellStyle name="_Arrears 2 (Raj)_BA 610 wkgs &amp; Return - 31 Dec 08_10_IBM_PLSF_Circularisation status" xfId="218"/>
    <cellStyle name="_Arrears 2 (Raj)_BA 610 wkgs &amp; Return - 31 Dec 08_10_IBM_Preliminary PM " xfId="219"/>
    <cellStyle name="_Arrears 2 (Raj)_BA 610 wkgs &amp; Return - 31 Dec 08_10_IBM_Sig Acc and SFOT determination " xfId="220"/>
    <cellStyle name="_Arrears 2 (Raj)_BA 610 wkgs -31.03.08(Version 2)" xfId="221"/>
    <cellStyle name="_Arrears 2 (Raj)_BA 610 wkgs -31.03.08(Version 2)_10_IBM_PLSF_Circularisation status" xfId="222"/>
    <cellStyle name="_Arrears 2 (Raj)_BA 610 wkgs -31.03.08(Version 2)_10_IBM_Preliminary PM " xfId="223"/>
    <cellStyle name="_Arrears 2 (Raj)_BA 610 wkgs -31.03.08(Version 2)_10_IBM_Sig Acc and SFOT determination " xfId="224"/>
    <cellStyle name="_Arrears 2 (Raj)_Book1" xfId="225"/>
    <cellStyle name="_Arrears 2 (Raj)_Book1 (12)" xfId="226"/>
    <cellStyle name="_Arrears 2 (Raj)_Book1_10_IBM_PLSF_Circularisation status" xfId="227"/>
    <cellStyle name="_Arrears 2 (Raj)_Book1_10_IBM_Preliminary PM " xfId="228"/>
    <cellStyle name="_Arrears 2 (Raj)_Book1_10_IBM_Sig Acc and SFOT determination " xfId="229"/>
    <cellStyle name="_Arrears 2 (Raj)_Book2 (2)" xfId="230"/>
    <cellStyle name="_Arrears 2 (Raj)_Book3" xfId="231"/>
    <cellStyle name="_Arrears 2 (Raj)_Book3_10_IBM_PLSF_Circularisation status" xfId="232"/>
    <cellStyle name="_Arrears 2 (Raj)_Book3_10_IBM_Preliminary PM " xfId="233"/>
    <cellStyle name="_Arrears 2 (Raj)_Book3_10_IBM_Sig Acc and SFOT determination " xfId="234"/>
    <cellStyle name="_Arrears 2 (Raj)_Book3_Circularisation Status Specialised Finance Division 17 Mar 10" xfId="235"/>
    <cellStyle name="_Arrears 2 (Raj)_Book6" xfId="236"/>
    <cellStyle name="_Arrears 2 (Raj)_Book6_10_IBM_PLSF_Circularisation status" xfId="237"/>
    <cellStyle name="_Arrears 2 (Raj)_Book6_10_IBM_Preliminary PM " xfId="238"/>
    <cellStyle name="_Arrears 2 (Raj)_Book6_10_IBM_Sig Acc and SFOT determination " xfId="239"/>
    <cellStyle name="_Arrears 2 (Raj)_Book6_Circularisation Status Specialised Finance Division 17 Mar 10" xfId="240"/>
    <cellStyle name="_Arrears 2 (Raj)_BSIS essbase" xfId="241"/>
    <cellStyle name="_Arrears 2 (Raj)_BSIS essbase_10_IBM_PLSF_Circularisation status" xfId="242"/>
    <cellStyle name="_Arrears 2 (Raj)_BSIS essbase_10_IBM_Preliminary PM " xfId="243"/>
    <cellStyle name="_Arrears 2 (Raj)_BSIS essbase_10_IBM_Sig Acc and SFOT determination " xfId="244"/>
    <cellStyle name="_Arrears 2 (Raj)_Circularisation Status Specialised Finance Division 17 Mar 10" xfId="245"/>
    <cellStyle name="_Arrears 2 (Raj)_Detailed BS Dec 08" xfId="246"/>
    <cellStyle name="_Arrears 2 (Raj)_Detailed BS June08" xfId="247"/>
    <cellStyle name="_Arrears 2 (Raj)_Detailed BS June08_10_IBM_PLSF_Circularisation status" xfId="248"/>
    <cellStyle name="_Arrears 2 (Raj)_Detailed BS June08_10_IBM_Preliminary PM " xfId="249"/>
    <cellStyle name="_Arrears 2 (Raj)_Detailed BS June08_10_IBM_Sig Acc and SFOT determination " xfId="250"/>
    <cellStyle name="_Arrears 2 (Raj)_Detailed BS June08_Circularisation Status Specialised Finance Division 17 Mar 10" xfId="251"/>
    <cellStyle name="_Arrears 2 (Raj)_Detailed BS March 08(1)" xfId="252"/>
    <cellStyle name="_Arrears 2 (Raj)_Detailed BS March 08(1)_10_IBM_PLSF_Circularisation status" xfId="253"/>
    <cellStyle name="_Arrears 2 (Raj)_Detailed BS March 08(1)_10_IBM_Preliminary PM " xfId="254"/>
    <cellStyle name="_Arrears 2 (Raj)_Detailed BS March 08(1)_10_IBM_Sig Acc and SFOT determination " xfId="255"/>
    <cellStyle name="_Arrears 2 (Raj)_Detailed BS March 08(1)_Circularisation Status Specialised Finance Division 17 Mar 10" xfId="256"/>
    <cellStyle name="_Arrears 2 (Raj)_Detailed BS March 09" xfId="257"/>
    <cellStyle name="_Arrears 2 (Raj)_Essbase 30-Jun-08" xfId="258"/>
    <cellStyle name="_Arrears 2 (Raj)_Essbase 30-Jun-08_10_IBM_PLSF_Circularisation status" xfId="259"/>
    <cellStyle name="_Arrears 2 (Raj)_Essbase 30-Jun-08_10_IBM_Preliminary PM " xfId="260"/>
    <cellStyle name="_Arrears 2 (Raj)_Essbase 30-Jun-08_10_IBM_Sig Acc and SFOT determination " xfId="261"/>
    <cellStyle name="_Arrears 2 (Raj)_Essbase 30-Nov-08" xfId="262"/>
    <cellStyle name="_Arrears 2 (Raj)_Essbase 30-Nov-08_Circularisation Status Specialised Finance Division 17 Mar 10" xfId="263"/>
    <cellStyle name="_Arrears 2 (Raj)_Essbase 30-Nov-08_Sheet1" xfId="264"/>
    <cellStyle name="_Arrears 2 (Raj)_Essbase 31.03.09" xfId="265"/>
    <cellStyle name="_Arrears 2 (Raj)_Essbase 31-Jan-09" xfId="266"/>
    <cellStyle name="_Arrears 2 (Raj)_Essbase 31-Jan-09_09_IBM_Preliminary PM (Interim) 31.03.010" xfId="267"/>
    <cellStyle name="_Arrears 2 (Raj)_Essbase 31-Jan-09_10_IBM_Bank Recon" xfId="268"/>
    <cellStyle name="_Arrears 2 (Raj)_Essbase 31-Jan-09_10_IBM_J8_Cash Cut Off" xfId="269"/>
    <cellStyle name="_Arrears 2 (Raj)_Essbase 31-Jan-09_10_IBM_PLSF_Circularisation status" xfId="270"/>
    <cellStyle name="_Arrears 2 (Raj)_Essbase 31-Jan-09_10_IBM_Preliminary PM " xfId="271"/>
    <cellStyle name="_Arrears 2 (Raj)_Essbase 31-Jan-09_10_IBM_Sig Acc and SFOT determination " xfId="272"/>
    <cellStyle name="_Arrears 2 (Raj)_Essbase 31-Mar-09" xfId="273"/>
    <cellStyle name="_Arrears 2 (Raj)_Essbase 31-Mar-09_10_IBM_PLSF_Circularisation status" xfId="274"/>
    <cellStyle name="_Arrears 2 (Raj)_Essbase April 2008" xfId="275"/>
    <cellStyle name="_Arrears 2 (Raj)_Essbase April 2008_10_IBM_PLSF_Circularisation status" xfId="276"/>
    <cellStyle name="_Arrears 2 (Raj)_Essbase April 2008_10_IBM_Preliminary PM " xfId="277"/>
    <cellStyle name="_Arrears 2 (Raj)_Essbase April 2008_10_IBM_Sig Acc and SFOT determination " xfId="278"/>
    <cellStyle name="_Arrears 2 (Raj)_Essbase March 2008" xfId="279"/>
    <cellStyle name="_Arrears 2 (Raj)_Essbase March 2008_10_IBM_PLSF_Circularisation status" xfId="280"/>
    <cellStyle name="_Arrears 2 (Raj)_Essbase March 2008_10_IBM_Preliminary PM " xfId="281"/>
    <cellStyle name="_Arrears 2 (Raj)_Essbase March 2008_10_IBM_Sig Acc and SFOT determination " xfId="282"/>
    <cellStyle name="_Arrears 2 (Raj)_Essbase May 2008" xfId="283"/>
    <cellStyle name="_Arrears 2 (Raj)_Essbase May 2008_10_IBM_PLSF_Circularisation status" xfId="284"/>
    <cellStyle name="_Arrears 2 (Raj)_Essbase May 2008_10_IBM_Preliminary PM " xfId="285"/>
    <cellStyle name="_Arrears 2 (Raj)_Essbase May 2008_10_IBM_Sig Acc and SFOT determination " xfId="286"/>
    <cellStyle name="_Arrears 2 (Raj)_Essbase YTD Summary 31-Jan-09" xfId="287"/>
    <cellStyle name="_Arrears 2 (Raj)_Essbase YTD Summary 31-Jan-09_Circularisation Status Specialised Finance Division 17 Mar 10" xfId="288"/>
    <cellStyle name="_Arrears 2 (Raj)_Essbase YTD Summary 31-Jan-09_Sheet1" xfId="289"/>
    <cellStyle name="_Arrears 2 (Raj)_Essbase YTD Summary 31-Mar-09" xfId="290"/>
    <cellStyle name="_Arrears 2 (Raj)_Essbase YTD Summary 31-Mar-09_10_IBM_PLSF_Circularisation status" xfId="291"/>
    <cellStyle name="_Arrears 2 (Raj)_Essbase YTD Summary 31-Mar-09_10_IBM_Preliminary PM " xfId="292"/>
    <cellStyle name="_Arrears 2 (Raj)_Essbase YTD Summary 31-Mar-09_10_IBM_Sig Acc and SFOT determination " xfId="293"/>
    <cellStyle name="_Arrears 2 (Raj)_FINANCIALS 30-JUN-08-New Format-Auditors-Reformated" xfId="294"/>
    <cellStyle name="_Arrears 2 (Raj)_FINANCIALS 30-JUN-08-New Format-Auditors-Reformated_10_IBM_PLSF_Circularisation status" xfId="295"/>
    <cellStyle name="_Arrears 2 (Raj)_FINANCIALS 30-JUN-08-New Format-Auditors-Reformated_10_IBM_Preliminary PM " xfId="296"/>
    <cellStyle name="_Arrears 2 (Raj)_FINANCIALS 30-JUN-08-New Format-Auditors-Reformated_10_IBM_Sig Acc and SFOT determination " xfId="297"/>
    <cellStyle name="_Arrears 2 (Raj)_investec additions" xfId="298"/>
    <cellStyle name="_Arrears 2 (Raj)_investec additions_10_IBM_PLSF_Circularisation status" xfId="299"/>
    <cellStyle name="_Arrears 2 (Raj)_investec additions_10_IBM_Preliminary PM " xfId="300"/>
    <cellStyle name="_Arrears 2 (Raj)_investec additions_10_IBM_Sig Acc and SFOT determination " xfId="301"/>
    <cellStyle name="_Arrears 2 (Raj)_investec additions_Circularisation Status Specialised Finance Division 17 Mar 10" xfId="302"/>
    <cellStyle name="_Arrears 2 (Raj)_IS per cc" xfId="303"/>
    <cellStyle name="_Arrears 2 (Raj)_IS per cc_Circularisation Status Specialised Finance Division 17 Mar 10" xfId="304"/>
    <cellStyle name="_Arrears 2 (Raj)_IS per cc_Sheet1" xfId="305"/>
    <cellStyle name="_Arrears 2 (Raj)_Journal entries MTM adjustment - Aug 08" xfId="306"/>
    <cellStyle name="_Arrears 2 (Raj)_Journal entries MTM adjustment - Aug 08_09_IBM_A5.6.3_Sig Acc and SFOT Determination" xfId="307"/>
    <cellStyle name="_Arrears 2 (Raj)_Journal entries MTM adjustment - Aug 08_09_IBM_Preliminary PM (Interim) 31.03.010" xfId="308"/>
    <cellStyle name="_Arrears 2 (Raj)_Journal entries MTM adjustment - Aug 08_10_IBM_Bank Recon" xfId="309"/>
    <cellStyle name="_Arrears 2 (Raj)_Journal entries MTM adjustment - Aug 08_10_IBM_J8_Cash Cut Off" xfId="310"/>
    <cellStyle name="_Arrears 2 (Raj)_Journal entries MTM adjustment - Aug 08_10_IBM_Other liabilities" xfId="311"/>
    <cellStyle name="_Arrears 2 (Raj)_Journal entries MTM adjustment - Aug 08_10_IBM_PLSF_Circularisation status" xfId="312"/>
    <cellStyle name="_Arrears 2 (Raj)_Journal entries MTM adjustment - Aug 08_10_IBM_Preliminary PM " xfId="313"/>
    <cellStyle name="_Arrears 2 (Raj)_Journal entries MTM adjustment - Aug 08_10_IBM_Sig Acc and SFOT determination " xfId="314"/>
    <cellStyle name="_Arrears 2 (Raj)_Journal entries MTM adjustment - Aug 08_Circularisation Status Specialised Finance Division 17 Mar 10" xfId="315"/>
    <cellStyle name="_Arrears 2 (Raj)_Poornimah workings" xfId="316"/>
    <cellStyle name="_Arrears 2 (Raj)_Poornimah workings_10_IBM_PLSF_Circularisation status" xfId="317"/>
    <cellStyle name="_Arrears 2 (Raj)_Poornimah workings_10_IBM_Preliminary PM " xfId="318"/>
    <cellStyle name="_Arrears 2 (Raj)_Poornimah workings_10_IBM_Sig Acc and SFOT determination " xfId="319"/>
    <cellStyle name="_Arrears 2 (Raj)_Poornimah workings_Circularisation Status Specialised Finance Division 17 Mar 10" xfId="320"/>
    <cellStyle name="_Arrears 2 (Raj)_Provisional tax computation - 31-Mar-09 from Deven" xfId="321"/>
    <cellStyle name="_Arrears 2 (Raj)_Provisional tax computation - 31-Mar-09 from Deven_10_IBM_PLSF_Circularisation status" xfId="322"/>
    <cellStyle name="_Arrears 2 (Raj)_Provisional tax computation - 31-Mar-09 from Deven_10_IBM_Preliminary PM " xfId="323"/>
    <cellStyle name="_Arrears 2 (Raj)_Provisional tax computation - 31-Mar-09 from Deven_10_IBM_Sig Acc and SFOT determination " xfId="324"/>
    <cellStyle name="_Arrears 2 (Raj)_Related Party Dec-08" xfId="325"/>
    <cellStyle name="_Arrears 2 (Raj)_SARB BOM Comparison 20081231 v3 0" xfId="326"/>
    <cellStyle name="_Arrears 2 (Raj)_SARB BOM Comparison 20081231 v3 0v from Mahen" xfId="327"/>
    <cellStyle name="_Arrears 2 (Raj)_SARBResults_1101" xfId="328"/>
    <cellStyle name="_Arrears 2 (Raj)_SARBResults_1101_10_IBM_PLSF_Circularisation status" xfId="329"/>
    <cellStyle name="_Arrears 2 (Raj)_SARBResults_1101_10_IBM_Preliminary PM " xfId="330"/>
    <cellStyle name="_Arrears 2 (Raj)_SARBResults_1101_10_IBM_Sig Acc and SFOT determination " xfId="331"/>
    <cellStyle name="_Arrears 2 (Raj)_SARBResults_1101_Circularisation Status Specialised Finance Division 17 Mar 10" xfId="332"/>
    <cellStyle name="_Arrears 2 (Raj)_SARBResults_2697 (vanessa board2)" xfId="333"/>
    <cellStyle name="_Arrears 2 (Raj)_Segment A and Segment B" xfId="334"/>
    <cellStyle name="_Arrears 2 (Raj)_Segment A and Segment B_10_IBM_PLSF_Circularisation status" xfId="335"/>
    <cellStyle name="_Arrears 2 (Raj)_Segment A and Segment B_10_IBM_Preliminary PM " xfId="336"/>
    <cellStyle name="_Arrears 2 (Raj)_Segment A and Segment B_10_IBM_Sig Acc and SFOT determination " xfId="337"/>
    <cellStyle name="_Arrears 2 (Raj)_Segment A and Segment B_Circularisation Status Specialised Finance Division 17 Mar 10" xfId="338"/>
    <cellStyle name="_Arrears 2 (Raj)_Statutory Annual Report - 31 03 08" xfId="339"/>
    <cellStyle name="_Arrears 2 (Raj)_Statutory Annual Report - 31 03 08_10_IBM_PLSF_Circularisation status" xfId="340"/>
    <cellStyle name="_Arrears 2 (Raj)_Statutory Annual Report - 31 03 08_10_IBM_Preliminary PM " xfId="341"/>
    <cellStyle name="_Arrears 2 (Raj)_Statutory Annual Report - 31 03 08_10_IBM_Sig Acc and SFOT determination " xfId="342"/>
    <cellStyle name="_Arrears 2 (Raj)_Statutory Annual Report - 31 03 08_Circularisation Status Specialised Finance Division 17 Mar 10" xfId="343"/>
    <cellStyle name="_Arrears 3 - (rAJ)- dd130808" xfId="344"/>
    <cellStyle name="_Arrears 3 - (rAJ)- dd130808_09_IBM_A5.6.3_Sig Acc and SFOT Determination" xfId="345"/>
    <cellStyle name="_Arrears 3 - (rAJ)- dd130808_09_IBM_Preliminary PM (Interim) 31.03.010" xfId="346"/>
    <cellStyle name="_Arrears 3 - (rAJ)- dd130808_10_IBM_Bank Recon" xfId="347"/>
    <cellStyle name="_Arrears 3 - (rAJ)- dd130808_10_IBM_J8_Cash Cut Off" xfId="348"/>
    <cellStyle name="_Arrears 3 - (rAJ)- dd130808_10_IBM_Other liabilities" xfId="349"/>
    <cellStyle name="_Arrears 3 - (rAJ)- dd130808_10_IBM_PLSF_Circularisation status" xfId="350"/>
    <cellStyle name="_Arrears 3 - (rAJ)- dd130808_10_IBM_Preliminary PM " xfId="351"/>
    <cellStyle name="_Arrears 3 - (rAJ)- dd130808_10_IBM_Sig Acc and SFOT determination " xfId="352"/>
    <cellStyle name="_Arrears 3 - (rAJ)- dd130808_Circularisation Status Specialised Finance Division 17 Mar 10" xfId="353"/>
    <cellStyle name="_Arrears 4 -Raj" xfId="354"/>
    <cellStyle name="_Arrears 4 -Raj_10_IBM_Bank Recon" xfId="355"/>
    <cellStyle name="_Arrears 4 -Raj_10_IBM_J8_Cash Cut Off" xfId="356"/>
    <cellStyle name="_Arrears 4 -Raj_10_IBM_Other liabilities" xfId="357"/>
    <cellStyle name="_Arrears 4 -Raj_10_IBM_PLSF_Circularisation status" xfId="358"/>
    <cellStyle name="_Arrears 4 -Raj_10_IBM_Preliminary PM " xfId="359"/>
    <cellStyle name="_Arrears 4 -Raj_10_IBM_Sig Acc and SFOT determination " xfId="360"/>
    <cellStyle name="_Arrears 4 -Raj_Circularisation Status Specialised Finance Division 17 Mar 10" xfId="361"/>
    <cellStyle name="_Book1" xfId="362"/>
    <cellStyle name="_Book1_10_IBM_Exchange rates" xfId="363"/>
    <cellStyle name="_Book1_10_IBM_Exchange rates_Circularisation Status Specialised Finance Division 17 Mar 10" xfId="364"/>
    <cellStyle name="_Book1_Circularisation Status Specialised Finance Division 17 Mar 10" xfId="365"/>
    <cellStyle name="_Book1_Sheet1" xfId="366"/>
    <cellStyle name="_Book2" xfId="367"/>
    <cellStyle name="_Book2_Circularisation Status Specialised Finance Division 17 Mar 10" xfId="368"/>
    <cellStyle name="_Book2_Sheet1" xfId="369"/>
    <cellStyle name="_CAL AIL Investment 30 June 2009 valuation" xfId="370"/>
    <cellStyle name="_CDS Trades" xfId="371"/>
    <cellStyle name="_CDS Trades 2" xfId="372"/>
    <cellStyle name="_CDS Trades_(05) CAR Dec-07" xfId="373"/>
    <cellStyle name="_CDS Trades_(05) CAR Dec-07 2" xfId="374"/>
    <cellStyle name="_CDS Trades_(05) CAR Dec-07_09_IBM_A5.6.3_Sig Acc and SFOT Determination" xfId="375"/>
    <cellStyle name="_CDS Trades_(05) CAR Dec-07_09_IBM_Preliminary PM (Interim) 31.03.010" xfId="376"/>
    <cellStyle name="_CDS Trades_(05) CAR Dec-07_10_IBM_Bank Recon" xfId="377"/>
    <cellStyle name="_CDS Trades_(05) CAR Dec-07_10_IBM_J8_Cash Cut Off" xfId="378"/>
    <cellStyle name="_CDS Trades_(05) CAR Dec-07_10_IBM_Other liabilities" xfId="379"/>
    <cellStyle name="_CDS Trades_(05) CAR Dec-07_10_IBM_PLSF_Circularisation status" xfId="380"/>
    <cellStyle name="_CDS Trades_(05) CAR Dec-07_10_IBM_Preliminary PM " xfId="381"/>
    <cellStyle name="_CDS Trades_(05) CAR Dec-07_10_IBM_Sig Acc and SFOT determination " xfId="382"/>
    <cellStyle name="_CDS Trades_(05) CAR Dec-07_Circularisation Status Specialised Finance Division 17 Mar 10" xfId="383"/>
    <cellStyle name="_CDS Trades_08_IBM_A2.2.1 to A2.2.15_Statutory workings - 31 03 08" xfId="384"/>
    <cellStyle name="_CDS Trades_08_IBM_A2.2.1 to A2.2.15_Statutory workings - 31 03 08_10_IBM_PLSF_Circularisation status" xfId="385"/>
    <cellStyle name="_CDS Trades_08_IBM_A2.2.1 to A2.2.15_Statutory workings - 31 03 08_10_IBM_Preliminary PM " xfId="386"/>
    <cellStyle name="_CDS Trades_08_IBM_A2.2.1 to A2.2.15_Statutory workings - 31 03 08_10_IBM_Sig Acc and SFOT determination " xfId="387"/>
    <cellStyle name="_CDS Trades_08_IBM_A2.2.1 to A2.2.15_Statutory workings - 31 03 08_Circularisation Status Specialised Finance Division 17 Mar 10" xfId="388"/>
    <cellStyle name="_CDS Trades_09_IBM_A5.6.3_Sig Acc and SFOT Determination" xfId="389"/>
    <cellStyle name="_CDS Trades_09_IBM_Pre-Final WP_Share capital_BS_H4 - N4_07.04.09" xfId="390"/>
    <cellStyle name="_CDS Trades_09_IBM_Preliminary PM (Interim) 31.03.010" xfId="391"/>
    <cellStyle name="_CDS Trades_09_Sep_IBM_Final WP_Share capital_BS_F-4_Investments" xfId="392"/>
    <cellStyle name="_CDS Trades_10_IBM_Bank Recon" xfId="393"/>
    <cellStyle name="_CDS Trades_10_IBM_J8_Cash Cut Off" xfId="394"/>
    <cellStyle name="_CDS Trades_10_IBM_Other liabilities" xfId="395"/>
    <cellStyle name="_CDS Trades_10_IBM_PLSF_Circularisation status" xfId="396"/>
    <cellStyle name="_CDS Trades_10_IBM_Preliminary PM " xfId="397"/>
    <cellStyle name="_CDS Trades_10_IBM_Sig Acc and SFOT determination " xfId="398"/>
    <cellStyle name="_CDS Trades_audit adjustment 2007" xfId="399"/>
    <cellStyle name="_CDS Trades_audit adjustment 2007 2" xfId="400"/>
    <cellStyle name="_CDS Trades_audit adjustment 2007_09_IBM_A5.6.3_Sig Acc and SFOT Determination" xfId="401"/>
    <cellStyle name="_CDS Trades_audit adjustment 2007_09_IBM_Preliminary PM (Interim) 31.03.010" xfId="402"/>
    <cellStyle name="_CDS Trades_audit adjustment 2007_10_IBM_Bank Recon" xfId="403"/>
    <cellStyle name="_CDS Trades_audit adjustment 2007_10_IBM_J8_Cash Cut Off" xfId="404"/>
    <cellStyle name="_CDS Trades_audit adjustment 2007_10_IBM_Other liabilities" xfId="405"/>
    <cellStyle name="_CDS Trades_audit adjustment 2007_10_IBM_PLSF_Circularisation status" xfId="406"/>
    <cellStyle name="_CDS Trades_audit adjustment 2007_10_IBM_Preliminary PM " xfId="407"/>
    <cellStyle name="_CDS Trades_audit adjustment 2007_10_IBM_Sig Acc and SFOT determination " xfId="408"/>
    <cellStyle name="_CDS Trades_audit adjustment 2007_Circularisation Status Specialised Finance Division 17 Mar 10" xfId="409"/>
    <cellStyle name="_CDS Trades_BA 610 wkgs &amp; Return - 30 Jun 08" xfId="410"/>
    <cellStyle name="_CDS Trades_BA 610 wkgs &amp; Return - 30 Jun 08_10_IBM_PLSF_Circularisation status" xfId="411"/>
    <cellStyle name="_CDS Trades_BA 610 wkgs &amp; Return - 30 Jun 08_10_IBM_Preliminary PM " xfId="412"/>
    <cellStyle name="_CDS Trades_BA 610 wkgs &amp; Return - 30 Jun 08_10_IBM_Sig Acc and SFOT determination " xfId="413"/>
    <cellStyle name="_CDS Trades_BA 610 wkgs &amp; Return - 30 Jun 09" xfId="414"/>
    <cellStyle name="_CDS Trades_BA 610 wkgs &amp; Return - 30 Sep 08" xfId="415"/>
    <cellStyle name="_CDS Trades_BA 610 wkgs &amp; Return - 30 Sep 08_10_IBM_PLSF_Circularisation status" xfId="416"/>
    <cellStyle name="_CDS Trades_BA 610 wkgs &amp; Return - 30 Sep 08_10_IBM_Preliminary PM " xfId="417"/>
    <cellStyle name="_CDS Trades_BA 610 wkgs &amp; Return - 30 Sep 08_10_IBM_Sig Acc and SFOT determination " xfId="418"/>
    <cellStyle name="_CDS Trades_BA 610 wkgs &amp; Return - 31 Dec 08" xfId="419"/>
    <cellStyle name="_CDS Trades_BA 610 wkgs &amp; Return - 31 Dec 08_10_IBM_PLSF_Circularisation status" xfId="420"/>
    <cellStyle name="_CDS Trades_BA 610 wkgs &amp; Return - 31 Dec 08_10_IBM_Preliminary PM " xfId="421"/>
    <cellStyle name="_CDS Trades_BA 610 wkgs &amp; Return - 31 Dec 08_10_IBM_Sig Acc and SFOT determination " xfId="422"/>
    <cellStyle name="_CDS Trades_BA 610 wkgs -31.03.08(Version 2)" xfId="423"/>
    <cellStyle name="_CDS Trades_BA 610 wkgs -31.03.08(Version 2)_10_IBM_PLSF_Circularisation status" xfId="424"/>
    <cellStyle name="_CDS Trades_BA 610 wkgs -31.03.08(Version 2)_10_IBM_Preliminary PM " xfId="425"/>
    <cellStyle name="_CDS Trades_BA 610 wkgs -31.03.08(Version 2)_10_IBM_Sig Acc and SFOT determination " xfId="426"/>
    <cellStyle name="_CDS Trades_Book1" xfId="427"/>
    <cellStyle name="_CDS Trades_Book1_1" xfId="428"/>
    <cellStyle name="_CDS Trades_Book1_1_10_IBM_PLSF_Circularisation status" xfId="429"/>
    <cellStyle name="_CDS Trades_Book1_1_10_IBM_Preliminary PM " xfId="430"/>
    <cellStyle name="_CDS Trades_Book1_1_10_IBM_Sig Acc and SFOT determination " xfId="431"/>
    <cellStyle name="_CDS Trades_Book1_10_IBM_PLSF_Circularisation status" xfId="432"/>
    <cellStyle name="_CDS Trades_Book1_10_IBM_Preliminary PM " xfId="433"/>
    <cellStyle name="_CDS Trades_Book1_10_IBM_Sig Acc and SFOT determination " xfId="434"/>
    <cellStyle name="_CDS Trades_Book1_Circularisation Status Specialised Finance Division 17 Mar 10" xfId="435"/>
    <cellStyle name="_CDS Trades_Book2 (2)" xfId="436"/>
    <cellStyle name="_CDS Trades_Book3" xfId="437"/>
    <cellStyle name="_CDS Trades_Book3_10_IBM_PLSF_Circularisation status" xfId="438"/>
    <cellStyle name="_CDS Trades_Book3_10_IBM_Preliminary PM " xfId="439"/>
    <cellStyle name="_CDS Trades_Book3_10_IBM_Sig Acc and SFOT determination " xfId="440"/>
    <cellStyle name="_CDS Trades_Book3_Circularisation Status Specialised Finance Division 17 Mar 10" xfId="441"/>
    <cellStyle name="_CDS Trades_Book5 (2)" xfId="442"/>
    <cellStyle name="_CDS Trades_Book5 (2) 2" xfId="443"/>
    <cellStyle name="_CDS Trades_Book5 (2)_10_IBM_Bank Recon" xfId="444"/>
    <cellStyle name="_CDS Trades_Book5 (2)_10_IBM_J8_Cash Cut Off" xfId="445"/>
    <cellStyle name="_CDS Trades_Book5 (2)_10_IBM_PLSF_Circularisation status" xfId="446"/>
    <cellStyle name="_CDS Trades_Book6" xfId="447"/>
    <cellStyle name="_CDS Trades_Book6_10_IBM_PLSF_Circularisation status" xfId="448"/>
    <cellStyle name="_CDS Trades_Book6_10_IBM_Preliminary PM " xfId="449"/>
    <cellStyle name="_CDS Trades_Book6_10_IBM_Sig Acc and SFOT determination " xfId="450"/>
    <cellStyle name="_CDS Trades_Book6_Circularisation Status Specialised Finance Division 17 Mar 10" xfId="451"/>
    <cellStyle name="_CDS Trades_Circularisation Status Specialised Finance Division 17 Mar 10" xfId="452"/>
    <cellStyle name="_CDS Trades_Detailed BS Dec 07" xfId="453"/>
    <cellStyle name="_CDS Trades_Detailed BS Dec 07 2" xfId="454"/>
    <cellStyle name="_CDS Trades_Detailed BS Dec 07_10_IBM_Bank Recon" xfId="455"/>
    <cellStyle name="_CDS Trades_Detailed BS Dec 07_10_IBM_J8_Cash Cut Off" xfId="456"/>
    <cellStyle name="_CDS Trades_Detailed BS Dec 07_10_IBM_PLSF_Circularisation status" xfId="457"/>
    <cellStyle name="_CDS Trades_Detailed BS Dec 07_Avearge retrieval" xfId="458"/>
    <cellStyle name="_CDS Trades_Detailed BS Dec 07_Avearge retrieval 2" xfId="459"/>
    <cellStyle name="_CDS Trades_Detailed BS Dec 07_Avearge retrieval_09_IBM_A5.6.3_Sig Acc and SFOT Determination" xfId="460"/>
    <cellStyle name="_CDS Trades_Detailed BS Dec 07_Avearge retrieval_09_IBM_Preliminary PM (Interim) 31.03.010" xfId="461"/>
    <cellStyle name="_CDS Trades_Detailed BS Dec 07_Avearge retrieval_10_IBM_Bank Recon" xfId="462"/>
    <cellStyle name="_CDS Trades_Detailed BS Dec 07_Avearge retrieval_10_IBM_J8_Cash Cut Off" xfId="463"/>
    <cellStyle name="_CDS Trades_Detailed BS Dec 07_Avearge retrieval_10_IBM_Other liabilities" xfId="464"/>
    <cellStyle name="_CDS Trades_Detailed BS Dec 07_Avearge retrieval_10_IBM_PLSF_Circularisation status" xfId="465"/>
    <cellStyle name="_CDS Trades_Detailed BS Dec 07_Avearge retrieval_10_IBM_Preliminary PM " xfId="466"/>
    <cellStyle name="_CDS Trades_Detailed BS Dec 07_Avearge retrieval_10_IBM_Sig Acc and SFOT determination " xfId="467"/>
    <cellStyle name="_CDS Trades_Detailed BS Dec 07_Avearge retrieval_Circularisation Status Specialised Finance Division 17 Mar 10" xfId="468"/>
    <cellStyle name="_CDS Trades_Detailed BS Dec 08" xfId="469"/>
    <cellStyle name="_CDS Trades_Detailed BS June08" xfId="470"/>
    <cellStyle name="_CDS Trades_Detailed BS June08_10_IBM_PLSF_Circularisation status" xfId="471"/>
    <cellStyle name="_CDS Trades_Detailed BS June08_10_IBM_Preliminary PM " xfId="472"/>
    <cellStyle name="_CDS Trades_Detailed BS June08_10_IBM_Sig Acc and SFOT determination " xfId="473"/>
    <cellStyle name="_CDS Trades_Detailed BS June08_Circularisation Status Specialised Finance Division 17 Mar 10" xfId="474"/>
    <cellStyle name="_CDS Trades_Detailed BS March 08(1)" xfId="475"/>
    <cellStyle name="_CDS Trades_Detailed BS March 08(1)_10_IBM_PLSF_Circularisation status" xfId="476"/>
    <cellStyle name="_CDS Trades_Detailed BS March 08(1)_10_IBM_Preliminary PM " xfId="477"/>
    <cellStyle name="_CDS Trades_Detailed BS March 08(1)_10_IBM_Sig Acc and SFOT determination " xfId="478"/>
    <cellStyle name="_CDS Trades_Detailed BS March 08(1)_Circularisation Status Specialised Finance Division 17 Mar 10" xfId="479"/>
    <cellStyle name="_CDS Trades_Detailed BS March 09" xfId="480"/>
    <cellStyle name="_CDS Trades_Essbase March 2008" xfId="481"/>
    <cellStyle name="_CDS Trades_Essbase March 2008_10_IBM_PLSF_Circularisation status" xfId="482"/>
    <cellStyle name="_CDS Trades_Essbase March 2008_10_IBM_Preliminary PM " xfId="483"/>
    <cellStyle name="_CDS Trades_Essbase March 2008_10_IBM_Sig Acc and SFOT determination " xfId="484"/>
    <cellStyle name="_CDS Trades_Essbase March 2008_Circularisation Status Specialised Finance Division 17 Mar 10" xfId="485"/>
    <cellStyle name="_CDS Trades_FINANCIALS 30-JUN-08-New Format-Auditors-Reformated" xfId="486"/>
    <cellStyle name="_CDS Trades_FINANCIALS 30-JUN-08-New Format-Auditors-Reformated_10_IBM_PLSF_Circularisation status" xfId="487"/>
    <cellStyle name="_CDS Trades_FINANCIALS 30-JUN-08-New Format-Auditors-Reformated_10_IBM_Preliminary PM " xfId="488"/>
    <cellStyle name="_CDS Trades_FINANCIALS 30-JUN-08-New Format-Auditors-Reformated_10_IBM_Sig Acc and SFOT determination " xfId="489"/>
    <cellStyle name="_CDS Trades_FV of Derivatives - 31.03.08" xfId="490"/>
    <cellStyle name="_CDS Trades_FV of Derivatives - 31.03.08_10_IBM_PLSF_Circularisation status" xfId="491"/>
    <cellStyle name="_CDS Trades_FV of Derivatives - 31.03.08_10_IBM_Preliminary PM " xfId="492"/>
    <cellStyle name="_CDS Trades_FV of Derivatives - 31.03.08_10_IBM_Sig Acc and SFOT determination " xfId="493"/>
    <cellStyle name="_CDS Trades_FV of Derivatives - 31.03.08_Circularisation Status Specialised Finance Division 17 Mar 10" xfId="494"/>
    <cellStyle name="_CDS Trades_Loans list Jan 2010" xfId="495"/>
    <cellStyle name="_CDS Trades_Loans list Jan 2010_10_IBM_PRE FINAL WP_PB_BS 170310" xfId="496"/>
    <cellStyle name="_CDS Trades_Related Party Dec-08" xfId="497"/>
    <cellStyle name="_CDS Trades_SARB BOM Comparison 20081231 v3 0" xfId="498"/>
    <cellStyle name="_CDS Trades_SARB BOM Comparison 20081231 v3 0v from Mahen" xfId="499"/>
    <cellStyle name="_CDS Trades_SARBResults_1101" xfId="500"/>
    <cellStyle name="_CDS Trades_SARBResults_1101_10_IBM_PLSF_Circularisation status" xfId="501"/>
    <cellStyle name="_CDS Trades_SARBResults_1101_10_IBM_Preliminary PM " xfId="502"/>
    <cellStyle name="_CDS Trades_SARBResults_1101_10_IBM_Sig Acc and SFOT determination " xfId="503"/>
    <cellStyle name="_CDS Trades_SARBResults_1101_Circularisation Status Specialised Finance Division 17 Mar 10" xfId="504"/>
    <cellStyle name="_CDS Trades_SARBResults_2697 (vanessa board2)" xfId="505"/>
    <cellStyle name="_CDS Trades_Statutory Annual Report - 31 03 08" xfId="506"/>
    <cellStyle name="_CDS Trades_Statutory Annual Report - 31 03 08_10_IBM_PLSF_Circularisation status" xfId="507"/>
    <cellStyle name="_CDS Trades_Statutory Annual Report - 31 03 08_10_IBM_Preliminary PM " xfId="508"/>
    <cellStyle name="_CDS Trades_Statutory Annual Report - 31 03 08_10_IBM_Sig Acc and SFOT determination " xfId="509"/>
    <cellStyle name="_CDS Trades_Statutory Annual Report - 31 03 08_Circularisation Status Specialised Finance Division 17 Mar 10" xfId="510"/>
    <cellStyle name="_circularisation jeremie" xfId="511"/>
    <cellStyle name="_circularisation jeremie_09_IBM_A5.6.3_Sig Acc and SFOT Determination" xfId="512"/>
    <cellStyle name="_circularisation jeremie_09_IBM_Preliminary PM (Interim) 31.03.010" xfId="513"/>
    <cellStyle name="_circularisation jeremie_10_IBM_Bank Recon" xfId="514"/>
    <cellStyle name="_circularisation jeremie_10_IBM_J8_Cash Cut Off" xfId="515"/>
    <cellStyle name="_circularisation jeremie_10_IBM_Other liabilities" xfId="516"/>
    <cellStyle name="_circularisation jeremie_10_IBM_PLSF_Circularisation status" xfId="517"/>
    <cellStyle name="_circularisation jeremie_10_IBM_Preliminary PM " xfId="518"/>
    <cellStyle name="_circularisation jeremie_10_IBM_Sig Acc and SFOT determination " xfId="519"/>
    <cellStyle name="_circularisation jeremie_Circularisation Status Specialised Finance Division 17 Mar 10" xfId="520"/>
    <cellStyle name="_Circularisation Status Specialised Finance Division 17 Mar 10" xfId="521"/>
    <cellStyle name="_Circularisation status_22.04.2008 Musarrat" xfId="522"/>
    <cellStyle name="_Circularisation status_22.04.2008 Musarrat_09_IBM_A5.6.3_Sig Acc and SFOT Determination" xfId="523"/>
    <cellStyle name="_Circularisation status_22.04.2008 Musarrat_09_IBM_Preliminary PM (Interim) 31.03.010" xfId="524"/>
    <cellStyle name="_Circularisation status_22.04.2008 Musarrat_10_IBM_Bank Recon" xfId="525"/>
    <cellStyle name="_Circularisation status_22.04.2008 Musarrat_10_IBM_J8_Cash Cut Off" xfId="526"/>
    <cellStyle name="_Circularisation status_22.04.2008 Musarrat_10_IBM_Other liabilities" xfId="527"/>
    <cellStyle name="_Circularisation status_22.04.2008 Musarrat_10_IBM_PLSF_Circularisation status" xfId="528"/>
    <cellStyle name="_Circularisation status_22.04.2008 Musarrat_10_IBM_Preliminary PM " xfId="529"/>
    <cellStyle name="_Circularisation status_22.04.2008 Musarrat_10_IBM_Sig Acc and SFOT determination " xfId="530"/>
    <cellStyle name="_Circularisation status_22.04.2008 Musarrat_Circularisation Status Specialised Finance Division 17 Mar 10" xfId="531"/>
    <cellStyle name="_Copy of Detailed BS March 08" xfId="532"/>
    <cellStyle name="_Copy of Detailed BS March 08_Circularisation Status Specialised Finance Division 17 Mar 10" xfId="533"/>
    <cellStyle name="_Copy of Detailed BS March 08_Sheet1" xfId="534"/>
    <cellStyle name="_detailed bs 95637 only" xfId="535"/>
    <cellStyle name="_detailed bs 95637 only_Sheet1" xfId="536"/>
    <cellStyle name="_Detailed BS Jan 08" xfId="537"/>
    <cellStyle name="_Detailed BS Jan 08_10_IBM_Bank Recon" xfId="538"/>
    <cellStyle name="_Detailed BS Jan 08_10_IBM_J8_Cash Cut Off" xfId="539"/>
    <cellStyle name="_Detailed BS Jan 08_10_IBM_PLSF_Circularisation status" xfId="540"/>
    <cellStyle name="_Detailed BS Jan 09" xfId="541"/>
    <cellStyle name="_Detailed BS Jan 09_Circularisation Status Specialised Finance Division 17 Mar 10" xfId="542"/>
    <cellStyle name="_Detailed BS Jan 09_Sheet1" xfId="543"/>
    <cellStyle name="_Detailed BS Jan 2010" xfId="544"/>
    <cellStyle name="_Disclosure Workings - Pack MAR08 PB" xfId="545"/>
    <cellStyle name="_Disclosure Workings - Pack MAR08 PB 2" xfId="546"/>
    <cellStyle name="_Disclosure Workings - Pack MAR08 PB_10_IBM_PLSF_Circularisation status" xfId="547"/>
    <cellStyle name="_Disclosure Workings - Pack MAR08 PB_10_IBM_Preliminary PM " xfId="548"/>
    <cellStyle name="_Disclosure Workings - Pack MAR08 PB_10_IBM_Sig Acc and SFOT determination " xfId="549"/>
    <cellStyle name="_Disclosure Workings - Pack MAR08 PB_Circularisation Status Specialised Finance Division 17 Mar 10" xfId="550"/>
    <cellStyle name="_Disclosure Workings - Pack MAR08 PL" xfId="551"/>
    <cellStyle name="_Disclosure Workings - Pack MAR08 PL 2" xfId="552"/>
    <cellStyle name="_Disclosure Workings - Pack MAR08 PL_10_IBM_PLSF_Circularisation status" xfId="553"/>
    <cellStyle name="_Disclosure Workings - Pack MAR08 PL_10_IBM_Preliminary PM " xfId="554"/>
    <cellStyle name="_Disclosure Workings - Pack MAR08 PL_10_IBM_Sig Acc and SFOT determination " xfId="555"/>
    <cellStyle name="_Disclosure Workings - Pack MAR08 PL_Circularisation Status Specialised Finance Division 17 Mar 10" xfId="556"/>
    <cellStyle name="_DV01" xfId="557"/>
    <cellStyle name="_DV01 2" xfId="558"/>
    <cellStyle name="_DV01_10_IBM_Bank Recon" xfId="559"/>
    <cellStyle name="_DV01_10_IBM_J8_Cash Cut Off" xfId="560"/>
    <cellStyle name="_DV01_10_IBM_PLSF_Circularisation status" xfId="561"/>
    <cellStyle name="_E-4.1 Loans list " xfId="562"/>
    <cellStyle name="_E-4.1 Loans list _Circularisation Status Specialised Finance Division 17 Mar 10" xfId="563"/>
    <cellStyle name="_E-4.1 Loans list _Sheet1" xfId="564"/>
    <cellStyle name="_Essbase YTD Summary 31-Jan-09" xfId="565"/>
    <cellStyle name="_Essbase YTD Summary 31-Jan-09_Circularisation Status Specialised Finance Division 17 Mar 10" xfId="566"/>
    <cellStyle name="_Essbase YTD Summary 31-Jan-09_Sheet1" xfId="567"/>
    <cellStyle name="_EX RATE" xfId="568"/>
    <cellStyle name="_EX RATE_Circularisation Status Specialised Finance Division 17 Mar 10" xfId="569"/>
    <cellStyle name="_EX RATE_Sheet1" xfId="570"/>
    <cellStyle name="_example inv disposalNikanor" xfId="571"/>
    <cellStyle name="_example inv disposalNikanor_10_IBM_Bank Recon" xfId="572"/>
    <cellStyle name="_example inv disposalNikanor_10_IBM_J8_Cash Cut Off" xfId="573"/>
    <cellStyle name="_example inv disposalNikanor_10_IBM_PLSF_Circularisation status" xfId="574"/>
    <cellStyle name="_Feuil1" xfId="575"/>
    <cellStyle name="_Feuil1 2" xfId="576"/>
    <cellStyle name="_Feuil1_10_IBM_Bank Recon" xfId="577"/>
    <cellStyle name="_Feuil1_10_IBM_J8_Cash Cut Off" xfId="578"/>
    <cellStyle name="_Feuil1_10_IBM_PLSF_Circularisation status" xfId="579"/>
    <cellStyle name="_FV of Derivatives - 31.03.08" xfId="580"/>
    <cellStyle name="_FV of Derivatives - 31.03.08_Circularisation Status Specialised Finance Division 17 Mar 10" xfId="581"/>
    <cellStyle name="_FV of Derivatives - 31.03.08_Sheet1" xfId="582"/>
    <cellStyle name="_General Prov IBM Jan 08" xfId="583"/>
    <cellStyle name="_General Prov IBM Jan 08_10_IBM_Bank Recon" xfId="584"/>
    <cellStyle name="_General Prov IBM Jan 08_10_IBM_J8_Cash Cut Off" xfId="585"/>
    <cellStyle name="_General Prov IBM Jan 08_10_IBM_PLSF_Circularisation status" xfId="586"/>
    <cellStyle name="_headers" xfId="587"/>
    <cellStyle name="_headers 2" xfId="588"/>
    <cellStyle name="_headers_10_IBM_Bank Recon" xfId="589"/>
    <cellStyle name="_headers_10_IBM_J8_Cash Cut Off" xfId="590"/>
    <cellStyle name="_headers_10_IBM_PLSF_Circularisation status" xfId="591"/>
    <cellStyle name="_IBM financial statements - 31 March 2009 - Final version" xfId="592"/>
    <cellStyle name="_IBM financial statements - 31 March 2009 - Final version_Circularisation Status Specialised Finance Division 17 Mar 10" xfId="593"/>
    <cellStyle name="_IBM financial statements - 31 March 2009 - Final version_Sheet1" xfId="594"/>
    <cellStyle name="_IBM_Circularisation Status @ 24 Apr 08_B" xfId="595"/>
    <cellStyle name="_IBM_Circularisation Status @ 24 Apr 08_B Modified" xfId="596"/>
    <cellStyle name="_IBM_Circularisation Status @ 24 Apr 08_B Modified_Circularisation Status Specialised Finance Division 17 Mar 10" xfId="597"/>
    <cellStyle name="_IBM_Circularisation Status @ 24 Apr 08_B Modified_Sheet1" xfId="598"/>
    <cellStyle name="_IBM_Circularisation Status @ 24 Apr 08_B_Circularisation Status Specialised Finance Division 17 Mar 10" xfId="599"/>
    <cellStyle name="_IBM_Circularisation Status @ 24 Apr 08_B_Sheet1" xfId="600"/>
    <cellStyle name="_interdiv" xfId="601"/>
    <cellStyle name="_interdiv P&amp;L" xfId="602"/>
    <cellStyle name="_interdiv P&amp;L_10_IBM_Bank Recon" xfId="603"/>
    <cellStyle name="_interdiv P&amp;L_10_IBM_J8_Cash Cut Off" xfId="604"/>
    <cellStyle name="_interdiv P&amp;L_10_IBM_PLSF_Circularisation status" xfId="605"/>
    <cellStyle name="_interdiv_10_IBM_Bank Recon" xfId="606"/>
    <cellStyle name="_interdiv_10_IBM_J8_Cash Cut Off" xfId="607"/>
    <cellStyle name="_interdiv_10_IBM_PLSF_Circularisation status" xfId="608"/>
    <cellStyle name="_interdiv_scap" xfId="609"/>
    <cellStyle name="_interdiv_scap_10_IBM_Bank Recon" xfId="610"/>
    <cellStyle name="_interdiv_scap_10_IBM_J8_Cash Cut Off" xfId="611"/>
    <cellStyle name="_interdiv_scap_10_IBM_PLSF_Circularisation status" xfId="612"/>
    <cellStyle name="_InterdivInterco_PLT" xfId="613"/>
    <cellStyle name="_InterdivInterco_PLT_10_IBM_Bank Recon" xfId="614"/>
    <cellStyle name="_InterdivInterco_PLT_10_IBM_J8_Cash Cut Off" xfId="615"/>
    <cellStyle name="_InterdivInterco_PLT_10_IBM_PLSF_Circularisation status" xfId="616"/>
    <cellStyle name="_ITML YP 0809" xfId="617"/>
    <cellStyle name="_ITML YP 0809_10_IBM_Preliminary PM " xfId="618"/>
    <cellStyle name="_ITML YP 0809_10_IBM_Sig Acc and SFOT determination " xfId="619"/>
    <cellStyle name="_ITML YP 0809_Circularisation Status Specialised Finance Division 17 Mar 10" xfId="620"/>
    <cellStyle name="_JP_Residual" xfId="621"/>
    <cellStyle name="_JP_Residual_Circularisation Status Specialised Finance Division 17 Mar 10" xfId="622"/>
    <cellStyle name="_JP_Residual_Sheet1" xfId="623"/>
    <cellStyle name="_Loan listing" xfId="624"/>
    <cellStyle name="_Loan Listing 31 Jan 09" xfId="625"/>
    <cellStyle name="_Loan Listing 31 Jan 09_Circularisation Status Specialised Finance Division 17 Mar 10" xfId="626"/>
    <cellStyle name="_Loan Listing 31 Jan 09_Sheet1" xfId="627"/>
    <cellStyle name="_Loan listing_Sheet1" xfId="628"/>
    <cellStyle name="_Loans after decision has been taken" xfId="629"/>
    <cellStyle name="_Loans after decision has been taken_10_IBM_Bank Recon" xfId="630"/>
    <cellStyle name="_Loans after decision has been taken_10_IBM_J8_Cash Cut Off" xfId="631"/>
    <cellStyle name="_Loans after decision has been taken_10_IBM_PLSF_Circularisation status" xfId="632"/>
    <cellStyle name="_loans mar 09" xfId="633"/>
    <cellStyle name="_LOOKUP" xfId="634"/>
    <cellStyle name="_LOOKUP 2" xfId="635"/>
    <cellStyle name="_LOOKUP_(05) CAR Dec-07" xfId="636"/>
    <cellStyle name="_LOOKUP_(05) CAR Dec-07 2" xfId="637"/>
    <cellStyle name="_LOOKUP_(05) CAR Dec-07_09_IBM_A5.6.3_Sig Acc and SFOT Determination" xfId="638"/>
    <cellStyle name="_LOOKUP_(05) CAR Dec-07_09_IBM_Preliminary PM (Interim) 31.03.010" xfId="639"/>
    <cellStyle name="_LOOKUP_(05) CAR Dec-07_10_IBM_Bank Recon" xfId="640"/>
    <cellStyle name="_LOOKUP_(05) CAR Dec-07_10_IBM_J8_Cash Cut Off" xfId="641"/>
    <cellStyle name="_LOOKUP_(05) CAR Dec-07_10_IBM_Other liabilities" xfId="642"/>
    <cellStyle name="_LOOKUP_(05) CAR Dec-07_10_IBM_PLSF_Circularisation status" xfId="643"/>
    <cellStyle name="_LOOKUP_(05) CAR Dec-07_10_IBM_Preliminary PM " xfId="644"/>
    <cellStyle name="_LOOKUP_(05) CAR Dec-07_10_IBM_Sig Acc and SFOT determination " xfId="645"/>
    <cellStyle name="_LOOKUP_(05) CAR Dec-07_Circularisation Status Specialised Finance Division 17 Mar 10" xfId="646"/>
    <cellStyle name="_LOOKUP_08_IBM_A2.2.1 to A2.2.15_Statutory workings - 31 03 08" xfId="647"/>
    <cellStyle name="_LOOKUP_08_IBM_A2.2.1 to A2.2.15_Statutory workings - 31 03 08_10_IBM_PLSF_Circularisation status" xfId="648"/>
    <cellStyle name="_LOOKUP_08_IBM_A2.2.1 to A2.2.15_Statutory workings - 31 03 08_10_IBM_Preliminary PM " xfId="649"/>
    <cellStyle name="_LOOKUP_08_IBM_A2.2.1 to A2.2.15_Statutory workings - 31 03 08_10_IBM_Sig Acc and SFOT determination " xfId="650"/>
    <cellStyle name="_LOOKUP_08_IBM_A2.2.1 to A2.2.15_Statutory workings - 31 03 08_Circularisation Status Specialised Finance Division 17 Mar 10" xfId="651"/>
    <cellStyle name="_LOOKUP_09_IBM_A5.6.3_Sig Acc and SFOT Determination" xfId="652"/>
    <cellStyle name="_LOOKUP_09_IBM_Pre-Final WP_Share capital_BS_H4 - N4_07.04.09" xfId="653"/>
    <cellStyle name="_LOOKUP_09_IBM_Preliminary PM (Interim) 31.03.010" xfId="654"/>
    <cellStyle name="_LOOKUP_09_Sep_IBM_Final WP_Share capital_BS_F-4_Investments" xfId="655"/>
    <cellStyle name="_LOOKUP_10_IBM_Bank Recon" xfId="656"/>
    <cellStyle name="_LOOKUP_10_IBM_J8_Cash Cut Off" xfId="657"/>
    <cellStyle name="_LOOKUP_10_IBM_Other liabilities" xfId="658"/>
    <cellStyle name="_LOOKUP_10_IBM_PLSF_Circularisation status" xfId="659"/>
    <cellStyle name="_LOOKUP_10_IBM_Preliminary PM " xfId="660"/>
    <cellStyle name="_LOOKUP_10_IBM_Sig Acc and SFOT determination " xfId="661"/>
    <cellStyle name="_LOOKUP_audit adjustment 2007" xfId="662"/>
    <cellStyle name="_LOOKUP_audit adjustment 2007 2" xfId="663"/>
    <cellStyle name="_LOOKUP_audit adjustment 2007_09_IBM_A5.6.3_Sig Acc and SFOT Determination" xfId="664"/>
    <cellStyle name="_LOOKUP_audit adjustment 2007_09_IBM_Preliminary PM (Interim) 31.03.010" xfId="665"/>
    <cellStyle name="_LOOKUP_audit adjustment 2007_10_IBM_Bank Recon" xfId="666"/>
    <cellStyle name="_LOOKUP_audit adjustment 2007_10_IBM_J8_Cash Cut Off" xfId="667"/>
    <cellStyle name="_LOOKUP_audit adjustment 2007_10_IBM_Other liabilities" xfId="668"/>
    <cellStyle name="_LOOKUP_audit adjustment 2007_10_IBM_PLSF_Circularisation status" xfId="669"/>
    <cellStyle name="_LOOKUP_audit adjustment 2007_10_IBM_Preliminary PM " xfId="670"/>
    <cellStyle name="_LOOKUP_audit adjustment 2007_10_IBM_Sig Acc and SFOT determination " xfId="671"/>
    <cellStyle name="_LOOKUP_audit adjustment 2007_Circularisation Status Specialised Finance Division 17 Mar 10" xfId="672"/>
    <cellStyle name="_LOOKUP_BA 610 wkgs &amp; Return - 30 Jun 08" xfId="673"/>
    <cellStyle name="_LOOKUP_BA 610 wkgs &amp; Return - 30 Jun 08_10_IBM_PLSF_Circularisation status" xfId="674"/>
    <cellStyle name="_LOOKUP_BA 610 wkgs &amp; Return - 30 Jun 08_10_IBM_Preliminary PM " xfId="675"/>
    <cellStyle name="_LOOKUP_BA 610 wkgs &amp; Return - 30 Jun 08_10_IBM_Sig Acc and SFOT determination " xfId="676"/>
    <cellStyle name="_LOOKUP_BA 610 wkgs &amp; Return - 30 Jun 09" xfId="677"/>
    <cellStyle name="_LOOKUP_BA 610 wkgs &amp; Return - 30 Sep 08" xfId="678"/>
    <cellStyle name="_LOOKUP_BA 610 wkgs &amp; Return - 30 Sep 08_10_IBM_PLSF_Circularisation status" xfId="679"/>
    <cellStyle name="_LOOKUP_BA 610 wkgs &amp; Return - 30 Sep 08_10_IBM_Preliminary PM " xfId="680"/>
    <cellStyle name="_LOOKUP_BA 610 wkgs &amp; Return - 30 Sep 08_10_IBM_Sig Acc and SFOT determination " xfId="681"/>
    <cellStyle name="_LOOKUP_BA 610 wkgs &amp; Return - 31 Dec 08" xfId="682"/>
    <cellStyle name="_LOOKUP_BA 610 wkgs &amp; Return - 31 Dec 08_10_IBM_PLSF_Circularisation status" xfId="683"/>
    <cellStyle name="_LOOKUP_BA 610 wkgs &amp; Return - 31 Dec 08_10_IBM_Preliminary PM " xfId="684"/>
    <cellStyle name="_LOOKUP_BA 610 wkgs &amp; Return - 31 Dec 08_10_IBM_Sig Acc and SFOT determination " xfId="685"/>
    <cellStyle name="_LOOKUP_BA 610 wkgs -31.03.08(Version 2)" xfId="686"/>
    <cellStyle name="_LOOKUP_BA 610 wkgs -31.03.08(Version 2)_10_IBM_PLSF_Circularisation status" xfId="687"/>
    <cellStyle name="_LOOKUP_BA 610 wkgs -31.03.08(Version 2)_10_IBM_Preliminary PM " xfId="688"/>
    <cellStyle name="_LOOKUP_BA 610 wkgs -31.03.08(Version 2)_10_IBM_Sig Acc and SFOT determination " xfId="689"/>
    <cellStyle name="_LOOKUP_Book1" xfId="690"/>
    <cellStyle name="_LOOKUP_Book1_1" xfId="691"/>
    <cellStyle name="_LOOKUP_Book1_1_10_IBM_PLSF_Circularisation status" xfId="692"/>
    <cellStyle name="_LOOKUP_Book1_1_10_IBM_Preliminary PM " xfId="693"/>
    <cellStyle name="_LOOKUP_Book1_1_10_IBM_Sig Acc and SFOT determination " xfId="694"/>
    <cellStyle name="_LOOKUP_Book1_10_IBM_PLSF_Circularisation status" xfId="695"/>
    <cellStyle name="_LOOKUP_Book1_10_IBM_Preliminary PM " xfId="696"/>
    <cellStyle name="_LOOKUP_Book1_10_IBM_Sig Acc and SFOT determination " xfId="697"/>
    <cellStyle name="_LOOKUP_Book1_Circularisation Status Specialised Finance Division 17 Mar 10" xfId="698"/>
    <cellStyle name="_LOOKUP_Book2 (2)" xfId="699"/>
    <cellStyle name="_LOOKUP_Book3" xfId="700"/>
    <cellStyle name="_LOOKUP_Book3_10_IBM_PLSF_Circularisation status" xfId="701"/>
    <cellStyle name="_LOOKUP_Book3_10_IBM_Preliminary PM " xfId="702"/>
    <cellStyle name="_LOOKUP_Book3_10_IBM_Sig Acc and SFOT determination " xfId="703"/>
    <cellStyle name="_LOOKUP_Book3_Circularisation Status Specialised Finance Division 17 Mar 10" xfId="704"/>
    <cellStyle name="_LOOKUP_Book5 (2)" xfId="705"/>
    <cellStyle name="_LOOKUP_Book5 (2) 2" xfId="706"/>
    <cellStyle name="_LOOKUP_Book5 (2)_10_IBM_Bank Recon" xfId="707"/>
    <cellStyle name="_LOOKUP_Book5 (2)_10_IBM_J8_Cash Cut Off" xfId="708"/>
    <cellStyle name="_LOOKUP_Book5 (2)_10_IBM_PLSF_Circularisation status" xfId="709"/>
    <cellStyle name="_LOOKUP_Book6" xfId="710"/>
    <cellStyle name="_LOOKUP_Book6_10_IBM_PLSF_Circularisation status" xfId="711"/>
    <cellStyle name="_LOOKUP_Book6_10_IBM_Preliminary PM " xfId="712"/>
    <cellStyle name="_LOOKUP_Book6_10_IBM_Sig Acc and SFOT determination " xfId="713"/>
    <cellStyle name="_LOOKUP_Book6_Circularisation Status Specialised Finance Division 17 Mar 10" xfId="714"/>
    <cellStyle name="_LOOKUP_Circularisation Status Specialised Finance Division 17 Mar 10" xfId="715"/>
    <cellStyle name="_LOOKUP_Detailed BS Dec 07" xfId="716"/>
    <cellStyle name="_LOOKUP_Detailed BS Dec 07 2" xfId="717"/>
    <cellStyle name="_LOOKUP_Detailed BS Dec 07_10_IBM_Bank Recon" xfId="718"/>
    <cellStyle name="_LOOKUP_Detailed BS Dec 07_10_IBM_J8_Cash Cut Off" xfId="719"/>
    <cellStyle name="_LOOKUP_Detailed BS Dec 07_10_IBM_PLSF_Circularisation status" xfId="720"/>
    <cellStyle name="_LOOKUP_Detailed BS Dec 07_Avearge retrieval" xfId="721"/>
    <cellStyle name="_LOOKUP_Detailed BS Dec 07_Avearge retrieval 2" xfId="722"/>
    <cellStyle name="_LOOKUP_Detailed BS Dec 07_Avearge retrieval_09_IBM_A5.6.3_Sig Acc and SFOT Determination" xfId="723"/>
    <cellStyle name="_LOOKUP_Detailed BS Dec 07_Avearge retrieval_09_IBM_Preliminary PM (Interim) 31.03.010" xfId="724"/>
    <cellStyle name="_LOOKUP_Detailed BS Dec 07_Avearge retrieval_10_IBM_Bank Recon" xfId="725"/>
    <cellStyle name="_LOOKUP_Detailed BS Dec 07_Avearge retrieval_10_IBM_J8_Cash Cut Off" xfId="726"/>
    <cellStyle name="_LOOKUP_Detailed BS Dec 07_Avearge retrieval_10_IBM_Other liabilities" xfId="727"/>
    <cellStyle name="_LOOKUP_Detailed BS Dec 07_Avearge retrieval_10_IBM_PLSF_Circularisation status" xfId="728"/>
    <cellStyle name="_LOOKUP_Detailed BS Dec 07_Avearge retrieval_10_IBM_Preliminary PM " xfId="729"/>
    <cellStyle name="_LOOKUP_Detailed BS Dec 07_Avearge retrieval_10_IBM_Sig Acc and SFOT determination " xfId="730"/>
    <cellStyle name="_LOOKUP_Detailed BS Dec 07_Avearge retrieval_Circularisation Status Specialised Finance Division 17 Mar 10" xfId="731"/>
    <cellStyle name="_LOOKUP_Detailed BS Dec 08" xfId="732"/>
    <cellStyle name="_LOOKUP_Detailed BS June08" xfId="733"/>
    <cellStyle name="_LOOKUP_Detailed BS June08_10_IBM_PLSF_Circularisation status" xfId="734"/>
    <cellStyle name="_LOOKUP_Detailed BS June08_10_IBM_Preliminary PM " xfId="735"/>
    <cellStyle name="_LOOKUP_Detailed BS June08_10_IBM_Sig Acc and SFOT determination " xfId="736"/>
    <cellStyle name="_LOOKUP_Detailed BS June08_Circularisation Status Specialised Finance Division 17 Mar 10" xfId="737"/>
    <cellStyle name="_LOOKUP_Detailed BS March 08(1)" xfId="738"/>
    <cellStyle name="_LOOKUP_Detailed BS March 08(1)_10_IBM_PLSF_Circularisation status" xfId="739"/>
    <cellStyle name="_LOOKUP_Detailed BS March 08(1)_10_IBM_Preliminary PM " xfId="740"/>
    <cellStyle name="_LOOKUP_Detailed BS March 08(1)_10_IBM_Sig Acc and SFOT determination " xfId="741"/>
    <cellStyle name="_LOOKUP_Detailed BS March 08(1)_Circularisation Status Specialised Finance Division 17 Mar 10" xfId="742"/>
    <cellStyle name="_LOOKUP_Detailed BS March 09" xfId="743"/>
    <cellStyle name="_LOOKUP_Essbase March 2008" xfId="744"/>
    <cellStyle name="_LOOKUP_Essbase March 2008_10_IBM_PLSF_Circularisation status" xfId="745"/>
    <cellStyle name="_LOOKUP_Essbase March 2008_10_IBM_Preliminary PM " xfId="746"/>
    <cellStyle name="_LOOKUP_Essbase March 2008_10_IBM_Sig Acc and SFOT determination " xfId="747"/>
    <cellStyle name="_LOOKUP_Essbase March 2008_Circularisation Status Specialised Finance Division 17 Mar 10" xfId="748"/>
    <cellStyle name="_LOOKUP_FINANCIALS 30-JUN-08-New Format-Auditors-Reformated" xfId="749"/>
    <cellStyle name="_LOOKUP_FINANCIALS 30-JUN-08-New Format-Auditors-Reformated_10_IBM_PLSF_Circularisation status" xfId="750"/>
    <cellStyle name="_LOOKUP_FINANCIALS 30-JUN-08-New Format-Auditors-Reformated_10_IBM_Preliminary PM " xfId="751"/>
    <cellStyle name="_LOOKUP_FINANCIALS 30-JUN-08-New Format-Auditors-Reformated_10_IBM_Sig Acc and SFOT determination " xfId="752"/>
    <cellStyle name="_LOOKUP_FV of Derivatives - 31.03.08" xfId="753"/>
    <cellStyle name="_LOOKUP_FV of Derivatives - 31.03.08_10_IBM_PLSF_Circularisation status" xfId="754"/>
    <cellStyle name="_LOOKUP_FV of Derivatives - 31.03.08_10_IBM_Preliminary PM " xfId="755"/>
    <cellStyle name="_LOOKUP_FV of Derivatives - 31.03.08_10_IBM_Sig Acc and SFOT determination " xfId="756"/>
    <cellStyle name="_LOOKUP_FV of Derivatives - 31.03.08_Circularisation Status Specialised Finance Division 17 Mar 10" xfId="757"/>
    <cellStyle name="_LOOKUP_Loans list Jan 2010" xfId="758"/>
    <cellStyle name="_LOOKUP_Loans list Jan 2010_10_IBM_PRE FINAL WP_PB_BS 170310" xfId="759"/>
    <cellStyle name="_LOOKUP_Related Party Dec-08" xfId="760"/>
    <cellStyle name="_LOOKUP_SARB BOM Comparison 20081231 v3 0" xfId="761"/>
    <cellStyle name="_LOOKUP_SARB BOM Comparison 20081231 v3 0v from Mahen" xfId="762"/>
    <cellStyle name="_LOOKUP_SARBResults_1101" xfId="763"/>
    <cellStyle name="_LOOKUP_SARBResults_1101_10_IBM_PLSF_Circularisation status" xfId="764"/>
    <cellStyle name="_LOOKUP_SARBResults_1101_10_IBM_Preliminary PM " xfId="765"/>
    <cellStyle name="_LOOKUP_SARBResults_1101_10_IBM_Sig Acc and SFOT determination " xfId="766"/>
    <cellStyle name="_LOOKUP_SARBResults_1101_Circularisation Status Specialised Finance Division 17 Mar 10" xfId="767"/>
    <cellStyle name="_LOOKUP_SARBResults_2697 (vanessa board2)" xfId="768"/>
    <cellStyle name="_LOOKUP_Statutory Annual Report - 31 03 08" xfId="769"/>
    <cellStyle name="_LOOKUP_Statutory Annual Report - 31 03 08_10_IBM_PLSF_Circularisation status" xfId="770"/>
    <cellStyle name="_LOOKUP_Statutory Annual Report - 31 03 08_10_IBM_Preliminary PM " xfId="771"/>
    <cellStyle name="_LOOKUP_Statutory Annual Report - 31 03 08_10_IBM_Sig Acc and SFOT determination " xfId="772"/>
    <cellStyle name="_LOOKUP_Statutory Annual Report - 31 03 08_Circularisation Status Specialised Finance Division 17 Mar 10" xfId="773"/>
    <cellStyle name="_New" xfId="774"/>
    <cellStyle name="_New_10_IBM_Other liabilities" xfId="775"/>
    <cellStyle name="_New_Circularisation Status Specialised Finance Division 17 Mar 10" xfId="776"/>
    <cellStyle name="_New_Sheet1" xfId="777"/>
    <cellStyle name="_PB Pack workings MAR09" xfId="778"/>
    <cellStyle name="_PB Pack workings MAR09_Circularisation Status Specialised Finance Division 17 Mar 10" xfId="779"/>
    <cellStyle name="_PB Pack workings MAR09_Sheet1" xfId="780"/>
    <cellStyle name="_PLT - Interdiv" xfId="781"/>
    <cellStyle name="_PLT - Interdiv_10_IBM_Bank Recon" xfId="782"/>
    <cellStyle name="_PLT - Interdiv_10_IBM_J8_Cash Cut Off" xfId="783"/>
    <cellStyle name="_PLT - Interdiv_10_IBM_Other liabilities" xfId="784"/>
    <cellStyle name="_PLT - Interdiv_Circularisation Status Specialised Finance Division 17 Mar 10" xfId="785"/>
    <cellStyle name="_PLT - Interdiv_Sheet1" xfId="786"/>
    <cellStyle name="_PLT interdiv" xfId="787"/>
    <cellStyle name="_PLT interdiv_10_IBM_Bank Recon" xfId="788"/>
    <cellStyle name="_PLT interdiv_10_IBM_J8_Cash Cut Off" xfId="789"/>
    <cellStyle name="_PLT interdiv_10_IBM_PLSF_Circularisation status" xfId="790"/>
    <cellStyle name="_Portfolio" xfId="791"/>
    <cellStyle name="_Portfolio 2" xfId="792"/>
    <cellStyle name="_Portfolio_(05) CAR Dec-07" xfId="793"/>
    <cellStyle name="_Portfolio_(05) CAR Dec-07 2" xfId="794"/>
    <cellStyle name="_Portfolio_(05) CAR Dec-07_09_IBM_A5.6.3_Sig Acc and SFOT Determination" xfId="795"/>
    <cellStyle name="_Portfolio_(05) CAR Dec-07_09_IBM_Preliminary PM (Interim) 31.03.010" xfId="796"/>
    <cellStyle name="_Portfolio_(05) CAR Dec-07_10_IBM_Bank Recon" xfId="797"/>
    <cellStyle name="_Portfolio_(05) CAR Dec-07_10_IBM_J8_Cash Cut Off" xfId="798"/>
    <cellStyle name="_Portfolio_(05) CAR Dec-07_10_IBM_Other liabilities" xfId="799"/>
    <cellStyle name="_Portfolio_(05) CAR Dec-07_10_IBM_PLSF_Circularisation status" xfId="800"/>
    <cellStyle name="_Portfolio_(05) CAR Dec-07_10_IBM_Preliminary PM " xfId="801"/>
    <cellStyle name="_Portfolio_(05) CAR Dec-07_10_IBM_Sig Acc and SFOT determination " xfId="802"/>
    <cellStyle name="_Portfolio_(05) CAR Dec-07_Circularisation Status Specialised Finance Division 17 Mar 10" xfId="803"/>
    <cellStyle name="_Portfolio_08_IBM_A2.2.1 to A2.2.15_Statutory workings - 31 03 08" xfId="804"/>
    <cellStyle name="_Portfolio_08_IBM_A2.2.1 to A2.2.15_Statutory workings - 31 03 08_10_IBM_PLSF_Circularisation status" xfId="805"/>
    <cellStyle name="_Portfolio_08_IBM_A2.2.1 to A2.2.15_Statutory workings - 31 03 08_10_IBM_Preliminary PM " xfId="806"/>
    <cellStyle name="_Portfolio_08_IBM_A2.2.1 to A2.2.15_Statutory workings - 31 03 08_10_IBM_Sig Acc and SFOT determination " xfId="807"/>
    <cellStyle name="_Portfolio_08_IBM_A2.2.1 to A2.2.15_Statutory workings - 31 03 08_Circularisation Status Specialised Finance Division 17 Mar 10" xfId="808"/>
    <cellStyle name="_Portfolio_09_IBM_A5.6.3_Sig Acc and SFOT Determination" xfId="809"/>
    <cellStyle name="_Portfolio_09_IBM_Pre-Final WP_Share capital_BS_H4 - N4_07.04.09" xfId="810"/>
    <cellStyle name="_Portfolio_09_IBM_Preliminary PM (Interim) 31.03.010" xfId="811"/>
    <cellStyle name="_Portfolio_09_Sep_IBM_Final WP_Share capital_BS_F-4_Investments" xfId="812"/>
    <cellStyle name="_Portfolio_10_IBM_Bank Recon" xfId="813"/>
    <cellStyle name="_Portfolio_10_IBM_J8_Cash Cut Off" xfId="814"/>
    <cellStyle name="_Portfolio_10_IBM_Other liabilities" xfId="815"/>
    <cellStyle name="_Portfolio_10_IBM_PLSF_Circularisation status" xfId="816"/>
    <cellStyle name="_Portfolio_10_IBM_Preliminary PM " xfId="817"/>
    <cellStyle name="_Portfolio_10_IBM_Sig Acc and SFOT determination " xfId="818"/>
    <cellStyle name="_Portfolio_audit adjustment 2007" xfId="819"/>
    <cellStyle name="_Portfolio_audit adjustment 2007 2" xfId="820"/>
    <cellStyle name="_Portfolio_audit adjustment 2007_09_IBM_A5.6.3_Sig Acc and SFOT Determination" xfId="821"/>
    <cellStyle name="_Portfolio_audit adjustment 2007_09_IBM_Preliminary PM (Interim) 31.03.010" xfId="822"/>
    <cellStyle name="_Portfolio_audit adjustment 2007_10_IBM_Bank Recon" xfId="823"/>
    <cellStyle name="_Portfolio_audit adjustment 2007_10_IBM_J8_Cash Cut Off" xfId="824"/>
    <cellStyle name="_Portfolio_audit adjustment 2007_10_IBM_Other liabilities" xfId="825"/>
    <cellStyle name="_Portfolio_audit adjustment 2007_10_IBM_PLSF_Circularisation status" xfId="826"/>
    <cellStyle name="_Portfolio_audit adjustment 2007_10_IBM_Preliminary PM " xfId="827"/>
    <cellStyle name="_Portfolio_audit adjustment 2007_10_IBM_Sig Acc and SFOT determination " xfId="828"/>
    <cellStyle name="_Portfolio_audit adjustment 2007_Circularisation Status Specialised Finance Division 17 Mar 10" xfId="829"/>
    <cellStyle name="_Portfolio_BA 610 wkgs &amp; Return - 30 Jun 08" xfId="830"/>
    <cellStyle name="_Portfolio_BA 610 wkgs &amp; Return - 30 Jun 08_10_IBM_PLSF_Circularisation status" xfId="831"/>
    <cellStyle name="_Portfolio_BA 610 wkgs &amp; Return - 30 Jun 08_10_IBM_Preliminary PM " xfId="832"/>
    <cellStyle name="_Portfolio_BA 610 wkgs &amp; Return - 30 Jun 08_10_IBM_Sig Acc and SFOT determination " xfId="833"/>
    <cellStyle name="_Portfolio_BA 610 wkgs &amp; Return - 30 Jun 09" xfId="834"/>
    <cellStyle name="_Portfolio_BA 610 wkgs &amp; Return - 30 Sep 08" xfId="835"/>
    <cellStyle name="_Portfolio_BA 610 wkgs &amp; Return - 30 Sep 08_10_IBM_PLSF_Circularisation status" xfId="836"/>
    <cellStyle name="_Portfolio_BA 610 wkgs &amp; Return - 30 Sep 08_10_IBM_Preliminary PM " xfId="837"/>
    <cellStyle name="_Portfolio_BA 610 wkgs &amp; Return - 30 Sep 08_10_IBM_Sig Acc and SFOT determination " xfId="838"/>
    <cellStyle name="_Portfolio_BA 610 wkgs &amp; Return - 31 Dec 08" xfId="839"/>
    <cellStyle name="_Portfolio_BA 610 wkgs &amp; Return - 31 Dec 08_10_IBM_PLSF_Circularisation status" xfId="840"/>
    <cellStyle name="_Portfolio_BA 610 wkgs &amp; Return - 31 Dec 08_10_IBM_Preliminary PM " xfId="841"/>
    <cellStyle name="_Portfolio_BA 610 wkgs &amp; Return - 31 Dec 08_10_IBM_Sig Acc and SFOT determination " xfId="842"/>
    <cellStyle name="_Portfolio_BA 610 wkgs -31.03.08(Version 2)" xfId="843"/>
    <cellStyle name="_Portfolio_BA 610 wkgs -31.03.08(Version 2)_10_IBM_PLSF_Circularisation status" xfId="844"/>
    <cellStyle name="_Portfolio_BA 610 wkgs -31.03.08(Version 2)_10_IBM_Preliminary PM " xfId="845"/>
    <cellStyle name="_Portfolio_BA 610 wkgs -31.03.08(Version 2)_10_IBM_Sig Acc and SFOT determination " xfId="846"/>
    <cellStyle name="_Portfolio_Book1" xfId="847"/>
    <cellStyle name="_Portfolio_Book1_1" xfId="848"/>
    <cellStyle name="_Portfolio_Book1_1_10_IBM_PLSF_Circularisation status" xfId="849"/>
    <cellStyle name="_Portfolio_Book1_1_10_IBM_Preliminary PM " xfId="850"/>
    <cellStyle name="_Portfolio_Book1_1_10_IBM_Sig Acc and SFOT determination " xfId="851"/>
    <cellStyle name="_Portfolio_Book1_10_IBM_PLSF_Circularisation status" xfId="852"/>
    <cellStyle name="_Portfolio_Book1_10_IBM_Preliminary PM " xfId="853"/>
    <cellStyle name="_Portfolio_Book1_10_IBM_Sig Acc and SFOT determination " xfId="854"/>
    <cellStyle name="_Portfolio_Book1_Circularisation Status Specialised Finance Division 17 Mar 10" xfId="855"/>
    <cellStyle name="_Portfolio_Book2 (2)" xfId="856"/>
    <cellStyle name="_Portfolio_Book3" xfId="857"/>
    <cellStyle name="_Portfolio_Book3_10_IBM_PLSF_Circularisation status" xfId="858"/>
    <cellStyle name="_Portfolio_Book3_10_IBM_Preliminary PM " xfId="859"/>
    <cellStyle name="_Portfolio_Book3_10_IBM_Sig Acc and SFOT determination " xfId="860"/>
    <cellStyle name="_Portfolio_Book3_Circularisation Status Specialised Finance Division 17 Mar 10" xfId="861"/>
    <cellStyle name="_Portfolio_Book5 (2)" xfId="862"/>
    <cellStyle name="_Portfolio_Book5 (2) 2" xfId="863"/>
    <cellStyle name="_Portfolio_Book5 (2)_10_IBM_Bank Recon" xfId="864"/>
    <cellStyle name="_Portfolio_Book5 (2)_10_IBM_J8_Cash Cut Off" xfId="865"/>
    <cellStyle name="_Portfolio_Book5 (2)_10_IBM_PLSF_Circularisation status" xfId="866"/>
    <cellStyle name="_Portfolio_Book6" xfId="867"/>
    <cellStyle name="_Portfolio_Book6_10_IBM_PLSF_Circularisation status" xfId="868"/>
    <cellStyle name="_Portfolio_Book6_10_IBM_Preliminary PM " xfId="869"/>
    <cellStyle name="_Portfolio_Book6_10_IBM_Sig Acc and SFOT determination " xfId="870"/>
    <cellStyle name="_Portfolio_Book6_Circularisation Status Specialised Finance Division 17 Mar 10" xfId="871"/>
    <cellStyle name="_Portfolio_Circularisation Status Specialised Finance Division 17 Mar 10" xfId="872"/>
    <cellStyle name="_Portfolio_Detailed BS Dec 07" xfId="873"/>
    <cellStyle name="_Portfolio_Detailed BS Dec 07 2" xfId="874"/>
    <cellStyle name="_Portfolio_Detailed BS Dec 07_10_IBM_Bank Recon" xfId="875"/>
    <cellStyle name="_Portfolio_Detailed BS Dec 07_10_IBM_J8_Cash Cut Off" xfId="876"/>
    <cellStyle name="_Portfolio_Detailed BS Dec 07_10_IBM_PLSF_Circularisation status" xfId="877"/>
    <cellStyle name="_Portfolio_Detailed BS Dec 07_Avearge retrieval" xfId="878"/>
    <cellStyle name="_Portfolio_Detailed BS Dec 07_Avearge retrieval 2" xfId="879"/>
    <cellStyle name="_Portfolio_Detailed BS Dec 07_Avearge retrieval_09_IBM_A5.6.3_Sig Acc and SFOT Determination" xfId="880"/>
    <cellStyle name="_Portfolio_Detailed BS Dec 07_Avearge retrieval_09_IBM_Preliminary PM (Interim) 31.03.010" xfId="881"/>
    <cellStyle name="_Portfolio_Detailed BS Dec 07_Avearge retrieval_10_IBM_Bank Recon" xfId="882"/>
    <cellStyle name="_Portfolio_Detailed BS Dec 07_Avearge retrieval_10_IBM_J8_Cash Cut Off" xfId="883"/>
    <cellStyle name="_Portfolio_Detailed BS Dec 07_Avearge retrieval_10_IBM_Other liabilities" xfId="884"/>
    <cellStyle name="_Portfolio_Detailed BS Dec 07_Avearge retrieval_10_IBM_PLSF_Circularisation status" xfId="885"/>
    <cellStyle name="_Portfolio_Detailed BS Dec 07_Avearge retrieval_10_IBM_Preliminary PM " xfId="886"/>
    <cellStyle name="_Portfolio_Detailed BS Dec 07_Avearge retrieval_10_IBM_Sig Acc and SFOT determination " xfId="887"/>
    <cellStyle name="_Portfolio_Detailed BS Dec 07_Avearge retrieval_Circularisation Status Specialised Finance Division 17 Mar 10" xfId="888"/>
    <cellStyle name="_Portfolio_Detailed BS Dec 08" xfId="889"/>
    <cellStyle name="_Portfolio_Detailed BS June08" xfId="890"/>
    <cellStyle name="_Portfolio_Detailed BS June08_10_IBM_PLSF_Circularisation status" xfId="891"/>
    <cellStyle name="_Portfolio_Detailed BS June08_10_IBM_Preliminary PM " xfId="892"/>
    <cellStyle name="_Portfolio_Detailed BS June08_10_IBM_Sig Acc and SFOT determination " xfId="893"/>
    <cellStyle name="_Portfolio_Detailed BS June08_Circularisation Status Specialised Finance Division 17 Mar 10" xfId="894"/>
    <cellStyle name="_Portfolio_Detailed BS March 08(1)" xfId="895"/>
    <cellStyle name="_Portfolio_Detailed BS March 08(1)_10_IBM_PLSF_Circularisation status" xfId="896"/>
    <cellStyle name="_Portfolio_Detailed BS March 08(1)_10_IBM_Preliminary PM " xfId="897"/>
    <cellStyle name="_Portfolio_Detailed BS March 08(1)_10_IBM_Sig Acc and SFOT determination " xfId="898"/>
    <cellStyle name="_Portfolio_Detailed BS March 08(1)_Circularisation Status Specialised Finance Division 17 Mar 10" xfId="899"/>
    <cellStyle name="_Portfolio_Detailed BS March 09" xfId="900"/>
    <cellStyle name="_Portfolio_Essbase March 2008" xfId="901"/>
    <cellStyle name="_Portfolio_Essbase March 2008_10_IBM_PLSF_Circularisation status" xfId="902"/>
    <cellStyle name="_Portfolio_Essbase March 2008_10_IBM_Preliminary PM " xfId="903"/>
    <cellStyle name="_Portfolio_Essbase March 2008_10_IBM_Sig Acc and SFOT determination " xfId="904"/>
    <cellStyle name="_Portfolio_Essbase March 2008_Circularisation Status Specialised Finance Division 17 Mar 10" xfId="905"/>
    <cellStyle name="_Portfolio_FINANCIALS 30-JUN-08-New Format-Auditors-Reformated" xfId="906"/>
    <cellStyle name="_Portfolio_FINANCIALS 30-JUN-08-New Format-Auditors-Reformated_10_IBM_PLSF_Circularisation status" xfId="907"/>
    <cellStyle name="_Portfolio_FINANCIALS 30-JUN-08-New Format-Auditors-Reformated_10_IBM_Preliminary PM " xfId="908"/>
    <cellStyle name="_Portfolio_FINANCIALS 30-JUN-08-New Format-Auditors-Reformated_10_IBM_Sig Acc and SFOT determination " xfId="909"/>
    <cellStyle name="_Portfolio_FV of Derivatives - 31.03.08" xfId="910"/>
    <cellStyle name="_Portfolio_FV of Derivatives - 31.03.08_10_IBM_PLSF_Circularisation status" xfId="911"/>
    <cellStyle name="_Portfolio_FV of Derivatives - 31.03.08_10_IBM_Preliminary PM " xfId="912"/>
    <cellStyle name="_Portfolio_FV of Derivatives - 31.03.08_10_IBM_Sig Acc and SFOT determination " xfId="913"/>
    <cellStyle name="_Portfolio_FV of Derivatives - 31.03.08_Circularisation Status Specialised Finance Division 17 Mar 10" xfId="914"/>
    <cellStyle name="_Portfolio_Loans list Jan 2010" xfId="915"/>
    <cellStyle name="_Portfolio_Loans list Jan 2010_10_IBM_PRE FINAL WP_PB_BS 170310" xfId="916"/>
    <cellStyle name="_Portfolio_Related Party Dec-08" xfId="917"/>
    <cellStyle name="_Portfolio_SARB BOM Comparison 20081231 v3 0" xfId="918"/>
    <cellStyle name="_Portfolio_SARB BOM Comparison 20081231 v3 0v from Mahen" xfId="919"/>
    <cellStyle name="_Portfolio_SARBResults_1101" xfId="920"/>
    <cellStyle name="_Portfolio_SARBResults_1101_10_IBM_PLSF_Circularisation status" xfId="921"/>
    <cellStyle name="_Portfolio_SARBResults_1101_10_IBM_Preliminary PM " xfId="922"/>
    <cellStyle name="_Portfolio_SARBResults_1101_10_IBM_Sig Acc and SFOT determination " xfId="923"/>
    <cellStyle name="_Portfolio_SARBResults_1101_Circularisation Status Specialised Finance Division 17 Mar 10" xfId="924"/>
    <cellStyle name="_Portfolio_SARBResults_2697 (vanessa board2)" xfId="925"/>
    <cellStyle name="_Portfolio_Statutory Annual Report - 31 03 08" xfId="926"/>
    <cellStyle name="_Portfolio_Statutory Annual Report - 31 03 08_10_IBM_PLSF_Circularisation status" xfId="927"/>
    <cellStyle name="_Portfolio_Statutory Annual Report - 31 03 08_10_IBM_Preliminary PM " xfId="928"/>
    <cellStyle name="_Portfolio_Statutory Annual Report - 31 03 08_10_IBM_Sig Acc and SFOT determination " xfId="929"/>
    <cellStyle name="_Portfolio_Statutory Annual Report - 31 03 08_Circularisation Status Specialised Finance Division 17 Mar 10" xfId="930"/>
    <cellStyle name="_Private banking" xfId="931"/>
    <cellStyle name="_Private banking_Sheet1" xfId="932"/>
    <cellStyle name="_Residual charges v" xfId="933"/>
    <cellStyle name="_Residual charges v_Circularisation Status Specialised Finance Division 17 Mar 10" xfId="934"/>
    <cellStyle name="_Residual charges v_Sheet1" xfId="935"/>
    <cellStyle name="_Rolf" xfId="936"/>
    <cellStyle name="_Sheet1" xfId="937"/>
    <cellStyle name="_Sheet1 (2)" xfId="938"/>
    <cellStyle name="_Sheet1 (2)_Circularisation Status Specialised Finance Division 17 Mar 10" xfId="939"/>
    <cellStyle name="_Sheet1 (2)_Sheet1" xfId="940"/>
    <cellStyle name="_Sheet1 2" xfId="941"/>
    <cellStyle name="_Sheet1 3" xfId="942"/>
    <cellStyle name="_Sheet1_(05) CAR Dec-07" xfId="943"/>
    <cellStyle name="_Sheet1_(05) CAR Dec-07 2" xfId="944"/>
    <cellStyle name="_Sheet1_(05) CAR Dec-07_09_IBM_A5.6.3_Sig Acc and SFOT Determination" xfId="945"/>
    <cellStyle name="_Sheet1_(05) CAR Dec-07_09_IBM_Preliminary PM (Interim) 31.03.010" xfId="946"/>
    <cellStyle name="_Sheet1_(05) CAR Dec-07_10_IBM_Bank Recon" xfId="947"/>
    <cellStyle name="_Sheet1_(05) CAR Dec-07_10_IBM_J8_Cash Cut Off" xfId="948"/>
    <cellStyle name="_Sheet1_(05) CAR Dec-07_10_IBM_Other liabilities" xfId="949"/>
    <cellStyle name="_Sheet1_(05) CAR Dec-07_10_IBM_PLSF_Circularisation status" xfId="950"/>
    <cellStyle name="_Sheet1_(05) CAR Dec-07_10_IBM_Preliminary PM " xfId="951"/>
    <cellStyle name="_Sheet1_(05) CAR Dec-07_10_IBM_Sig Acc and SFOT determination " xfId="952"/>
    <cellStyle name="_Sheet1_(05) CAR Dec-07_Circularisation Status Specialised Finance Division 17 Mar 10" xfId="953"/>
    <cellStyle name="_Sheet1_08_IBM_A2.2.1 to A2.2.15_Statutory workings - 31 03 08" xfId="954"/>
    <cellStyle name="_Sheet1_08_IBM_A2.2.1 to A2.2.15_Statutory workings - 31 03 08_10_IBM_PLSF_Circularisation status" xfId="955"/>
    <cellStyle name="_Sheet1_08_IBM_A2.2.1 to A2.2.15_Statutory workings - 31 03 08_10_IBM_Preliminary PM " xfId="956"/>
    <cellStyle name="_Sheet1_08_IBM_A2.2.1 to A2.2.15_Statutory workings - 31 03 08_10_IBM_Sig Acc and SFOT determination " xfId="957"/>
    <cellStyle name="_Sheet1_08_IBM_A2.2.1 to A2.2.15_Statutory workings - 31 03 08_Circularisation Status Specialised Finance Division 17 Mar 10" xfId="958"/>
    <cellStyle name="_Sheet1_09_IBM_A5.6.3_Sig Acc and SFOT Determination" xfId="959"/>
    <cellStyle name="_Sheet1_09_IBM_Pre-Final WP_Share capital_BS_H4 - N4_07.04.09" xfId="960"/>
    <cellStyle name="_Sheet1_09_IBM_Preliminary PM (Interim) 31.03.010" xfId="961"/>
    <cellStyle name="_Sheet1_09_Sep_IBM_Final WP_Share capital_BS_F-4_Investments" xfId="962"/>
    <cellStyle name="_Sheet1_10_IBM_Bank Recon" xfId="963"/>
    <cellStyle name="_Sheet1_10_IBM_J8_Cash Cut Off" xfId="964"/>
    <cellStyle name="_Sheet1_10_IBM_Other liabilities" xfId="965"/>
    <cellStyle name="_Sheet1_10_IBM_PLSF_Circularisation status" xfId="966"/>
    <cellStyle name="_Sheet1_10_IBM_Preliminary PM " xfId="967"/>
    <cellStyle name="_Sheet1_10_IBM_Sig Acc and SFOT determination " xfId="968"/>
    <cellStyle name="_Sheet1_audit adjustment 2007" xfId="969"/>
    <cellStyle name="_Sheet1_audit adjustment 2007 2" xfId="970"/>
    <cellStyle name="_Sheet1_audit adjustment 2007_09_IBM_A5.6.3_Sig Acc and SFOT Determination" xfId="971"/>
    <cellStyle name="_Sheet1_audit adjustment 2007_09_IBM_Preliminary PM (Interim) 31.03.010" xfId="972"/>
    <cellStyle name="_Sheet1_audit adjustment 2007_10_IBM_Bank Recon" xfId="973"/>
    <cellStyle name="_Sheet1_audit adjustment 2007_10_IBM_J8_Cash Cut Off" xfId="974"/>
    <cellStyle name="_Sheet1_audit adjustment 2007_10_IBM_PLSF_Circularisation status" xfId="975"/>
    <cellStyle name="_Sheet1_audit adjustment 2007_10_IBM_Preliminary PM " xfId="976"/>
    <cellStyle name="_Sheet1_audit adjustment 2007_10_IBM_Sig Acc and SFOT determination " xfId="977"/>
    <cellStyle name="_Sheet1_audit adjustment 2007_Circularisation Status Specialised Finance Division 17 Mar 10" xfId="978"/>
    <cellStyle name="_Sheet1_BA 610 wkgs &amp; Return - 30 Jun 08" xfId="979"/>
    <cellStyle name="_Sheet1_BA 610 wkgs &amp; Return - 30 Jun 08_10_IBM_PLSF_Circularisation status" xfId="980"/>
    <cellStyle name="_Sheet1_BA 610 wkgs &amp; Return - 30 Jun 08_10_IBM_Preliminary PM " xfId="981"/>
    <cellStyle name="_Sheet1_BA 610 wkgs &amp; Return - 30 Jun 08_10_IBM_Sig Acc and SFOT determination " xfId="982"/>
    <cellStyle name="_Sheet1_BA 610 wkgs &amp; Return - 30 Jun 09" xfId="983"/>
    <cellStyle name="_Sheet1_BA 610 wkgs &amp; Return - 30 Sep 08" xfId="984"/>
    <cellStyle name="_Sheet1_BA 610 wkgs &amp; Return - 30 Sep 08_10_IBM_PLSF_Circularisation status" xfId="985"/>
    <cellStyle name="_Sheet1_BA 610 wkgs &amp; Return - 30 Sep 08_10_IBM_Preliminary PM " xfId="986"/>
    <cellStyle name="_Sheet1_BA 610 wkgs &amp; Return - 30 Sep 08_10_IBM_Sig Acc and SFOT determination " xfId="987"/>
    <cellStyle name="_Sheet1_BA 610 wkgs &amp; Return - 31 Dec 08" xfId="988"/>
    <cellStyle name="_Sheet1_BA 610 wkgs &amp; Return - 31 Dec 08_10_IBM_PLSF_Circularisation status" xfId="989"/>
    <cellStyle name="_Sheet1_BA 610 wkgs &amp; Return - 31 Dec 08_10_IBM_Preliminary PM " xfId="990"/>
    <cellStyle name="_Sheet1_BA 610 wkgs &amp; Return - 31 Dec 08_10_IBM_Sig Acc and SFOT determination " xfId="991"/>
    <cellStyle name="_Sheet1_BA 610 wkgs -31.03.08(Version 2)" xfId="992"/>
    <cellStyle name="_Sheet1_BA 610 wkgs -31.03.08(Version 2)_10_IBM_PLSF_Circularisation status" xfId="993"/>
    <cellStyle name="_Sheet1_BA 610 wkgs -31.03.08(Version 2)_10_IBM_Preliminary PM " xfId="994"/>
    <cellStyle name="_Sheet1_BA 610 wkgs -31.03.08(Version 2)_10_IBM_Sig Acc and SFOT determination " xfId="995"/>
    <cellStyle name="_Sheet1_Book1" xfId="996"/>
    <cellStyle name="_Sheet1_Book1_1" xfId="997"/>
    <cellStyle name="_Sheet1_Book1_1_10_IBM_PLSF_Circularisation status" xfId="998"/>
    <cellStyle name="_Sheet1_Book1_1_10_IBM_Preliminary PM " xfId="999"/>
    <cellStyle name="_Sheet1_Book1_1_10_IBM_Sig Acc and SFOT determination " xfId="1000"/>
    <cellStyle name="_Sheet1_Book1_10_IBM_PLSF_Circularisation status" xfId="1001"/>
    <cellStyle name="_Sheet1_Book1_10_IBM_Preliminary PM " xfId="1002"/>
    <cellStyle name="_Sheet1_Book1_10_IBM_Sig Acc and SFOT determination " xfId="1003"/>
    <cellStyle name="_Sheet1_Book1_Circularisation Status Specialised Finance Division 17 Mar 10" xfId="1004"/>
    <cellStyle name="_Sheet1_Book2 (2)" xfId="1005"/>
    <cellStyle name="_Sheet1_Book3" xfId="1006"/>
    <cellStyle name="_Sheet1_Book3_10_IBM_PLSF_Circularisation status" xfId="1007"/>
    <cellStyle name="_Sheet1_Book3_10_IBM_Preliminary PM " xfId="1008"/>
    <cellStyle name="_Sheet1_Book3_10_IBM_Sig Acc and SFOT determination " xfId="1009"/>
    <cellStyle name="_Sheet1_Book3_Circularisation Status Specialised Finance Division 17 Mar 10" xfId="1010"/>
    <cellStyle name="_Sheet1_Book5 (2)" xfId="1011"/>
    <cellStyle name="_Sheet1_Book5 (2) 2" xfId="1012"/>
    <cellStyle name="_Sheet1_Book5 (2)_10_IBM_Bank Recon" xfId="1013"/>
    <cellStyle name="_Sheet1_Book5 (2)_10_IBM_J8_Cash Cut Off" xfId="1014"/>
    <cellStyle name="_Sheet1_Book5 (2)_10_IBM_PLSF_Circularisation status" xfId="1015"/>
    <cellStyle name="_Sheet1_Book6" xfId="1016"/>
    <cellStyle name="_Sheet1_Book6_10_IBM_PLSF_Circularisation status" xfId="1017"/>
    <cellStyle name="_Sheet1_Book6_10_IBM_Preliminary PM " xfId="1018"/>
    <cellStyle name="_Sheet1_Book6_10_IBM_Sig Acc and SFOT determination " xfId="1019"/>
    <cellStyle name="_Sheet1_Book6_Circularisation Status Specialised Finance Division 17 Mar 10" xfId="1020"/>
    <cellStyle name="_Sheet1_Circularisation Status Specialised Finance Division 17 Mar 10" xfId="1021"/>
    <cellStyle name="_Sheet1_Detailed BS Dec 07" xfId="1022"/>
    <cellStyle name="_Sheet1_Detailed BS Dec 07 2" xfId="1023"/>
    <cellStyle name="_Sheet1_Detailed BS Dec 07_10_IBM_Bank Recon" xfId="1024"/>
    <cellStyle name="_Sheet1_Detailed BS Dec 07_10_IBM_J8_Cash Cut Off" xfId="1025"/>
    <cellStyle name="_Sheet1_Detailed BS Dec 07_10_IBM_PLSF_Circularisation status" xfId="1026"/>
    <cellStyle name="_Sheet1_Detailed BS Dec 07_Avearge retrieval" xfId="1027"/>
    <cellStyle name="_Sheet1_Detailed BS Dec 07_Avearge retrieval 2" xfId="1028"/>
    <cellStyle name="_Sheet1_Detailed BS Dec 07_Avearge retrieval_09_IBM_A5.6.3_Sig Acc and SFOT Determination" xfId="1029"/>
    <cellStyle name="_Sheet1_Detailed BS Dec 07_Avearge retrieval_09_IBM_Preliminary PM (Interim) 31.03.010" xfId="1030"/>
    <cellStyle name="_Sheet1_Detailed BS Dec 07_Avearge retrieval_10_IBM_Bank Recon" xfId="1031"/>
    <cellStyle name="_Sheet1_Detailed BS Dec 07_Avearge retrieval_10_IBM_J8_Cash Cut Off" xfId="1032"/>
    <cellStyle name="_Sheet1_Detailed BS Dec 07_Avearge retrieval_10_IBM_PLSF_Circularisation status" xfId="1033"/>
    <cellStyle name="_Sheet1_Detailed BS Dec 07_Avearge retrieval_10_IBM_Preliminary PM " xfId="1034"/>
    <cellStyle name="_Sheet1_Detailed BS Dec 07_Avearge retrieval_10_IBM_Sig Acc and SFOT determination " xfId="1035"/>
    <cellStyle name="_Sheet1_Detailed BS Dec 07_Avearge retrieval_Circularisation Status Specialised Finance Division 17 Mar 10" xfId="1036"/>
    <cellStyle name="_Sheet1_Detailed BS Dec 08" xfId="1037"/>
    <cellStyle name="_Sheet1_Detailed BS June08" xfId="1038"/>
    <cellStyle name="_Sheet1_Detailed BS June08_10_IBM_PLSF_Circularisation status" xfId="1039"/>
    <cellStyle name="_Sheet1_Detailed BS June08_10_IBM_Preliminary PM " xfId="1040"/>
    <cellStyle name="_Sheet1_Detailed BS June08_10_IBM_Sig Acc and SFOT determination " xfId="1041"/>
    <cellStyle name="_Sheet1_Detailed BS June08_Circularisation Status Specialised Finance Division 17 Mar 10" xfId="1042"/>
    <cellStyle name="_Sheet1_Detailed BS March 08(1)" xfId="1043"/>
    <cellStyle name="_Sheet1_Detailed BS March 08(1)_10_IBM_PLSF_Circularisation status" xfId="1044"/>
    <cellStyle name="_Sheet1_Detailed BS March 08(1)_10_IBM_Preliminary PM " xfId="1045"/>
    <cellStyle name="_Sheet1_Detailed BS March 08(1)_10_IBM_Sig Acc and SFOT determination " xfId="1046"/>
    <cellStyle name="_Sheet1_Detailed BS March 08(1)_Circularisation Status Specialised Finance Division 17 Mar 10" xfId="1047"/>
    <cellStyle name="_Sheet1_Detailed BS March 09" xfId="1048"/>
    <cellStyle name="_Sheet1_Essbase March 2008" xfId="1049"/>
    <cellStyle name="_Sheet1_Essbase March 2008_10_IBM_PLSF_Circularisation status" xfId="1050"/>
    <cellStyle name="_Sheet1_Essbase March 2008_10_IBM_Preliminary PM " xfId="1051"/>
    <cellStyle name="_Sheet1_Essbase March 2008_10_IBM_Sig Acc and SFOT determination " xfId="1052"/>
    <cellStyle name="_Sheet1_Essbase March 2008_Circularisation Status Specialised Finance Division 17 Mar 10" xfId="1053"/>
    <cellStyle name="_Sheet1_FINANCIALS 30-JUN-08-New Format-Auditors-Reformated" xfId="1054"/>
    <cellStyle name="_Sheet1_FINANCIALS 30-JUN-08-New Format-Auditors-Reformated_10_IBM_PLSF_Circularisation status" xfId="1055"/>
    <cellStyle name="_Sheet1_FINANCIALS 30-JUN-08-New Format-Auditors-Reformated_10_IBM_Preliminary PM " xfId="1056"/>
    <cellStyle name="_Sheet1_FINANCIALS 30-JUN-08-New Format-Auditors-Reformated_10_IBM_Sig Acc and SFOT determination " xfId="1057"/>
    <cellStyle name="_Sheet1_FV of Derivatives - 31.03.08" xfId="1058"/>
    <cellStyle name="_Sheet1_FV of Derivatives - 31.03.08_10_IBM_PLSF_Circularisation status" xfId="1059"/>
    <cellStyle name="_Sheet1_FV of Derivatives - 31.03.08_10_IBM_Preliminary PM " xfId="1060"/>
    <cellStyle name="_Sheet1_FV of Derivatives - 31.03.08_10_IBM_Sig Acc and SFOT determination " xfId="1061"/>
    <cellStyle name="_Sheet1_FV of Derivatives - 31.03.08_Circularisation Status Specialised Finance Division 17 Mar 10" xfId="1062"/>
    <cellStyle name="_Sheet1_Loans list Jan 2010" xfId="1063"/>
    <cellStyle name="_Sheet1_Loans list Jan 2010_10_IBM_PRE FINAL WP_PB_BS 170310" xfId="1064"/>
    <cellStyle name="_Sheet1_Related Party Dec-08" xfId="1065"/>
    <cellStyle name="_Sheet1_SARB BOM Comparison 20081231 v3 0" xfId="1066"/>
    <cellStyle name="_Sheet1_SARB BOM Comparison 20081231 v3 0v from Mahen" xfId="1067"/>
    <cellStyle name="_Sheet1_SARBResults_1101" xfId="1068"/>
    <cellStyle name="_Sheet1_SARBResults_1101_10_IBM_PLSF_Circularisation status" xfId="1069"/>
    <cellStyle name="_Sheet1_SARBResults_1101_10_IBM_Preliminary PM " xfId="1070"/>
    <cellStyle name="_Sheet1_SARBResults_1101_10_IBM_Sig Acc and SFOT determination " xfId="1071"/>
    <cellStyle name="_Sheet1_SARBResults_1101_Circularisation Status Specialised Finance Division 17 Mar 10" xfId="1072"/>
    <cellStyle name="_Sheet1_SARBResults_2697 (vanessa board2)" xfId="1073"/>
    <cellStyle name="_Sheet1_Statutory Annual Report - 31 03 08" xfId="1074"/>
    <cellStyle name="_Sheet1_Statutory Annual Report - 31 03 08_10_IBM_PLSF_Circularisation status" xfId="1075"/>
    <cellStyle name="_Sheet1_Statutory Annual Report - 31 03 08_10_IBM_Preliminary PM " xfId="1076"/>
    <cellStyle name="_Sheet1_Statutory Annual Report - 31 03 08_10_IBM_Sig Acc and SFOT determination " xfId="1077"/>
    <cellStyle name="_Sheet1_Statutory Annual Report - 31 03 08_Circularisation Status Specialised Finance Division 17 Mar 10" xfId="1078"/>
    <cellStyle name="_Sheet6" xfId="1079"/>
    <cellStyle name="_Sheet6 2" xfId="1080"/>
    <cellStyle name="_Sheet6_10_IBM_Bank Recon" xfId="1081"/>
    <cellStyle name="_Sheet6_10_IBM_J8_Cash Cut Off" xfId="1082"/>
    <cellStyle name="_Sheet6_10_IBM_PLSF_Circularisation status" xfId="1083"/>
    <cellStyle name="_South Africa Alpha SPC IBUK values Jan" xfId="1084"/>
    <cellStyle name="_South Africa Alpha SPC IBUK values Jan_Circularisation Status Specialised Finance Division 17 Mar 10" xfId="1085"/>
    <cellStyle name="_South Africa Alpha SPC IBUK values Jan_Sheet1" xfId="1086"/>
    <cellStyle name="_Summary" xfId="1087"/>
    <cellStyle name="_Summary 2" xfId="1088"/>
    <cellStyle name="_Summary_10_IBM_Bank Recon" xfId="1089"/>
    <cellStyle name="_Summary_10_IBM_J8_Cash Cut Off" xfId="1090"/>
    <cellStyle name="_Summary_10_IBM_PLSF_Circularisation status" xfId="1091"/>
    <cellStyle name="_TB" xfId="1092"/>
    <cellStyle name="_TB 31 Mar 09" xfId="1093"/>
    <cellStyle name="_TB 31 Mar 09_Circularisation Status Specialised Finance Division 17 Mar 10" xfId="1094"/>
    <cellStyle name="_TB 31 Mar 09_Sheet1" xfId="1095"/>
    <cellStyle name="_TB -31.01.09 v2" xfId="1096"/>
    <cellStyle name="_TB -31.01.09 v2_Circularisation Status Specialised Finance Division 17 Mar 10" xfId="1097"/>
    <cellStyle name="_TB -31.01.09 v2_Sheet1" xfId="1098"/>
    <cellStyle name="_TB_Circularisation Status Specialised Finance Division 17 Mar 10" xfId="1099"/>
    <cellStyle name="_TB_Sheet1" xfId="1100"/>
    <cellStyle name="_tb31.01.09" xfId="1101"/>
    <cellStyle name="_tb31.01.09_Circularisation Status Specialised Finance Division 17 Mar 10" xfId="1102"/>
    <cellStyle name="_tb31.01.09_Sheet1" xfId="1103"/>
    <cellStyle name="_tb-bs workings" xfId="1104"/>
    <cellStyle name="_tb-bs workings_Sheet1" xfId="1105"/>
    <cellStyle name="_to print" xfId="1106"/>
    <cellStyle name="_to print_Sheet1" xfId="1107"/>
    <cellStyle name="_Trade" xfId="1108"/>
    <cellStyle name="_Trade 2" xfId="1109"/>
    <cellStyle name="_Trade_10_IBM_Bank Recon" xfId="1110"/>
    <cellStyle name="_Trade_10_IBM_J8_Cash Cut Off" xfId="1111"/>
    <cellStyle name="_Trade_10_IBM_PLSF_Circularisation status" xfId="1112"/>
    <cellStyle name="_TRIAL BALANCE - 31.03.08" xfId="1113"/>
    <cellStyle name="_TRIAL BALANCE - 31.03.08_10_IBM_Bank Recon" xfId="1114"/>
    <cellStyle name="_TRIAL BALANCE - 31.03.08_10_IBM_J8_Cash Cut Off" xfId="1115"/>
    <cellStyle name="_TRIAL BALANCE - 31.03.08_10_IBM_PLSF_Circularisation status" xfId="1116"/>
    <cellStyle name="_TRS" xfId="1117"/>
    <cellStyle name="_TRS 2" xfId="1118"/>
    <cellStyle name="_TRS_10_IBM_Bank Recon" xfId="1119"/>
    <cellStyle name="_TRS_10_IBM_J8_Cash Cut Off" xfId="1120"/>
    <cellStyle name="_TRS_10_IBM_PLSF_Circularisation status" xfId="1121"/>
    <cellStyle name="_T-XX Interdiv march final 2008" xfId="1122"/>
    <cellStyle name="_T-XX Interdiv march final 2008_10_IBM_Bank Recon" xfId="1123"/>
    <cellStyle name="_T-XX Interdiv march final 2008_10_IBM_J8_Cash Cut Off" xfId="1124"/>
    <cellStyle name="_T-XX Interdiv march final 2008_10_IBM_PLSF_Circularisation status" xfId="1125"/>
    <cellStyle name="_T-XX Interdiv march final 2008_10_IBM_Preliminary PM " xfId="1126"/>
    <cellStyle name="_T-XX Interdiv march final 2008_10_IBM_Sig Acc and SFOT determination " xfId="1127"/>
    <cellStyle name="_T-XX Interdiv march final 2008_Circularisation Status Specialised Finance Division 17 Mar 10" xfId="1128"/>
    <cellStyle name="_U.51 Analysis Residuals" xfId="1129"/>
    <cellStyle name="_U.51 Analysis Residuals_Circularisation Status Specialised Finance Division 17 Mar 10" xfId="1130"/>
    <cellStyle name="_U.51 Analysis Residuals_Sheet1" xfId="1131"/>
    <cellStyle name="=C:\WINNT35\SYSTEM32\COMMAND.COM" xfId="1132"/>
    <cellStyle name="=C:\WINNT35\SYSTEM32\COMMAND.COM 2" xfId="1133"/>
    <cellStyle name="•W€_NewOriginal100" xfId="1134"/>
    <cellStyle name="20% - Accent1 2" xfId="1135"/>
    <cellStyle name="20% - Accent1 2 2" xfId="1136"/>
    <cellStyle name="20% - Accent1 2 3" xfId="1137"/>
    <cellStyle name="20% - Accent1 3" xfId="1138"/>
    <cellStyle name="20% - Accent1 4" xfId="1139"/>
    <cellStyle name="20% - Accent1 4 2" xfId="1140"/>
    <cellStyle name="20% - Accent1 5" xfId="1141"/>
    <cellStyle name="20% - Accent1 5 2" xfId="1142"/>
    <cellStyle name="20% - Accent1 6" xfId="1143"/>
    <cellStyle name="20% - Accent1 7" xfId="1144"/>
    <cellStyle name="20% - Accent2 2" xfId="1145"/>
    <cellStyle name="20% - Accent2 2 2" xfId="1146"/>
    <cellStyle name="20% - Accent2 2 3" xfId="1147"/>
    <cellStyle name="20% - Accent2 3" xfId="1148"/>
    <cellStyle name="20% - Accent2 4" xfId="1149"/>
    <cellStyle name="20% - Accent2 4 2" xfId="1150"/>
    <cellStyle name="20% - Accent2 5" xfId="1151"/>
    <cellStyle name="20% - Accent2 5 2" xfId="1152"/>
    <cellStyle name="20% - Accent2 6" xfId="1153"/>
    <cellStyle name="20% - Accent2 7" xfId="1154"/>
    <cellStyle name="20% - Accent3 2" xfId="1155"/>
    <cellStyle name="20% - Accent3 2 2" xfId="1156"/>
    <cellStyle name="20% - Accent3 2 3" xfId="1157"/>
    <cellStyle name="20% - Accent3 3" xfId="1158"/>
    <cellStyle name="20% - Accent3 4" xfId="1159"/>
    <cellStyle name="20% - Accent3 4 2" xfId="1160"/>
    <cellStyle name="20% - Accent3 5" xfId="1161"/>
    <cellStyle name="20% - Accent3 5 2" xfId="1162"/>
    <cellStyle name="20% - Accent3 6" xfId="1163"/>
    <cellStyle name="20% - Accent3 7" xfId="1164"/>
    <cellStyle name="20% - Accent4 2" xfId="1165"/>
    <cellStyle name="20% - Accent4 2 2" xfId="1166"/>
    <cellStyle name="20% - Accent4 2 3" xfId="1167"/>
    <cellStyle name="20% - Accent4 3" xfId="1168"/>
    <cellStyle name="20% - Accent4 4" xfId="1169"/>
    <cellStyle name="20% - Accent4 4 2" xfId="1170"/>
    <cellStyle name="20% - Accent4 5" xfId="1171"/>
    <cellStyle name="20% - Accent4 5 2" xfId="1172"/>
    <cellStyle name="20% - Accent4 6" xfId="1173"/>
    <cellStyle name="20% - Accent4 7" xfId="1174"/>
    <cellStyle name="20% - Accent5 2" xfId="1175"/>
    <cellStyle name="20% - Accent5 2 2" xfId="1176"/>
    <cellStyle name="20% - Accent5 2 3" xfId="1177"/>
    <cellStyle name="20% - Accent5 3" xfId="1178"/>
    <cellStyle name="20% - Accent5 4" xfId="1179"/>
    <cellStyle name="20% - Accent5 4 2" xfId="1180"/>
    <cellStyle name="20% - Accent5 5" xfId="1181"/>
    <cellStyle name="20% - Accent5 5 2" xfId="1182"/>
    <cellStyle name="20% - Accent5 6" xfId="1183"/>
    <cellStyle name="20% - Accent5 7" xfId="1184"/>
    <cellStyle name="20% - Accent6 2" xfId="1185"/>
    <cellStyle name="20% - Accent6 2 2" xfId="1186"/>
    <cellStyle name="20% - Accent6 2 3" xfId="1187"/>
    <cellStyle name="20% - Accent6 3" xfId="1188"/>
    <cellStyle name="20% - Accent6 4" xfId="1189"/>
    <cellStyle name="20% - Accent6 4 2" xfId="1190"/>
    <cellStyle name="20% - Accent6 5" xfId="1191"/>
    <cellStyle name="20% - Accent6 5 2" xfId="1192"/>
    <cellStyle name="20% - Accent6 6" xfId="1193"/>
    <cellStyle name="20% - Accent6 7" xfId="1194"/>
    <cellStyle name="40% - Accent1 2" xfId="1195"/>
    <cellStyle name="40% - Accent1 2 2" xfId="1196"/>
    <cellStyle name="40% - Accent1 2 3" xfId="1197"/>
    <cellStyle name="40% - Accent1 3" xfId="1198"/>
    <cellStyle name="40% - Accent1 4" xfId="1199"/>
    <cellStyle name="40% - Accent1 4 2" xfId="1200"/>
    <cellStyle name="40% - Accent1 5" xfId="1201"/>
    <cellStyle name="40% - Accent1 5 2" xfId="1202"/>
    <cellStyle name="40% - Accent1 6" xfId="1203"/>
    <cellStyle name="40% - Accent1 7" xfId="1204"/>
    <cellStyle name="40% - Accent2 2" xfId="1205"/>
    <cellStyle name="40% - Accent2 2 2" xfId="1206"/>
    <cellStyle name="40% - Accent2 2 3" xfId="1207"/>
    <cellStyle name="40% - Accent2 3" xfId="1208"/>
    <cellStyle name="40% - Accent2 4" xfId="1209"/>
    <cellStyle name="40% - Accent2 4 2" xfId="1210"/>
    <cellStyle name="40% - Accent2 5" xfId="1211"/>
    <cellStyle name="40% - Accent2 5 2" xfId="1212"/>
    <cellStyle name="40% - Accent2 6" xfId="1213"/>
    <cellStyle name="40% - Accent2 7" xfId="1214"/>
    <cellStyle name="40% - Accent3 2" xfId="1215"/>
    <cellStyle name="40% - Accent3 2 2" xfId="1216"/>
    <cellStyle name="40% - Accent3 2 3" xfId="1217"/>
    <cellStyle name="40% - Accent3 3" xfId="1218"/>
    <cellStyle name="40% - Accent3 4" xfId="1219"/>
    <cellStyle name="40% - Accent3 4 2" xfId="1220"/>
    <cellStyle name="40% - Accent3 5" xfId="1221"/>
    <cellStyle name="40% - Accent3 5 2" xfId="1222"/>
    <cellStyle name="40% - Accent3 6" xfId="1223"/>
    <cellStyle name="40% - Accent3 7" xfId="1224"/>
    <cellStyle name="40% - Accent4 2" xfId="1225"/>
    <cellStyle name="40% - Accent4 2 2" xfId="1226"/>
    <cellStyle name="40% - Accent4 2 3" xfId="1227"/>
    <cellStyle name="40% - Accent4 3" xfId="1228"/>
    <cellStyle name="40% - Accent4 4" xfId="1229"/>
    <cellStyle name="40% - Accent4 4 2" xfId="1230"/>
    <cellStyle name="40% - Accent4 5" xfId="1231"/>
    <cellStyle name="40% - Accent4 5 2" xfId="1232"/>
    <cellStyle name="40% - Accent4 6" xfId="1233"/>
    <cellStyle name="40% - Accent4 7" xfId="1234"/>
    <cellStyle name="40% - Accent5 2" xfId="1235"/>
    <cellStyle name="40% - Accent5 2 2" xfId="1236"/>
    <cellStyle name="40% - Accent5 2 3" xfId="1237"/>
    <cellStyle name="40% - Accent5 3" xfId="1238"/>
    <cellStyle name="40% - Accent5 4" xfId="1239"/>
    <cellStyle name="40% - Accent5 4 2" xfId="1240"/>
    <cellStyle name="40% - Accent5 5" xfId="1241"/>
    <cellStyle name="40% - Accent5 5 2" xfId="1242"/>
    <cellStyle name="40% - Accent5 6" xfId="1243"/>
    <cellStyle name="40% - Accent5 7" xfId="1244"/>
    <cellStyle name="40% - Accent6 2" xfId="1245"/>
    <cellStyle name="40% - Accent6 2 2" xfId="1246"/>
    <cellStyle name="40% - Accent6 2 3" xfId="1247"/>
    <cellStyle name="40% - Accent6 3" xfId="1248"/>
    <cellStyle name="40% - Accent6 4" xfId="1249"/>
    <cellStyle name="40% - Accent6 4 2" xfId="1250"/>
    <cellStyle name="40% - Accent6 5" xfId="1251"/>
    <cellStyle name="40% - Accent6 5 2" xfId="1252"/>
    <cellStyle name="40% - Accent6 6" xfId="1253"/>
    <cellStyle name="40% - Accent6 7" xfId="1254"/>
    <cellStyle name="60% - Accent1 2" xfId="1255"/>
    <cellStyle name="60% - Accent1 5" xfId="1256"/>
    <cellStyle name="60% - Accent2 2" xfId="1257"/>
    <cellStyle name="60% - Accent2 5" xfId="1258"/>
    <cellStyle name="60% - Accent3 2" xfId="1259"/>
    <cellStyle name="60% - Accent3 3" xfId="1260"/>
    <cellStyle name="60% - Accent3 5" xfId="1261"/>
    <cellStyle name="60% - Accent4 2" xfId="1262"/>
    <cellStyle name="60% - Accent4 3" xfId="1263"/>
    <cellStyle name="60% - Accent4 5" xfId="1264"/>
    <cellStyle name="60% - Accent5 2" xfId="1265"/>
    <cellStyle name="60% - Accent5 5" xfId="1266"/>
    <cellStyle name="60% - Accent6 2" xfId="1267"/>
    <cellStyle name="60% - Accent6 3" xfId="1268"/>
    <cellStyle name="60% - Accent6 5" xfId="1269"/>
    <cellStyle name="Accent1 2" xfId="1270"/>
    <cellStyle name="Accent1 5" xfId="1271"/>
    <cellStyle name="Accent2 2" xfId="1272"/>
    <cellStyle name="Accent2 5" xfId="1273"/>
    <cellStyle name="Accent3 2" xfId="1274"/>
    <cellStyle name="Accent3 5" xfId="1275"/>
    <cellStyle name="Accent4 2" xfId="1276"/>
    <cellStyle name="Accent4 5" xfId="1277"/>
    <cellStyle name="Accent5 2" xfId="1278"/>
    <cellStyle name="Accent5 5" xfId="1279"/>
    <cellStyle name="Accent6 2" xfId="1280"/>
    <cellStyle name="Accent6 5" xfId="1281"/>
    <cellStyle name="adam" xfId="1282"/>
    <cellStyle name="AFE" xfId="1283"/>
    <cellStyle name="AttribBox" xfId="1284"/>
    <cellStyle name="Attribute" xfId="1285"/>
    <cellStyle name="Background" xfId="1286"/>
    <cellStyle name="Bad 2" xfId="1287"/>
    <cellStyle name="Bad 5" xfId="1288"/>
    <cellStyle name="BlankedZeros" xfId="1289"/>
    <cellStyle name="BlankedZeros 2" xfId="1290"/>
    <cellStyle name="BlankedZeros 3" xfId="1291"/>
    <cellStyle name="Body" xfId="1292"/>
    <cellStyle name="Border" xfId="1293"/>
    <cellStyle name="Border 2" xfId="1294"/>
    <cellStyle name="Border 2 2" xfId="1295"/>
    <cellStyle name="Border 2 2 2" xfId="1296"/>
    <cellStyle name="Border 2 2 2 2" xfId="1297"/>
    <cellStyle name="Border 2 2 3" xfId="1298"/>
    <cellStyle name="Border 2 2 4" xfId="1299"/>
    <cellStyle name="Border 2 3" xfId="1300"/>
    <cellStyle name="Border 2 4" xfId="1301"/>
    <cellStyle name="Border 3" xfId="1302"/>
    <cellStyle name="Border 4" xfId="1303"/>
    <cellStyle name="Border, Bottom" xfId="1304"/>
    <cellStyle name="Border, Left" xfId="1305"/>
    <cellStyle name="Border, Right" xfId="1306"/>
    <cellStyle name="Border, Top" xfId="1307"/>
    <cellStyle name="Border, Top 2" xfId="1308"/>
    <cellStyle name="Border, Top 2 2" xfId="1309"/>
    <cellStyle name="Border, Top 2 2 2" xfId="1310"/>
    <cellStyle name="Border, Top 2 2 2 2" xfId="1311"/>
    <cellStyle name="Border_10_IBM_PLSF_Circularisation status" xfId="1312"/>
    <cellStyle name="Calc Currency (0)" xfId="1313"/>
    <cellStyle name="Calc Currency (0) 2" xfId="1314"/>
    <cellStyle name="Calc Currency (0) 3" xfId="1315"/>
    <cellStyle name="Calc Currency (2)" xfId="1316"/>
    <cellStyle name="Calc Percent (0)" xfId="1317"/>
    <cellStyle name="Calc Percent (1)" xfId="1318"/>
    <cellStyle name="Calc Percent (2)" xfId="1319"/>
    <cellStyle name="Calc Units (0)" xfId="1320"/>
    <cellStyle name="Calc Units (1)" xfId="1321"/>
    <cellStyle name="Calc Units (2)" xfId="1322"/>
    <cellStyle name="Calculation 2" xfId="1323"/>
    <cellStyle name="Calculation 5" xfId="1324"/>
    <cellStyle name="CategoryHeading" xfId="1325"/>
    <cellStyle name="Check Cell 2" xfId="1326"/>
    <cellStyle name="Check Cell 5" xfId="1327"/>
    <cellStyle name="checkExposure" xfId="1328"/>
    <cellStyle name="Comma" xfId="1" builtinId="3"/>
    <cellStyle name="Comma  - Style1" xfId="1329"/>
    <cellStyle name="Comma [00]" xfId="1330"/>
    <cellStyle name="Comma 0" xfId="1331"/>
    <cellStyle name="Comma 10" xfId="1332"/>
    <cellStyle name="Comma 10 10" xfId="1333"/>
    <cellStyle name="Comma 10 11" xfId="1334"/>
    <cellStyle name="Comma 10 2" xfId="1335"/>
    <cellStyle name="Comma 10 2 2" xfId="1336"/>
    <cellStyle name="Comma 10 2 3" xfId="1337"/>
    <cellStyle name="Comma 10 2 4" xfId="1338"/>
    <cellStyle name="Comma 10 2 5" xfId="1339"/>
    <cellStyle name="Comma 10 2 6" xfId="1340"/>
    <cellStyle name="Comma 10 3" xfId="1341"/>
    <cellStyle name="Comma 10 4" xfId="1342"/>
    <cellStyle name="Comma 10 5" xfId="1343"/>
    <cellStyle name="Comma 10 6" xfId="1344"/>
    <cellStyle name="Comma 10 7" xfId="1345"/>
    <cellStyle name="Comma 10 8" xfId="1346"/>
    <cellStyle name="Comma 10 9" xfId="1347"/>
    <cellStyle name="Comma 11" xfId="1348"/>
    <cellStyle name="Comma 11 2" xfId="1349"/>
    <cellStyle name="Comma 11 2 2" xfId="1350"/>
    <cellStyle name="Comma 11 2 2 2" xfId="1351"/>
    <cellStyle name="Comma 11 2 3" xfId="1352"/>
    <cellStyle name="Comma 11 2 4" xfId="1353"/>
    <cellStyle name="Comma 11 2 5" xfId="1354"/>
    <cellStyle name="Comma 11 2 6" xfId="1355"/>
    <cellStyle name="Comma 11 2 7" xfId="1356"/>
    <cellStyle name="Comma 11 3" xfId="1357"/>
    <cellStyle name="Comma 11 4" xfId="1358"/>
    <cellStyle name="Comma 11 5" xfId="1359"/>
    <cellStyle name="Comma 11 6" xfId="1360"/>
    <cellStyle name="Comma 11 7" xfId="1361"/>
    <cellStyle name="Comma 11 7 2" xfId="1362"/>
    <cellStyle name="Comma 11 8" xfId="1363"/>
    <cellStyle name="Comma 12" xfId="1364"/>
    <cellStyle name="Comma 12 10" xfId="1365"/>
    <cellStyle name="Comma 12 10 2" xfId="1366"/>
    <cellStyle name="Comma 12 11" xfId="1367"/>
    <cellStyle name="Comma 12 2" xfId="1368"/>
    <cellStyle name="Comma 12 2 2" xfId="1369"/>
    <cellStyle name="Comma 12 2 3" xfId="1370"/>
    <cellStyle name="Comma 12 2 4" xfId="1371"/>
    <cellStyle name="Comma 12 2 5" xfId="1372"/>
    <cellStyle name="Comma 12 2 6" xfId="1373"/>
    <cellStyle name="Comma 12 3" xfId="1374"/>
    <cellStyle name="Comma 12 4" xfId="1375"/>
    <cellStyle name="Comma 12 5" xfId="1376"/>
    <cellStyle name="Comma 12 6" xfId="1377"/>
    <cellStyle name="Comma 12 7" xfId="1378"/>
    <cellStyle name="Comma 12 8" xfId="1379"/>
    <cellStyle name="Comma 12 9" xfId="1380"/>
    <cellStyle name="Comma 12 9 2" xfId="1381"/>
    <cellStyle name="Comma 13" xfId="1382"/>
    <cellStyle name="Comma 13 2" xfId="1383"/>
    <cellStyle name="Comma 13 2 2" xfId="1384"/>
    <cellStyle name="Comma 13 2 3" xfId="1385"/>
    <cellStyle name="Comma 13 3" xfId="1386"/>
    <cellStyle name="Comma 13 3 2" xfId="1387"/>
    <cellStyle name="Comma 13 4" xfId="1388"/>
    <cellStyle name="Comma 14" xfId="1389"/>
    <cellStyle name="Comma 14 2" xfId="1390"/>
    <cellStyle name="Comma 14 3" xfId="1391"/>
    <cellStyle name="Comma 14 4" xfId="1392"/>
    <cellStyle name="Comma 14 5" xfId="1393"/>
    <cellStyle name="Comma 14 6" xfId="1394"/>
    <cellStyle name="Comma 14 7" xfId="1395"/>
    <cellStyle name="Comma 14 7 2" xfId="1396"/>
    <cellStyle name="Comma 14 8" xfId="1397"/>
    <cellStyle name="Comma 14 9" xfId="1398"/>
    <cellStyle name="Comma 15" xfId="1399"/>
    <cellStyle name="Comma 15 2" xfId="1400"/>
    <cellStyle name="Comma 15 3" xfId="1401"/>
    <cellStyle name="Comma 15 4" xfId="1402"/>
    <cellStyle name="Comma 15 5" xfId="1403"/>
    <cellStyle name="Comma 16" xfId="1404"/>
    <cellStyle name="Comma 16 2" xfId="1405"/>
    <cellStyle name="Comma 16 3" xfId="1406"/>
    <cellStyle name="Comma 16 4" xfId="1407"/>
    <cellStyle name="Comma 16 5" xfId="1408"/>
    <cellStyle name="Comma 17" xfId="1409"/>
    <cellStyle name="Comma 17 2" xfId="1410"/>
    <cellStyle name="Comma 17 2 2" xfId="1411"/>
    <cellStyle name="Comma 17 2 3" xfId="1412"/>
    <cellStyle name="Comma 17 3" xfId="1413"/>
    <cellStyle name="Comma 17 4" xfId="1414"/>
    <cellStyle name="Comma 17 5" xfId="1415"/>
    <cellStyle name="Comma 18" xfId="1416"/>
    <cellStyle name="Comma 18 2" xfId="1417"/>
    <cellStyle name="Comma 18 3" xfId="1418"/>
    <cellStyle name="Comma 18 4" xfId="1419"/>
    <cellStyle name="Comma 19" xfId="1420"/>
    <cellStyle name="Comma 19 2" xfId="1421"/>
    <cellStyle name="Comma 2" xfId="1422"/>
    <cellStyle name="Comma 2 10" xfId="1423"/>
    <cellStyle name="Comma 2 11" xfId="1424"/>
    <cellStyle name="Comma 2 12" xfId="1425"/>
    <cellStyle name="Comma 2 13" xfId="1426"/>
    <cellStyle name="Comma 2 14" xfId="1427"/>
    <cellStyle name="Comma 2 15" xfId="1428"/>
    <cellStyle name="Comma 2 16" xfId="1429"/>
    <cellStyle name="Comma 2 17" xfId="1430"/>
    <cellStyle name="Comma 2 18" xfId="1431"/>
    <cellStyle name="Comma 2 19" xfId="1432"/>
    <cellStyle name="Comma 2 19 2" xfId="1433"/>
    <cellStyle name="Comma 2 2" xfId="1434"/>
    <cellStyle name="Comma 2 2 2" xfId="1435"/>
    <cellStyle name="Comma 2 2 2 2" xfId="1436"/>
    <cellStyle name="Comma 2 2 2 2 2" xfId="1437"/>
    <cellStyle name="Comma 2 2 2 2 2 2" xfId="1438"/>
    <cellStyle name="Comma 2 2 2 2 2 2 2" xfId="1439"/>
    <cellStyle name="Comma 2 2 2 2 2 3" xfId="1440"/>
    <cellStyle name="Comma 2 2 2 2 3" xfId="1441"/>
    <cellStyle name="Comma 2 2 2 2 3 2" xfId="1442"/>
    <cellStyle name="Comma 2 2 2 3" xfId="1443"/>
    <cellStyle name="Comma 2 2 2 4" xfId="1444"/>
    <cellStyle name="Comma 2 2 2 5" xfId="1445"/>
    <cellStyle name="Comma 2 2 2 6" xfId="1446"/>
    <cellStyle name="Comma 2 2 2 7" xfId="1447"/>
    <cellStyle name="Comma 2 2 2 7 2" xfId="1448"/>
    <cellStyle name="Comma 2 2 3" xfId="1449"/>
    <cellStyle name="Comma 2 2 4" xfId="1450"/>
    <cellStyle name="Comma 2 2 5" xfId="1451"/>
    <cellStyle name="Comma 2 2 6" xfId="1452"/>
    <cellStyle name="Comma 2 2 7" xfId="1453"/>
    <cellStyle name="Comma 2 2 7 2" xfId="1454"/>
    <cellStyle name="Comma 2 2 8" xfId="1455"/>
    <cellStyle name="Comma 2 2 8 2" xfId="1456"/>
    <cellStyle name="Comma 2 2 9" xfId="1457"/>
    <cellStyle name="Comma 2 20" xfId="1458"/>
    <cellStyle name="Comma 2 21" xfId="1459"/>
    <cellStyle name="Comma 2 22" xfId="1460"/>
    <cellStyle name="Comma 2 3" xfId="1461"/>
    <cellStyle name="Comma 2 3 2" xfId="1462"/>
    <cellStyle name="Comma 2 3 3" xfId="1463"/>
    <cellStyle name="Comma 2 4" xfId="1464"/>
    <cellStyle name="Comma 2 5" xfId="1465"/>
    <cellStyle name="Comma 2 5 2" xfId="1466"/>
    <cellStyle name="Comma 2 5 3" xfId="1467"/>
    <cellStyle name="Comma 2 5 4" xfId="1468"/>
    <cellStyle name="Comma 2 5 5" xfId="1469"/>
    <cellStyle name="Comma 2 5 6" xfId="1470"/>
    <cellStyle name="Comma 2 6" xfId="1471"/>
    <cellStyle name="Comma 2 7" xfId="1472"/>
    <cellStyle name="Comma 2 8" xfId="1473"/>
    <cellStyle name="Comma 2 9" xfId="1474"/>
    <cellStyle name="Comma 20" xfId="1475"/>
    <cellStyle name="Comma 21" xfId="1476"/>
    <cellStyle name="Comma 22" xfId="1477"/>
    <cellStyle name="Comma 22 2" xfId="1478"/>
    <cellStyle name="Comma 22 3" xfId="1479"/>
    <cellStyle name="Comma 23" xfId="1480"/>
    <cellStyle name="Comma 24" xfId="1481"/>
    <cellStyle name="Comma 24 2" xfId="1482"/>
    <cellStyle name="Comma 24 3" xfId="1483"/>
    <cellStyle name="Comma 25" xfId="1484"/>
    <cellStyle name="Comma 26" xfId="1485"/>
    <cellStyle name="Comma 27" xfId="1486"/>
    <cellStyle name="Comma 27 2" xfId="1487"/>
    <cellStyle name="Comma 28" xfId="1488"/>
    <cellStyle name="Comma 28 2" xfId="1489"/>
    <cellStyle name="Comma 3" xfId="1490"/>
    <cellStyle name="Comma 3 10" xfId="1491"/>
    <cellStyle name="Comma 3 11" xfId="1492"/>
    <cellStyle name="Comma 3 12" xfId="1493"/>
    <cellStyle name="Comma 3 12 2" xfId="1494"/>
    <cellStyle name="Comma 3 13" xfId="1495"/>
    <cellStyle name="Comma 3 14" xfId="1496"/>
    <cellStyle name="Comma 3 2" xfId="1497"/>
    <cellStyle name="Comma 3 2 2" xfId="1498"/>
    <cellStyle name="Comma 3 2 3" xfId="1499"/>
    <cellStyle name="Comma 3 2 4" xfId="1500"/>
    <cellStyle name="Comma 3 2 5" xfId="1501"/>
    <cellStyle name="Comma 3 2 6" xfId="1502"/>
    <cellStyle name="Comma 3 2 7" xfId="1503"/>
    <cellStyle name="Comma 3 3" xfId="1504"/>
    <cellStyle name="Comma 3 3 2" xfId="1505"/>
    <cellStyle name="Comma 3 3 3" xfId="1506"/>
    <cellStyle name="Comma 3 3 4" xfId="1507"/>
    <cellStyle name="Comma 3 3 5" xfId="1508"/>
    <cellStyle name="Comma 3 3 6" xfId="1509"/>
    <cellStyle name="Comma 3 3 7" xfId="1510"/>
    <cellStyle name="Comma 3 3 8" xfId="1511"/>
    <cellStyle name="Comma 3 4" xfId="1512"/>
    <cellStyle name="Comma 3 4 2" xfId="1513"/>
    <cellStyle name="Comma 3 4 3" xfId="1514"/>
    <cellStyle name="Comma 3 4 4" xfId="1515"/>
    <cellStyle name="Comma 3 4 5" xfId="1516"/>
    <cellStyle name="Comma 3 4 6" xfId="1517"/>
    <cellStyle name="Comma 3 5" xfId="1518"/>
    <cellStyle name="Comma 3 5 2" xfId="1519"/>
    <cellStyle name="Comma 3 5 3" xfId="1520"/>
    <cellStyle name="Comma 3 5 4" xfId="1521"/>
    <cellStyle name="Comma 3 5 5" xfId="1522"/>
    <cellStyle name="Comma 3 5 6" xfId="1523"/>
    <cellStyle name="Comma 3 6" xfId="1524"/>
    <cellStyle name="Comma 3 7" xfId="1525"/>
    <cellStyle name="Comma 3 8" xfId="1526"/>
    <cellStyle name="Comma 3 9" xfId="1527"/>
    <cellStyle name="Comma 4" xfId="1528"/>
    <cellStyle name="Comma 4 10" xfId="1529"/>
    <cellStyle name="Comma 4 11" xfId="1530"/>
    <cellStyle name="Comma 4 12" xfId="1531"/>
    <cellStyle name="Comma 4 2" xfId="1532"/>
    <cellStyle name="Comma 4 2 2" xfId="1533"/>
    <cellStyle name="Comma 4 2 2 2" xfId="1534"/>
    <cellStyle name="Comma 4 2 3" xfId="1535"/>
    <cellStyle name="Comma 4 2 4" xfId="1536"/>
    <cellStyle name="Comma 4 2 5" xfId="1537"/>
    <cellStyle name="Comma 4 2 6" xfId="1538"/>
    <cellStyle name="Comma 4 2 7" xfId="1539"/>
    <cellStyle name="Comma 4 3" xfId="1540"/>
    <cellStyle name="Comma 4 3 2" xfId="1541"/>
    <cellStyle name="Comma 4 3 2 2" xfId="1542"/>
    <cellStyle name="Comma 4 3 3" xfId="1543"/>
    <cellStyle name="Comma 4 3 4" xfId="1544"/>
    <cellStyle name="Comma 4 3 5" xfId="1545"/>
    <cellStyle name="Comma 4 3 6" xfId="1546"/>
    <cellStyle name="Comma 4 4" xfId="1547"/>
    <cellStyle name="Comma 4 5" xfId="1548"/>
    <cellStyle name="Comma 4 6" xfId="1549"/>
    <cellStyle name="Comma 4 7" xfId="1550"/>
    <cellStyle name="Comma 4 8" xfId="1551"/>
    <cellStyle name="Comma 4 9" xfId="1552"/>
    <cellStyle name="Comma 4_Circularisation Status Specialised Finance Division 17 Mar 10" xfId="1553"/>
    <cellStyle name="Comma 5" xfId="1554"/>
    <cellStyle name="Comma 5 10" xfId="1555"/>
    <cellStyle name="Comma 5 11" xfId="1556"/>
    <cellStyle name="Comma 5 12" xfId="1557"/>
    <cellStyle name="Comma 5 13" xfId="1558"/>
    <cellStyle name="Comma 5 13 2" xfId="1559"/>
    <cellStyle name="Comma 5 2" xfId="1560"/>
    <cellStyle name="Comma 5 2 2" xfId="1561"/>
    <cellStyle name="Comma 5 2 3" xfId="1562"/>
    <cellStyle name="Comma 5 2 3 2" xfId="1563"/>
    <cellStyle name="Comma 5 2 3 3" xfId="1564"/>
    <cellStyle name="Comma 5 2 4" xfId="1565"/>
    <cellStyle name="Comma 5 2 5" xfId="1566"/>
    <cellStyle name="Comma 5 2 6" xfId="1567"/>
    <cellStyle name="Comma 5 2 7" xfId="1568"/>
    <cellStyle name="Comma 5 2 8" xfId="1569"/>
    <cellStyle name="Comma 5 2 8 2" xfId="1570"/>
    <cellStyle name="Comma 5 3" xfId="1571"/>
    <cellStyle name="Comma 5 3 2" xfId="1572"/>
    <cellStyle name="Comma 5 3 2 2" xfId="1573"/>
    <cellStyle name="Comma 5 3 3" xfId="1574"/>
    <cellStyle name="Comma 5 3 4" xfId="1575"/>
    <cellStyle name="Comma 5 3 5" xfId="1576"/>
    <cellStyle name="Comma 5 3 6" xfId="1577"/>
    <cellStyle name="Comma 5 4" xfId="1578"/>
    <cellStyle name="Comma 5 4 2" xfId="1579"/>
    <cellStyle name="Comma 5 4 3" xfId="1580"/>
    <cellStyle name="Comma 5 5" xfId="1581"/>
    <cellStyle name="Comma 5 5 2" xfId="1582"/>
    <cellStyle name="Comma 5 6" xfId="1583"/>
    <cellStyle name="Comma 5 7" xfId="1584"/>
    <cellStyle name="Comma 5 8" xfId="1585"/>
    <cellStyle name="Comma 5 9" xfId="1586"/>
    <cellStyle name="Comma 5_Circularisation Status Specialised Finance Division 17 Mar 10" xfId="1587"/>
    <cellStyle name="Comma 6" xfId="1588"/>
    <cellStyle name="Comma 6 10" xfId="1589"/>
    <cellStyle name="Comma 6 11" xfId="1590"/>
    <cellStyle name="Comma 6 2" xfId="1591"/>
    <cellStyle name="Comma 6 2 2" xfId="1592"/>
    <cellStyle name="Comma 6 3" xfId="1593"/>
    <cellStyle name="Comma 6 4" xfId="1594"/>
    <cellStyle name="Comma 6 5" xfId="1595"/>
    <cellStyle name="Comma 6 6" xfId="1596"/>
    <cellStyle name="Comma 6 7" xfId="1597"/>
    <cellStyle name="Comma 6 8" xfId="1598"/>
    <cellStyle name="Comma 6 9" xfId="1599"/>
    <cellStyle name="Comma 7" xfId="1600"/>
    <cellStyle name="Comma 7 10" xfId="1601"/>
    <cellStyle name="Comma 7 10 2" xfId="1602"/>
    <cellStyle name="Comma 7 11" xfId="1603"/>
    <cellStyle name="Comma 7 2" xfId="1604"/>
    <cellStyle name="Comma 7 2 2" xfId="1605"/>
    <cellStyle name="Comma 7 2 3" xfId="1606"/>
    <cellStyle name="Comma 7 2 4" xfId="1607"/>
    <cellStyle name="Comma 7 2 5" xfId="1608"/>
    <cellStyle name="Comma 7 2 6" xfId="1609"/>
    <cellStyle name="Comma 7 3" xfId="1610"/>
    <cellStyle name="Comma 7 3 2" xfId="1611"/>
    <cellStyle name="Comma 7 3 3" xfId="1612"/>
    <cellStyle name="Comma 7 3 4" xfId="1613"/>
    <cellStyle name="Comma 7 3 5" xfId="1614"/>
    <cellStyle name="Comma 7 3 6" xfId="1615"/>
    <cellStyle name="Comma 7 4" xfId="1616"/>
    <cellStyle name="Comma 7 4 2" xfId="1617"/>
    <cellStyle name="Comma 7 4 2 2" xfId="1618"/>
    <cellStyle name="Comma 7 5" xfId="1619"/>
    <cellStyle name="Comma 7 5 2" xfId="1620"/>
    <cellStyle name="Comma 7 5 2 2" xfId="1621"/>
    <cellStyle name="Comma 7 6" xfId="1622"/>
    <cellStyle name="Comma 7 6 2" xfId="1623"/>
    <cellStyle name="Comma 7 6 2 2" xfId="1624"/>
    <cellStyle name="Comma 7 7" xfId="1625"/>
    <cellStyle name="Comma 7 7 2" xfId="1626"/>
    <cellStyle name="Comma 7 7 2 2" xfId="1627"/>
    <cellStyle name="Comma 7 8" xfId="1628"/>
    <cellStyle name="Comma 7 8 2" xfId="1629"/>
    <cellStyle name="Comma 7 8 2 2" xfId="1630"/>
    <cellStyle name="Comma 7 9" xfId="1631"/>
    <cellStyle name="Comma 7 9 2" xfId="1632"/>
    <cellStyle name="Comma 7 9 2 2" xfId="1633"/>
    <cellStyle name="Comma 8" xfId="1634"/>
    <cellStyle name="Comma 8 2" xfId="1635"/>
    <cellStyle name="Comma 8 2 2" xfId="1636"/>
    <cellStyle name="Comma 8 2 2 2" xfId="1637"/>
    <cellStyle name="Comma 8 2 3" xfId="1638"/>
    <cellStyle name="Comma 8 2 4" xfId="1639"/>
    <cellStyle name="Comma 8 2 5" xfId="1640"/>
    <cellStyle name="Comma 8 2 6" xfId="1641"/>
    <cellStyle name="Comma 8 2 7" xfId="1642"/>
    <cellStyle name="Comma 8 3" xfId="1643"/>
    <cellStyle name="Comma 8 4" xfId="1644"/>
    <cellStyle name="Comma 8 5" xfId="1645"/>
    <cellStyle name="Comma 8 6" xfId="1646"/>
    <cellStyle name="Comma 8 7" xfId="1647"/>
    <cellStyle name="Comma 8 8" xfId="1648"/>
    <cellStyle name="Comma 9" xfId="1649"/>
    <cellStyle name="Comma 9 10" xfId="1650"/>
    <cellStyle name="Comma 9 11" xfId="1651"/>
    <cellStyle name="Comma 9 2" xfId="1652"/>
    <cellStyle name="Comma 9 3" xfId="1653"/>
    <cellStyle name="Comma 9 4" xfId="1654"/>
    <cellStyle name="Comma 9 5" xfId="1655"/>
    <cellStyle name="Comma 9 6" xfId="1656"/>
    <cellStyle name="Comma 9 7" xfId="1657"/>
    <cellStyle name="Comma 9 8" xfId="1658"/>
    <cellStyle name="Comma 9 9" xfId="1659"/>
    <cellStyle name="Comma 9 9 2" xfId="1660"/>
    <cellStyle name="Comma0" xfId="1661"/>
    <cellStyle name="Comma0 - Modelo1" xfId="1662"/>
    <cellStyle name="Comma0 - Style1" xfId="1663"/>
    <cellStyle name="Comma0_10_IBM_Preliminary PM " xfId="1664"/>
    <cellStyle name="Comma1 - Modelo2" xfId="1665"/>
    <cellStyle name="Comma1 - Style2" xfId="1666"/>
    <cellStyle name="ContentsHyperlink" xfId="1667"/>
    <cellStyle name="Copied" xfId="1668"/>
    <cellStyle name="Curren - Style2" xfId="1669"/>
    <cellStyle name="Currency [£]" xfId="1670"/>
    <cellStyle name="Currency [00]" xfId="1671"/>
    <cellStyle name="Currency 0" xfId="1672"/>
    <cellStyle name="Currency 10" xfId="1673"/>
    <cellStyle name="Currency 10 2" xfId="1674"/>
    <cellStyle name="Currency 2" xfId="1675"/>
    <cellStyle name="Currency 2 2" xfId="1676"/>
    <cellStyle name="Currency 2 3" xfId="1677"/>
    <cellStyle name="Currency 2 3 2" xfId="1678"/>
    <cellStyle name="Currency 2 3 2 2" xfId="1679"/>
    <cellStyle name="Currency 2 3 3" xfId="1680"/>
    <cellStyle name="Currency 2 3 4" xfId="1681"/>
    <cellStyle name="Currency 2 4" xfId="1682"/>
    <cellStyle name="Currency 2 4 2" xfId="1683"/>
    <cellStyle name="Currency 2 5" xfId="1684"/>
    <cellStyle name="Currency 2 5 2" xfId="1685"/>
    <cellStyle name="Currency 2 6" xfId="1686"/>
    <cellStyle name="Currency 2 7" xfId="1687"/>
    <cellStyle name="Currency 3" xfId="1688"/>
    <cellStyle name="Currency 3 2" xfId="1689"/>
    <cellStyle name="Currency 3 2 2" xfId="1690"/>
    <cellStyle name="Currency 3 3" xfId="1691"/>
    <cellStyle name="Currency 3 3 2" xfId="1692"/>
    <cellStyle name="Currency 3 4" xfId="1693"/>
    <cellStyle name="Currency 3 4 2" xfId="1694"/>
    <cellStyle name="Currency 3 5" xfId="1695"/>
    <cellStyle name="Currency 3 6" xfId="1696"/>
    <cellStyle name="Currency 4" xfId="1697"/>
    <cellStyle name="Currency 4 2" xfId="1698"/>
    <cellStyle name="Currency 4 2 2" xfId="1699"/>
    <cellStyle name="Currency 4 3" xfId="1700"/>
    <cellStyle name="Currency 4 3 2" xfId="1701"/>
    <cellStyle name="Currency 4 4" xfId="1702"/>
    <cellStyle name="Currency 4 4 2" xfId="1703"/>
    <cellStyle name="Currency 4 5" xfId="1704"/>
    <cellStyle name="Currency 4 6" xfId="1705"/>
    <cellStyle name="Currency 5" xfId="1706"/>
    <cellStyle name="Currency 5 2" xfId="1707"/>
    <cellStyle name="Currency 5 2 2" xfId="1708"/>
    <cellStyle name="Currency 5 3" xfId="1709"/>
    <cellStyle name="Currency 5 3 2" xfId="1710"/>
    <cellStyle name="Currency 5 4" xfId="1711"/>
    <cellStyle name="Currency 5 4 2" xfId="1712"/>
    <cellStyle name="Currency 5 5" xfId="1713"/>
    <cellStyle name="Currency 5 6" xfId="1714"/>
    <cellStyle name="Currency 6" xfId="1715"/>
    <cellStyle name="Currency 6 2" xfId="1716"/>
    <cellStyle name="Currency 6 2 2" xfId="1717"/>
    <cellStyle name="Currency 6 3" xfId="1718"/>
    <cellStyle name="Currency 6 4" xfId="1719"/>
    <cellStyle name="Currency 7" xfId="1720"/>
    <cellStyle name="Currency 7 2" xfId="1721"/>
    <cellStyle name="Currency 7 2 2" xfId="1722"/>
    <cellStyle name="Currency 7 3" xfId="1723"/>
    <cellStyle name="Currency 7 4" xfId="1724"/>
    <cellStyle name="Currency 8" xfId="1725"/>
    <cellStyle name="Currency 8 2" xfId="1726"/>
    <cellStyle name="Currency 8 2 2" xfId="1727"/>
    <cellStyle name="Currency 8 3" xfId="1728"/>
    <cellStyle name="Currency 8 4" xfId="1729"/>
    <cellStyle name="Currency 9" xfId="1730"/>
    <cellStyle name="Currency 9 2" xfId="1731"/>
    <cellStyle name="Currency0" xfId="1732"/>
    <cellStyle name="data_entry" xfId="1733"/>
    <cellStyle name="Date" xfId="1734"/>
    <cellStyle name="Date Aligned" xfId="1735"/>
    <cellStyle name="Date Short" xfId="1736"/>
    <cellStyle name="Date_09_IBM_A5.6.3_Sig Acc and SFOT Determination" xfId="1737"/>
    <cellStyle name="DateFormat" xfId="1738"/>
    <cellStyle name="DateFormat 2" xfId="1739"/>
    <cellStyle name="Dezimal [0]_Compiling Utility Macros" xfId="1740"/>
    <cellStyle name="Dezimal_Compiling Utility Macros" xfId="1741"/>
    <cellStyle name="Dia" xfId="1742"/>
    <cellStyle name="Dotted Line" xfId="1743"/>
    <cellStyle name="E&amp;Y House" xfId="1744"/>
    <cellStyle name="Encabez1" xfId="1745"/>
    <cellStyle name="Encabez2" xfId="1746"/>
    <cellStyle name="Enter Currency (0)" xfId="1747"/>
    <cellStyle name="Enter Currency (2)" xfId="1748"/>
    <cellStyle name="Enter Units (0)" xfId="1749"/>
    <cellStyle name="Enter Units (1)" xfId="1750"/>
    <cellStyle name="Enter Units (2)" xfId="1751"/>
    <cellStyle name="Entered" xfId="1752"/>
    <cellStyle name="Euro" xfId="1753"/>
    <cellStyle name="Euro 2" xfId="1754"/>
    <cellStyle name="Explanatory Text 2" xfId="1755"/>
    <cellStyle name="Explanatory Text 5" xfId="1756"/>
    <cellStyle name="EY House" xfId="1757"/>
    <cellStyle name="EY Narrative text" xfId="1758"/>
    <cellStyle name="EY%colcalc" xfId="1759"/>
    <cellStyle name="EY%input" xfId="1760"/>
    <cellStyle name="EY%rowcalc" xfId="1761"/>
    <cellStyle name="EY0dp" xfId="1762"/>
    <cellStyle name="EY1dp" xfId="1763"/>
    <cellStyle name="EY2dp" xfId="1764"/>
    <cellStyle name="EY3dp" xfId="1765"/>
    <cellStyle name="EYChartTitle" xfId="1766"/>
    <cellStyle name="EYColumnHeading" xfId="1767"/>
    <cellStyle name="EYColumnHeadingItalic" xfId="1768"/>
    <cellStyle name="EYCoverDatabookName" xfId="1769"/>
    <cellStyle name="EYCoverDate" xfId="1770"/>
    <cellStyle name="EYCoverDraft" xfId="1771"/>
    <cellStyle name="EYCoverProjectName" xfId="1772"/>
    <cellStyle name="EYCurrency" xfId="1773"/>
    <cellStyle name="EYNotes" xfId="1774"/>
    <cellStyle name="EYNotesHeading" xfId="1775"/>
    <cellStyle name="EYnumber" xfId="1776"/>
    <cellStyle name="EYRelianceRestricted" xfId="1777"/>
    <cellStyle name="EYSectionHeading" xfId="1778"/>
    <cellStyle name="EYSheetHeader1" xfId="1779"/>
    <cellStyle name="EYSheetHeading" xfId="1780"/>
    <cellStyle name="EYsmallheading" xfId="1781"/>
    <cellStyle name="EYsmallheading 2" xfId="1782"/>
    <cellStyle name="EYSource" xfId="1783"/>
    <cellStyle name="EYtext" xfId="1784"/>
    <cellStyle name="EYtextbold" xfId="1785"/>
    <cellStyle name="EYtextbolditalic" xfId="1786"/>
    <cellStyle name="EYtextitalic" xfId="1787"/>
    <cellStyle name="F2" xfId="1788"/>
    <cellStyle name="F3" xfId="1789"/>
    <cellStyle name="F4" xfId="1790"/>
    <cellStyle name="F5" xfId="1791"/>
    <cellStyle name="F6" xfId="1792"/>
    <cellStyle name="F7" xfId="1793"/>
    <cellStyle name="F8" xfId="1794"/>
    <cellStyle name="Fijo" xfId="1795"/>
    <cellStyle name="Financiero" xfId="1796"/>
    <cellStyle name="FirstNumbers_Avg_BS " xfId="1797"/>
    <cellStyle name="Footnote" xfId="1798"/>
    <cellStyle name="-Footnote_&amp;_Source" xfId="1799"/>
    <cellStyle name="Footnote_Target" xfId="1800"/>
    <cellStyle name="Foreground_tcslctpk" xfId="1801"/>
    <cellStyle name="Good 2" xfId="1802"/>
    <cellStyle name="Good 5" xfId="1803"/>
    <cellStyle name="Good Group" xfId="1804"/>
    <cellStyle name="Grey" xfId="1805"/>
    <cellStyle name="GreybarHeader" xfId="1806"/>
    <cellStyle name="greyed" xfId="1807"/>
    <cellStyle name="Hard Percent" xfId="1808"/>
    <cellStyle name="Header" xfId="1809"/>
    <cellStyle name="Header1" xfId="1810"/>
    <cellStyle name="Header2" xfId="1811"/>
    <cellStyle name="Heading 1 2" xfId="1812"/>
    <cellStyle name="Heading 1 5" xfId="1813"/>
    <cellStyle name="Heading 2 2" xfId="1814"/>
    <cellStyle name="Heading 2 5" xfId="1815"/>
    <cellStyle name="Heading 3 2" xfId="1816"/>
    <cellStyle name="Heading 3 5" xfId="1817"/>
    <cellStyle name="Heading 4 2" xfId="1818"/>
    <cellStyle name="Heading 4 5" xfId="1819"/>
    <cellStyle name="highlightExposure" xfId="1820"/>
    <cellStyle name="highlightText" xfId="1821"/>
    <cellStyle name="hotlinks" xfId="1822"/>
    <cellStyle name="hotlinks 2" xfId="1823"/>
    <cellStyle name="HyperlinkIndex" xfId="1824"/>
    <cellStyle name="Input [yellow]" xfId="1825"/>
    <cellStyle name="Input 2" xfId="1826"/>
    <cellStyle name="Input 5" xfId="1827"/>
    <cellStyle name="inputExposure" xfId="1828"/>
    <cellStyle name="intro" xfId="1829"/>
    <cellStyle name="ItalicHeader" xfId="1830"/>
    <cellStyle name="KPMG Heading 1" xfId="1831"/>
    <cellStyle name="KPMG Heading 2" xfId="1832"/>
    <cellStyle name="KPMG Heading 3" xfId="1833"/>
    <cellStyle name="KPMG Heading 4" xfId="1834"/>
    <cellStyle name="KPMG Normal" xfId="1835"/>
    <cellStyle name="KPMG Normal Text" xfId="1836"/>
    <cellStyle name="Lien hypertexte_LPTD format" xfId="1837"/>
    <cellStyle name="LineNumbers_Avg_BS " xfId="1838"/>
    <cellStyle name="Link Currency (0)" xfId="1839"/>
    <cellStyle name="Link Currency (2)" xfId="1840"/>
    <cellStyle name="Link Units (0)" xfId="1841"/>
    <cellStyle name="Link Units (1)" xfId="1842"/>
    <cellStyle name="Link Units (2)" xfId="1843"/>
    <cellStyle name="Linked Cell 2" xfId="1844"/>
    <cellStyle name="Linked Cell 5" xfId="1845"/>
    <cellStyle name="MajorHeading" xfId="1846"/>
    <cellStyle name="McForm" xfId="1847"/>
    <cellStyle name="McFormBody" xfId="1848"/>
    <cellStyle name="Menu" xfId="1849"/>
    <cellStyle name="Millares [0]_10 AVERIAS MASIVAS + ANT" xfId="1850"/>
    <cellStyle name="Millares_10 AVERIAS MASIVAS + ANT" xfId="1851"/>
    <cellStyle name="Milliers [0]_3A_NumeratorReport_Option1_040611" xfId="1852"/>
    <cellStyle name="Milliers_3A_NumeratorReport_Option1_040611" xfId="1853"/>
    <cellStyle name="mm/dd/yy" xfId="1854"/>
    <cellStyle name="Moneda [0]_10 AVERIAS MASIVAS + ANT" xfId="1855"/>
    <cellStyle name="Moneda_10 AVERIAS MASIVAS + ANT" xfId="1856"/>
    <cellStyle name="Monétaire [0]_3A_NumeratorReport_Option1_040611" xfId="1857"/>
    <cellStyle name="Monétaire_3A_NumeratorReport_Option1_040611" xfId="1858"/>
    <cellStyle name="Monetario" xfId="1859"/>
    <cellStyle name="Multiple" xfId="1860"/>
    <cellStyle name="Negative" xfId="1861"/>
    <cellStyle name="Negative 2" xfId="1862"/>
    <cellStyle name="Neutral 2" xfId="1863"/>
    <cellStyle name="Neutral 5" xfId="1864"/>
    <cellStyle name="NEW" xfId="1865"/>
    <cellStyle name="no dec" xfId="1866"/>
    <cellStyle name="Normal" xfId="0" builtinId="0"/>
    <cellStyle name="Normal - Style1" xfId="1867"/>
    <cellStyle name="Normal - Style1 2" xfId="1868"/>
    <cellStyle name="Normal - Style1 3" xfId="1869"/>
    <cellStyle name="Normal 10" xfId="1870"/>
    <cellStyle name="Normal 11" xfId="1871"/>
    <cellStyle name="Normal 11 2" xfId="1872"/>
    <cellStyle name="Normal 11 2 2" xfId="1873"/>
    <cellStyle name="Normal 11 2 3" xfId="1874"/>
    <cellStyle name="Normal 11 3" xfId="1875"/>
    <cellStyle name="Normal 11 4" xfId="1876"/>
    <cellStyle name="Normal 12" xfId="1877"/>
    <cellStyle name="Normal 12 2" xfId="1878"/>
    <cellStyle name="Normal 13" xfId="1879"/>
    <cellStyle name="Normal 13 2" xfId="1880"/>
    <cellStyle name="Normal 13 2 2" xfId="1881"/>
    <cellStyle name="Normal 13 2 3" xfId="1882"/>
    <cellStyle name="Normal 13 3" xfId="1883"/>
    <cellStyle name="Normal 13 3 2" xfId="1884"/>
    <cellStyle name="Normal 13 4" xfId="1885"/>
    <cellStyle name="Normal 13 5" xfId="1886"/>
    <cellStyle name="Normal 14" xfId="1887"/>
    <cellStyle name="Normal 14 2" xfId="1888"/>
    <cellStyle name="Normal 14 3" xfId="1889"/>
    <cellStyle name="Normal 14 4" xfId="1890"/>
    <cellStyle name="Normal 14 5" xfId="1891"/>
    <cellStyle name="Normal 15" xfId="1892"/>
    <cellStyle name="Normal 15 2" xfId="1893"/>
    <cellStyle name="Normal 15 3" xfId="1894"/>
    <cellStyle name="Normal 15 4" xfId="1895"/>
    <cellStyle name="Normal 16" xfId="1896"/>
    <cellStyle name="Normal 16 2" xfId="1897"/>
    <cellStyle name="Normal 16 2 2" xfId="1898"/>
    <cellStyle name="Normal 16 2 3" xfId="1899"/>
    <cellStyle name="Normal 16 3" xfId="1900"/>
    <cellStyle name="Normal 16 4" xfId="1901"/>
    <cellStyle name="Normal 17" xfId="1902"/>
    <cellStyle name="Normal 17 2" xfId="1903"/>
    <cellStyle name="Normal 18" xfId="1904"/>
    <cellStyle name="Normal 19" xfId="1905"/>
    <cellStyle name="Normal 2" xfId="1906"/>
    <cellStyle name="Normal 2 10" xfId="1907"/>
    <cellStyle name="Normal 2 10 2" xfId="1908"/>
    <cellStyle name="Normal 2 10 3" xfId="1909"/>
    <cellStyle name="Normal 2 10 3 2" xfId="1910"/>
    <cellStyle name="Normal 2 11" xfId="1911"/>
    <cellStyle name="Normal 2 11 2" xfId="1912"/>
    <cellStyle name="Normal 2 11 2 2" xfId="1913"/>
    <cellStyle name="Normal 2 11 3" xfId="1914"/>
    <cellStyle name="Normal 2 11 3 2" xfId="1915"/>
    <cellStyle name="Normal 2 11 3 2 2" xfId="1916"/>
    <cellStyle name="Normal 2 12" xfId="1917"/>
    <cellStyle name="Normal 2 12 2" xfId="1918"/>
    <cellStyle name="Normal 2 12 3" xfId="1919"/>
    <cellStyle name="Normal 2 12 3 2" xfId="1920"/>
    <cellStyle name="Normal 2 12 4" xfId="1921"/>
    <cellStyle name="Normal 2 13" xfId="1922"/>
    <cellStyle name="Normal 2 13 2" xfId="1923"/>
    <cellStyle name="Normal 2 14" xfId="1924"/>
    <cellStyle name="Normal 2 14 2" xfId="1925"/>
    <cellStyle name="Normal 2 15" xfId="1926"/>
    <cellStyle name="Normal 2 16" xfId="1927"/>
    <cellStyle name="Normal 2 17" xfId="1928"/>
    <cellStyle name="Normal 2 18" xfId="1929"/>
    <cellStyle name="Normal 2 19" xfId="1930"/>
    <cellStyle name="Normal 2 2" xfId="1931"/>
    <cellStyle name="Normal 2 2 10" xfId="1932"/>
    <cellStyle name="Normal 2 2 11" xfId="1933"/>
    <cellStyle name="Normal 2 2 2" xfId="1934"/>
    <cellStyle name="Normal 2 2 3" xfId="1935"/>
    <cellStyle name="Normal 2 2 4" xfId="1936"/>
    <cellStyle name="Normal 2 2 5" xfId="1937"/>
    <cellStyle name="Normal 2 2 6" xfId="1938"/>
    <cellStyle name="Normal 2 2 7" xfId="1939"/>
    <cellStyle name="Normal 2 2 8" xfId="1940"/>
    <cellStyle name="Normal 2 2 9" xfId="1941"/>
    <cellStyle name="Normal 2 20" xfId="1942"/>
    <cellStyle name="Normal 2 20 2" xfId="1943"/>
    <cellStyle name="Normal 2 21" xfId="1944"/>
    <cellStyle name="Normal 2 3" xfId="1945"/>
    <cellStyle name="Normal 2 3 10" xfId="1946"/>
    <cellStyle name="Normal 2 3 11" xfId="1947"/>
    <cellStyle name="Normal 2 3 12" xfId="1948"/>
    <cellStyle name="Normal 2 3 2" xfId="1949"/>
    <cellStyle name="Normal 2 3 3" xfId="1950"/>
    <cellStyle name="Normal 2 3 4" xfId="1951"/>
    <cellStyle name="Normal 2 3 5" xfId="1952"/>
    <cellStyle name="Normal 2 3 6" xfId="1953"/>
    <cellStyle name="Normal 2 3 7" xfId="1954"/>
    <cellStyle name="Normal 2 3 8" xfId="1955"/>
    <cellStyle name="Normal 2 3 9" xfId="1956"/>
    <cellStyle name="Normal 2 4" xfId="1957"/>
    <cellStyle name="Normal 2 4 10" xfId="1958"/>
    <cellStyle name="Normal 2 4 10 2" xfId="1959"/>
    <cellStyle name="Normal 2 4 11" xfId="1960"/>
    <cellStyle name="Normal 2 4 11 2" xfId="1961"/>
    <cellStyle name="Normal 2 4 12" xfId="1962"/>
    <cellStyle name="Normal 2 4 12 2" xfId="1963"/>
    <cellStyle name="Normal 2 4 2" xfId="1964"/>
    <cellStyle name="Normal 2 4 3" xfId="1965"/>
    <cellStyle name="Normal 2 4 4" xfId="1966"/>
    <cellStyle name="Normal 2 4 5" xfId="1967"/>
    <cellStyle name="Normal 2 4 6" xfId="1968"/>
    <cellStyle name="Normal 2 4 7" xfId="1969"/>
    <cellStyle name="Normal 2 4 7 2" xfId="1970"/>
    <cellStyle name="Normal 2 4 8" xfId="1971"/>
    <cellStyle name="Normal 2 4 8 2" xfId="1972"/>
    <cellStyle name="Normal 2 4 9" xfId="1973"/>
    <cellStyle name="Normal 2 4 9 2" xfId="1974"/>
    <cellStyle name="Normal 2 43" xfId="1975"/>
    <cellStyle name="Normal 2 5" xfId="1976"/>
    <cellStyle name="Normal 2 5 2" xfId="1977"/>
    <cellStyle name="Normal 2 5 3" xfId="1978"/>
    <cellStyle name="Normal 2 5 4" xfId="1979"/>
    <cellStyle name="Normal 2 5 5" xfId="1980"/>
    <cellStyle name="Normal 2 5 6" xfId="1981"/>
    <cellStyle name="Normal 2 6" xfId="1982"/>
    <cellStyle name="Normal 2 6 2" xfId="1983"/>
    <cellStyle name="Normal 2 6 3" xfId="1984"/>
    <cellStyle name="Normal 2 7" xfId="1985"/>
    <cellStyle name="Normal 2 7 2" xfId="1986"/>
    <cellStyle name="Normal 2 7 3" xfId="1987"/>
    <cellStyle name="Normal 2 8" xfId="1988"/>
    <cellStyle name="Normal 2 8 2" xfId="1989"/>
    <cellStyle name="Normal 2 8 3" xfId="1990"/>
    <cellStyle name="Normal 2 9" xfId="1991"/>
    <cellStyle name="Normal 2 9 2" xfId="1992"/>
    <cellStyle name="Normal 2 9 3" xfId="1993"/>
    <cellStyle name="Normal 2_List of issues per Dario 30.07.08" xfId="1994"/>
    <cellStyle name="Normal 20" xfId="1995"/>
    <cellStyle name="Normal 21" xfId="1996"/>
    <cellStyle name="Normal 22" xfId="1997"/>
    <cellStyle name="Normal 23" xfId="1998"/>
    <cellStyle name="Normal 23 2" xfId="1999"/>
    <cellStyle name="Normal 23 2 2" xfId="2000"/>
    <cellStyle name="Normal 23 2 2 2" xfId="2001"/>
    <cellStyle name="Normal 23 2 3" xfId="2002"/>
    <cellStyle name="Normal 23 3" xfId="2003"/>
    <cellStyle name="Normal 24" xfId="2004"/>
    <cellStyle name="Normal 24 2" xfId="2005"/>
    <cellStyle name="Normal 24 2 2" xfId="2006"/>
    <cellStyle name="Normal 24 2 2 2" xfId="2007"/>
    <cellStyle name="Normal 24 2 3" xfId="2008"/>
    <cellStyle name="Normal 24 2 3 2" xfId="2009"/>
    <cellStyle name="Normal 24 2 4" xfId="2010"/>
    <cellStyle name="Normal 24 2 4 2" xfId="2011"/>
    <cellStyle name="Normal 24 2 5" xfId="2012"/>
    <cellStyle name="Normal 24 2 5 2" xfId="2013"/>
    <cellStyle name="Normal 24 2 6" xfId="2014"/>
    <cellStyle name="Normal 24 2 6 2" xfId="2015"/>
    <cellStyle name="Normal 24 3" xfId="2016"/>
    <cellStyle name="Normal 24 4" xfId="2017"/>
    <cellStyle name="Normal 24 5" xfId="2018"/>
    <cellStyle name="Normal 24 6" xfId="2019"/>
    <cellStyle name="Normal 24 7" xfId="2020"/>
    <cellStyle name="Normal 25" xfId="2021"/>
    <cellStyle name="Normal 26" xfId="2022"/>
    <cellStyle name="Normal 27" xfId="2023"/>
    <cellStyle name="Normal 28" xfId="2024"/>
    <cellStyle name="Normal 29" xfId="2025"/>
    <cellStyle name="Normal 3" xfId="2026"/>
    <cellStyle name="Normal 3 2" xfId="2027"/>
    <cellStyle name="Normal 3 2 2" xfId="2028"/>
    <cellStyle name="Normal 3 2 3" xfId="2029"/>
    <cellStyle name="Normal 3 2 4" xfId="2030"/>
    <cellStyle name="Normal 3 2 5" xfId="2031"/>
    <cellStyle name="Normal 3 2 6" xfId="2032"/>
    <cellStyle name="Normal 3 2 7" xfId="2033"/>
    <cellStyle name="Normal 3 2 8" xfId="2034"/>
    <cellStyle name="Normal 3 3" xfId="2035"/>
    <cellStyle name="Normal 3 3 2" xfId="2036"/>
    <cellStyle name="Normal 3 4" xfId="2037"/>
    <cellStyle name="Normal 3 4 2" xfId="2038"/>
    <cellStyle name="Normal 3 5" xfId="2039"/>
    <cellStyle name="Normal 3 6" xfId="2040"/>
    <cellStyle name="Normal 3 7" xfId="2041"/>
    <cellStyle name="Normal 3 8" xfId="2042"/>
    <cellStyle name="Normal 3 9" xfId="2043"/>
    <cellStyle name="Normal 30" xfId="2044"/>
    <cellStyle name="Normal 31" xfId="2045"/>
    <cellStyle name="Normal 32" xfId="2046"/>
    <cellStyle name="Normal 32 2" xfId="2047"/>
    <cellStyle name="Normal 33" xfId="2048"/>
    <cellStyle name="Normal 34" xfId="2049"/>
    <cellStyle name="Normal 34 2" xfId="2050"/>
    <cellStyle name="Normal 34 2 2" xfId="2051"/>
    <cellStyle name="Normal 34 3" xfId="2052"/>
    <cellStyle name="Normal 35" xfId="2053"/>
    <cellStyle name="Normal 35 2" xfId="2054"/>
    <cellStyle name="Normal 36" xfId="2055"/>
    <cellStyle name="Normal 36 2" xfId="2056"/>
    <cellStyle name="Normal 37" xfId="2057"/>
    <cellStyle name="Normal 37 2" xfId="2058"/>
    <cellStyle name="Normal 38" xfId="2059"/>
    <cellStyle name="Normal 39" xfId="2060"/>
    <cellStyle name="Normal 4" xfId="2061"/>
    <cellStyle name="Normal 4 10" xfId="2062"/>
    <cellStyle name="Normal 4 11" xfId="2063"/>
    <cellStyle name="Normal 4 12" xfId="2064"/>
    <cellStyle name="Normal 4 13" xfId="2065"/>
    <cellStyle name="Normal 4 14" xfId="2066"/>
    <cellStyle name="Normal 4 15" xfId="2067"/>
    <cellStyle name="Normal 4 2" xfId="2068"/>
    <cellStyle name="Normal 4 2 2" xfId="2069"/>
    <cellStyle name="Normal 4 2 2 2" xfId="2070"/>
    <cellStyle name="Normal 4 2 2 3" xfId="2071"/>
    <cellStyle name="Normal 4 2 3" xfId="2072"/>
    <cellStyle name="Normal 4 2 4" xfId="2073"/>
    <cellStyle name="Normal 4 2 5" xfId="2074"/>
    <cellStyle name="Normal 4 2 6" xfId="2075"/>
    <cellStyle name="Normal 4 2 7" xfId="2076"/>
    <cellStyle name="Normal 4 3" xfId="2077"/>
    <cellStyle name="Normal 4 3 2" xfId="2078"/>
    <cellStyle name="Normal 4 3 3" xfId="2079"/>
    <cellStyle name="Normal 4 3 4" xfId="2080"/>
    <cellStyle name="Normal 4 3 5" xfId="2081"/>
    <cellStyle name="Normal 4 3 6" xfId="2082"/>
    <cellStyle name="Normal 4 3 7" xfId="2083"/>
    <cellStyle name="Normal 4 3 7 2" xfId="2084"/>
    <cellStyle name="Normal 4 4" xfId="2085"/>
    <cellStyle name="Normal 4 4 2" xfId="2086"/>
    <cellStyle name="Normal 4 4 3" xfId="2087"/>
    <cellStyle name="Normal 4 4 4" xfId="2088"/>
    <cellStyle name="Normal 4 4 5" xfId="2089"/>
    <cellStyle name="Normal 4 4 6" xfId="2090"/>
    <cellStyle name="Normal 4 4 7" xfId="2091"/>
    <cellStyle name="Normal 4 5" xfId="2092"/>
    <cellStyle name="Normal 4 5 2" xfId="2093"/>
    <cellStyle name="Normal 4 5 3" xfId="2094"/>
    <cellStyle name="Normal 4 5 4" xfId="2095"/>
    <cellStyle name="Normal 4 5 5" xfId="2096"/>
    <cellStyle name="Normal 4 5 6" xfId="2097"/>
    <cellStyle name="Normal 4 6" xfId="2098"/>
    <cellStyle name="Normal 4 7" xfId="2099"/>
    <cellStyle name="Normal 4 8" xfId="2100"/>
    <cellStyle name="Normal 4 9" xfId="2101"/>
    <cellStyle name="Normal 40" xfId="2102"/>
    <cellStyle name="Normal 41" xfId="2103"/>
    <cellStyle name="Normal 42" xfId="2104"/>
    <cellStyle name="Normal 42 2" xfId="2105"/>
    <cellStyle name="Normal 43" xfId="2106"/>
    <cellStyle name="Normal 43 2" xfId="2107"/>
    <cellStyle name="Normal 44" xfId="2108"/>
    <cellStyle name="Normal 45" xfId="2109"/>
    <cellStyle name="Normal 46" xfId="2110"/>
    <cellStyle name="Normal 47" xfId="2111"/>
    <cellStyle name="Normal 48" xfId="2112"/>
    <cellStyle name="Normal 49" xfId="2113"/>
    <cellStyle name="Normal 5" xfId="2114"/>
    <cellStyle name="Normal 5 10" xfId="2115"/>
    <cellStyle name="Normal 5 11" xfId="2116"/>
    <cellStyle name="Normal 5 12" xfId="2117"/>
    <cellStyle name="Normal 5 13" xfId="2118"/>
    <cellStyle name="Normal 5 14" xfId="2119"/>
    <cellStyle name="Normal 5 15" xfId="2120"/>
    <cellStyle name="Normal 5 16" xfId="2121"/>
    <cellStyle name="Normal 5 17" xfId="2122"/>
    <cellStyle name="Normal 5 18" xfId="2123"/>
    <cellStyle name="Normal 5 2" xfId="2124"/>
    <cellStyle name="Normal 5 2 2" xfId="2125"/>
    <cellStyle name="Normal 5 2 3" xfId="2126"/>
    <cellStyle name="Normal 5 2 4" xfId="2127"/>
    <cellStyle name="Normal 5 2 5" xfId="2128"/>
    <cellStyle name="Normal 5 2 6" xfId="2129"/>
    <cellStyle name="Normal 5 2 7" xfId="2130"/>
    <cellStyle name="Normal 5 3" xfId="2131"/>
    <cellStyle name="Normal 5 3 2" xfId="2132"/>
    <cellStyle name="Normal 5 4" xfId="2133"/>
    <cellStyle name="Normal 5 5" xfId="2134"/>
    <cellStyle name="Normal 5 6" xfId="2135"/>
    <cellStyle name="Normal 5 7" xfId="2136"/>
    <cellStyle name="Normal 5 8" xfId="2137"/>
    <cellStyle name="Normal 5 9" xfId="2138"/>
    <cellStyle name="Normal 50" xfId="2139"/>
    <cellStyle name="Normal 51" xfId="2140"/>
    <cellStyle name="Normal 52" xfId="2141"/>
    <cellStyle name="Normal 53" xfId="2142"/>
    <cellStyle name="Normal 53 2" xfId="2143"/>
    <cellStyle name="Normal 6" xfId="2144"/>
    <cellStyle name="Normal 6 2" xfId="2145"/>
    <cellStyle name="Normal 6 2 2" xfId="2146"/>
    <cellStyle name="Normal 6 3" xfId="2147"/>
    <cellStyle name="Normal 6 4" xfId="2148"/>
    <cellStyle name="Normal 6 5" xfId="2149"/>
    <cellStyle name="Normal 6 6" xfId="2150"/>
    <cellStyle name="Normal 6 7" xfId="2151"/>
    <cellStyle name="Normal 7" xfId="2152"/>
    <cellStyle name="Normal 7 2" xfId="2153"/>
    <cellStyle name="Normal 7 2 2" xfId="2154"/>
    <cellStyle name="Normal 7 2 2 2" xfId="2155"/>
    <cellStyle name="Normal 7 3" xfId="2156"/>
    <cellStyle name="Normal 7 3 2" xfId="2157"/>
    <cellStyle name="Normal 7 4" xfId="2158"/>
    <cellStyle name="Normal 7 5" xfId="2159"/>
    <cellStyle name="Normal 7 6" xfId="2160"/>
    <cellStyle name="Normal 7 7" xfId="2161"/>
    <cellStyle name="Normal 8" xfId="2162"/>
    <cellStyle name="Normal 8 2" xfId="2163"/>
    <cellStyle name="Normal 8 2 2" xfId="2164"/>
    <cellStyle name="Normal 8 3" xfId="2165"/>
    <cellStyle name="Normal 8 4" xfId="2166"/>
    <cellStyle name="Normal 8 5" xfId="2167"/>
    <cellStyle name="Normal 8 6" xfId="2168"/>
    <cellStyle name="Normal 8 7" xfId="2169"/>
    <cellStyle name="Normal 8 8" xfId="2170"/>
    <cellStyle name="Normal 8 9" xfId="2171"/>
    <cellStyle name="Normal 9" xfId="2172"/>
    <cellStyle name="Normal 9 2" xfId="2173"/>
    <cellStyle name="Normal 9 3" xfId="2174"/>
    <cellStyle name="Normal 9 4" xfId="2175"/>
    <cellStyle name="Normal 9 5" xfId="2176"/>
    <cellStyle name="Normal 9 6" xfId="2177"/>
    <cellStyle name="Normal 9 7" xfId="2178"/>
    <cellStyle name="Normale_Foglio1" xfId="2179"/>
    <cellStyle name="Note 2" xfId="2180"/>
    <cellStyle name="Note 2 2" xfId="2181"/>
    <cellStyle name="Note 2 2 2" xfId="2182"/>
    <cellStyle name="Note 2 2 3" xfId="2183"/>
    <cellStyle name="Note 2 2 4" xfId="2184"/>
    <cellStyle name="Note 2 3" xfId="2185"/>
    <cellStyle name="Note 2 3 2" xfId="2186"/>
    <cellStyle name="Note 2 4" xfId="2187"/>
    <cellStyle name="Note 2 5" xfId="2188"/>
    <cellStyle name="Note 3" xfId="2189"/>
    <cellStyle name="Note 3 2" xfId="2190"/>
    <cellStyle name="Note 3 2 2" xfId="2191"/>
    <cellStyle name="Note 3 3" xfId="2192"/>
    <cellStyle name="Note 3 4" xfId="2193"/>
    <cellStyle name="Note 4" xfId="2194"/>
    <cellStyle name="Note 4 2" xfId="2195"/>
    <cellStyle name="Note 4 3" xfId="2196"/>
    <cellStyle name="Note 5" xfId="2197"/>
    <cellStyle name="Note 5 2" xfId="2198"/>
    <cellStyle name="Note 5 2 2" xfId="2199"/>
    <cellStyle name="Note 6" xfId="2200"/>
    <cellStyle name="Note 6 2" xfId="2201"/>
    <cellStyle name="NumberFormat" xfId="2202"/>
    <cellStyle name="NumberFormat 2" xfId="2203"/>
    <cellStyle name="OfWhich" xfId="2204"/>
    <cellStyle name="optionalExposure" xfId="2205"/>
    <cellStyle name="Output 2" xfId="2206"/>
    <cellStyle name="Output 5" xfId="2207"/>
    <cellStyle name="Output Amounts" xfId="2208"/>
    <cellStyle name="Output Column Headings" xfId="2209"/>
    <cellStyle name="Output Line Items" xfId="2210"/>
    <cellStyle name="Output Line Items 2" xfId="2211"/>
    <cellStyle name="Output Report Heading" xfId="2212"/>
    <cellStyle name="Output Report Title" xfId="2213"/>
    <cellStyle name="Page Number" xfId="2214"/>
    <cellStyle name="Percent" xfId="2" builtinId="5"/>
    <cellStyle name="Percent (0.00)" xfId="2215"/>
    <cellStyle name="Percent [0%]" xfId="2216"/>
    <cellStyle name="Percent [0.00%]" xfId="2217"/>
    <cellStyle name="Percent [0]" xfId="2218"/>
    <cellStyle name="Percent [00]" xfId="2219"/>
    <cellStyle name="Percent [2]" xfId="2220"/>
    <cellStyle name="Percent 10" xfId="2221"/>
    <cellStyle name="Percent 11" xfId="2222"/>
    <cellStyle name="Percent 12" xfId="2223"/>
    <cellStyle name="Percent 13" xfId="2224"/>
    <cellStyle name="Percent 14" xfId="2225"/>
    <cellStyle name="Percent 15" xfId="2226"/>
    <cellStyle name="Percent 16" xfId="2227"/>
    <cellStyle name="Percent 17" xfId="2228"/>
    <cellStyle name="Percent 18" xfId="2229"/>
    <cellStyle name="Percent 19" xfId="2230"/>
    <cellStyle name="Percent 2" xfId="2231"/>
    <cellStyle name="Percent 2 2" xfId="2232"/>
    <cellStyle name="Percent 2 3" xfId="2233"/>
    <cellStyle name="Percent 2 3 2" xfId="2234"/>
    <cellStyle name="Percent 2 3 3" xfId="2235"/>
    <cellStyle name="Percent 2 4" xfId="2236"/>
    <cellStyle name="Percent 2 4 2" xfId="2237"/>
    <cellStyle name="Percent 2 5" xfId="2238"/>
    <cellStyle name="Percent 20" xfId="2239"/>
    <cellStyle name="Percent 21" xfId="2240"/>
    <cellStyle name="Percent 22" xfId="2241"/>
    <cellStyle name="Percent 23" xfId="2242"/>
    <cellStyle name="Percent 24" xfId="2243"/>
    <cellStyle name="Percent 25" xfId="2244"/>
    <cellStyle name="Percent 26" xfId="2245"/>
    <cellStyle name="Percent 27" xfId="2246"/>
    <cellStyle name="Percent 28" xfId="2247"/>
    <cellStyle name="Percent 29" xfId="2248"/>
    <cellStyle name="Percent 3" xfId="2249"/>
    <cellStyle name="Percent 3 2" xfId="2250"/>
    <cellStyle name="Percent 3 2 2" xfId="2251"/>
    <cellStyle name="Percent 3 3" xfId="2252"/>
    <cellStyle name="Percent 30" xfId="2253"/>
    <cellStyle name="Percent 31" xfId="2254"/>
    <cellStyle name="Percent 32" xfId="2255"/>
    <cellStyle name="Percent 33" xfId="2256"/>
    <cellStyle name="Percent 4" xfId="2257"/>
    <cellStyle name="Percent 4 2" xfId="2258"/>
    <cellStyle name="Percent 4 3" xfId="2259"/>
    <cellStyle name="Percent 5" xfId="2260"/>
    <cellStyle name="Percent 5 2" xfId="2261"/>
    <cellStyle name="Percent 5 3" xfId="2262"/>
    <cellStyle name="Percent 6" xfId="2263"/>
    <cellStyle name="Percent 7" xfId="2264"/>
    <cellStyle name="Percent 8" xfId="2265"/>
    <cellStyle name="Percent 9" xfId="2266"/>
    <cellStyle name="Percent 9 2" xfId="2267"/>
    <cellStyle name="Percent 9 3" xfId="2268"/>
    <cellStyle name="percentage" xfId="2269"/>
    <cellStyle name="Percentage 2" xfId="2270"/>
    <cellStyle name="percentage 3" xfId="2271"/>
    <cellStyle name="percentage 4" xfId="2272"/>
    <cellStyle name="percentage_10_IBM_Bank Recon" xfId="2273"/>
    <cellStyle name="Porcentaje" xfId="2274"/>
    <cellStyle name="PrePop Currency (0)" xfId="2275"/>
    <cellStyle name="PrePop Currency (2)" xfId="2276"/>
    <cellStyle name="PrePop Units (0)" xfId="2277"/>
    <cellStyle name="PrePop Units (1)" xfId="2278"/>
    <cellStyle name="PrePop Units (2)" xfId="2279"/>
    <cellStyle name="Protected_tcslctpk" xfId="2280"/>
    <cellStyle name="RED_DEBITS" xfId="2281"/>
    <cellStyle name="RevList" xfId="2282"/>
    <cellStyle name="RM" xfId="2283"/>
    <cellStyle name="RoundingPrecision_Avg_BS " xfId="2284"/>
    <cellStyle name="SAPBEXHLevel1" xfId="2285"/>
    <cellStyle name="SAPBEXstdData" xfId="2286"/>
    <cellStyle name="showExposure" xfId="2287"/>
    <cellStyle name="showPercentage" xfId="2288"/>
    <cellStyle name="SMALL_NUMBERS" xfId="2289"/>
    <cellStyle name="SMALLER_NUMBERS" xfId="2290"/>
    <cellStyle name="Standard_Anpassen der Amortisation" xfId="2291"/>
    <cellStyle name="Sterling [0]" xfId="2292"/>
    <cellStyle name="Style 1" xfId="2293"/>
    <cellStyle name="Style 1 2" xfId="2294"/>
    <cellStyle name="Style 1 3" xfId="2295"/>
    <cellStyle name="Style1 - Style1" xfId="2296"/>
    <cellStyle name="-Subtitle_chart" xfId="2297"/>
    <cellStyle name="Subtotal" xfId="2298"/>
    <cellStyle name="subtotals" xfId="2299"/>
    <cellStyle name="supPercentage" xfId="2300"/>
    <cellStyle name="supText" xfId="2301"/>
    <cellStyle name="Table Head" xfId="2302"/>
    <cellStyle name="Table Head Aligned" xfId="2303"/>
    <cellStyle name="Table Head Blue" xfId="2304"/>
    <cellStyle name="Table Head Green" xfId="2305"/>
    <cellStyle name="Table Heading" xfId="2306"/>
    <cellStyle name="Table Title" xfId="2307"/>
    <cellStyle name="Table Units" xfId="2308"/>
    <cellStyle name="Test" xfId="2309"/>
    <cellStyle name="Text Indent A" xfId="2310"/>
    <cellStyle name="Text Indent B" xfId="2311"/>
    <cellStyle name="Text Indent C" xfId="2312"/>
    <cellStyle name="Text Wrap" xfId="2313"/>
    <cellStyle name="THS" xfId="2314"/>
    <cellStyle name="Title 2" xfId="2315"/>
    <cellStyle name="Title 5" xfId="2316"/>
    <cellStyle name="-Title_01" xfId="2317"/>
    <cellStyle name="titles" xfId="2318"/>
    <cellStyle name="TOALS" xfId="2319"/>
    <cellStyle name="Total 2" xfId="2320"/>
    <cellStyle name="Total 5" xfId="2321"/>
    <cellStyle name="TotalNumbers_Avg_BS " xfId="2322"/>
    <cellStyle name="TOTALS" xfId="2323"/>
    <cellStyle name="underlineHeading_Avg_BS " xfId="2324"/>
    <cellStyle name="UnitValuation" xfId="2325"/>
    <cellStyle name="Währung [0]_Compiling Utility Macros" xfId="2326"/>
    <cellStyle name="Währung_Compiling Utility Macros" xfId="2327"/>
    <cellStyle name="Warning Text 2" xfId="2328"/>
    <cellStyle name="Warning Text 5" xfId="2329"/>
    <cellStyle name="WorksheetForm" xfId="2330"/>
    <cellStyle name="Y2K Compliant Date Fmt" xfId="2331"/>
    <cellStyle name="日付" xfId="2332"/>
    <cellStyle name="日付 2" xfId="2333"/>
    <cellStyle name="標準_Book3" xfId="2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Off%20Site/NON-BANKS/Cons-Balance%20Sheet-BOMwebsite%20and%20Bulletin/Table/Table%20%2014%20-%20as%20from%20May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5"/>
      <sheetName val="Mar 2015 "/>
      <sheetName val="Dec 2014"/>
      <sheetName val="Sept 2014"/>
      <sheetName val="June 2014"/>
      <sheetName val="March 2014"/>
      <sheetName val="Dec 13"/>
      <sheetName val="June 2013"/>
      <sheetName val="14"/>
    </sheetNames>
    <sheetDataSet>
      <sheetData sheetId="0">
        <row r="11">
          <cell r="L11">
            <v>1475000000.04</v>
          </cell>
        </row>
        <row r="16">
          <cell r="L16">
            <v>832063668.25008202</v>
          </cell>
        </row>
        <row r="25">
          <cell r="L25">
            <v>25000000</v>
          </cell>
        </row>
        <row r="29">
          <cell r="L29">
            <v>0</v>
          </cell>
        </row>
        <row r="31">
          <cell r="L31">
            <v>151371698.73999989</v>
          </cell>
        </row>
        <row r="33">
          <cell r="L33">
            <v>0</v>
          </cell>
        </row>
        <row r="35">
          <cell r="L35">
            <v>13043080241.426636</v>
          </cell>
        </row>
        <row r="37">
          <cell r="L37">
            <v>3668609889.7894983</v>
          </cell>
        </row>
        <row r="42">
          <cell r="L42">
            <v>2181040584.0554476</v>
          </cell>
        </row>
        <row r="43">
          <cell r="L43">
            <v>158844712.61826491</v>
          </cell>
        </row>
        <row r="54">
          <cell r="L54">
            <v>219179.94999999984</v>
          </cell>
        </row>
        <row r="56">
          <cell r="L56">
            <v>17161.359999999986</v>
          </cell>
        </row>
        <row r="58">
          <cell r="L58">
            <v>3641986202.5983887</v>
          </cell>
        </row>
        <row r="60">
          <cell r="L60">
            <v>0</v>
          </cell>
        </row>
        <row r="63">
          <cell r="L63">
            <v>0</v>
          </cell>
        </row>
        <row r="64">
          <cell r="L64">
            <v>144906000</v>
          </cell>
        </row>
        <row r="67">
          <cell r="L67">
            <v>9952575729.4257507</v>
          </cell>
        </row>
        <row r="68">
          <cell r="L68">
            <v>904000157.4800005</v>
          </cell>
        </row>
        <row r="69">
          <cell r="L69">
            <v>1027148000</v>
          </cell>
        </row>
        <row r="74">
          <cell r="L74">
            <v>1772424283.0200019</v>
          </cell>
        </row>
        <row r="78">
          <cell r="L78">
            <v>3932889369.2599988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tabSelected="1" zoomScaleNormal="100" workbookViewId="0">
      <pane xSplit="1" ySplit="4" topLeftCell="AC5" activePane="bottomRight" state="frozen"/>
      <selection pane="topRight" activeCell="B1" sqref="B1"/>
      <selection pane="bottomLeft" activeCell="A4" sqref="A4"/>
      <selection pane="bottomRight" activeCell="AI27" sqref="AI27"/>
    </sheetView>
  </sheetViews>
  <sheetFormatPr defaultRowHeight="12.75"/>
  <cols>
    <col min="1" max="1" width="48.85546875" style="2" customWidth="1"/>
    <col min="2" max="28" width="13.28515625" style="2" hidden="1" customWidth="1"/>
    <col min="29" max="39" width="13.28515625" style="2" customWidth="1"/>
    <col min="40" max="40" width="15.140625" style="2" customWidth="1"/>
    <col min="41" max="16384" width="9.140625" style="2"/>
  </cols>
  <sheetData>
    <row r="1" spans="1:40" ht="15.75">
      <c r="A1" s="1" t="s">
        <v>22</v>
      </c>
    </row>
    <row r="2" spans="1:40" ht="15.75">
      <c r="A2" s="1"/>
    </row>
    <row r="3" spans="1:40" ht="15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 t="s">
        <v>0</v>
      </c>
    </row>
    <row r="4" spans="1:40" ht="15.95" customHeight="1">
      <c r="A4" s="4" t="s">
        <v>1</v>
      </c>
      <c r="B4" s="5">
        <v>40940</v>
      </c>
      <c r="C4" s="5">
        <v>40969</v>
      </c>
      <c r="D4" s="5">
        <v>41000</v>
      </c>
      <c r="E4" s="5">
        <v>41030</v>
      </c>
      <c r="F4" s="5">
        <v>41061</v>
      </c>
      <c r="G4" s="5">
        <v>41091</v>
      </c>
      <c r="H4" s="5">
        <v>41122</v>
      </c>
      <c r="I4" s="5">
        <v>41153</v>
      </c>
      <c r="J4" s="5">
        <v>41183</v>
      </c>
      <c r="K4" s="5">
        <v>41214</v>
      </c>
      <c r="L4" s="5">
        <v>41244</v>
      </c>
      <c r="M4" s="5">
        <v>41275</v>
      </c>
      <c r="N4" s="5">
        <v>41306</v>
      </c>
      <c r="O4" s="5">
        <v>41334</v>
      </c>
      <c r="P4" s="5">
        <v>41365</v>
      </c>
      <c r="Q4" s="5">
        <v>41395</v>
      </c>
      <c r="R4" s="5">
        <v>41426</v>
      </c>
      <c r="S4" s="5">
        <v>41456</v>
      </c>
      <c r="T4" s="5">
        <v>41487</v>
      </c>
      <c r="U4" s="5">
        <v>41518</v>
      </c>
      <c r="V4" s="5">
        <v>41548</v>
      </c>
      <c r="W4" s="5">
        <v>41579</v>
      </c>
      <c r="X4" s="5">
        <v>41609</v>
      </c>
      <c r="Y4" s="5">
        <v>41640</v>
      </c>
      <c r="Z4" s="5">
        <v>41671</v>
      </c>
      <c r="AA4" s="5">
        <v>41699</v>
      </c>
      <c r="AB4" s="5">
        <v>41730</v>
      </c>
      <c r="AC4" s="5">
        <v>41760</v>
      </c>
      <c r="AD4" s="5">
        <v>41791</v>
      </c>
      <c r="AE4" s="5">
        <v>41821</v>
      </c>
      <c r="AF4" s="5">
        <v>41852</v>
      </c>
      <c r="AG4" s="5">
        <v>41883</v>
      </c>
      <c r="AH4" s="5">
        <v>41913</v>
      </c>
      <c r="AI4" s="5">
        <v>41944</v>
      </c>
      <c r="AJ4" s="5">
        <v>41974</v>
      </c>
      <c r="AK4" s="5">
        <v>42005</v>
      </c>
      <c r="AL4" s="5">
        <v>42036</v>
      </c>
      <c r="AM4" s="5">
        <v>42064</v>
      </c>
      <c r="AN4" s="5">
        <v>42095</v>
      </c>
    </row>
    <row r="5" spans="1:40" ht="15.95" customHeight="1">
      <c r="A5" s="6" t="s">
        <v>2</v>
      </c>
      <c r="B5" s="7">
        <v>3784.9486335699999</v>
      </c>
      <c r="C5" s="7">
        <v>4146.7953958849994</v>
      </c>
      <c r="D5" s="7">
        <v>4022.084003985</v>
      </c>
      <c r="E5" s="7">
        <v>3584.497060485</v>
      </c>
      <c r="F5" s="7">
        <v>3225.2424225109999</v>
      </c>
      <c r="G5" s="7">
        <v>3388.0164518410006</v>
      </c>
      <c r="H5" s="7">
        <v>3213.4017549810055</v>
      </c>
      <c r="I5" s="7">
        <v>3294.4372535110065</v>
      </c>
      <c r="J5" s="7">
        <v>3154.4285983910063</v>
      </c>
      <c r="K5" s="7">
        <v>3148.0892080410067</v>
      </c>
      <c r="L5" s="7">
        <v>3345.1358636110058</v>
      </c>
      <c r="M5" s="7">
        <v>3128.3774049100002</v>
      </c>
      <c r="N5" s="7">
        <v>3203.3190910810063</v>
      </c>
      <c r="O5" s="7">
        <v>3322.5468090010063</v>
      </c>
      <c r="P5" s="7">
        <v>3313.392617461006</v>
      </c>
      <c r="Q5" s="7">
        <v>3325.3249562447063</v>
      </c>
      <c r="R5" s="7">
        <v>3428.9582647047064</v>
      </c>
      <c r="S5" s="7">
        <v>3200.2595633639089</v>
      </c>
      <c r="T5" s="7">
        <v>3427.7854060795316</v>
      </c>
      <c r="U5" s="7">
        <v>3675.1366027608988</v>
      </c>
      <c r="V5" s="7">
        <v>3458.5248819868975</v>
      </c>
      <c r="W5" s="7">
        <v>3286.6199989168977</v>
      </c>
      <c r="X5" s="7">
        <v>3316.0467721327036</v>
      </c>
      <c r="Y5" s="7">
        <v>3201.0535848027043</v>
      </c>
      <c r="Z5" s="7">
        <v>3244.2693786322957</v>
      </c>
      <c r="AA5" s="7">
        <v>3209.5673300822955</v>
      </c>
      <c r="AB5" s="7">
        <v>3372.8599289422968</v>
      </c>
      <c r="AC5" s="7">
        <v>3262.1931688182876</v>
      </c>
      <c r="AD5" s="7">
        <v>3357.269089338251</v>
      </c>
      <c r="AE5" s="7">
        <v>3454.970170245861</v>
      </c>
      <c r="AF5" s="7">
        <v>3199.8626864938701</v>
      </c>
      <c r="AG5" s="7">
        <v>3611.2009549747509</v>
      </c>
      <c r="AH5" s="7">
        <v>3738.534652824751</v>
      </c>
      <c r="AI5" s="7">
        <v>3669.9878765200015</v>
      </c>
      <c r="AJ5" s="7">
        <v>3829.0192880300006</v>
      </c>
      <c r="AK5" s="7">
        <v>3696.6955143384366</v>
      </c>
      <c r="AL5" s="7">
        <v>3877.2012400383878</v>
      </c>
      <c r="AM5" s="7">
        <v>4057.4989944483882</v>
      </c>
      <c r="AN5" s="7">
        <f>('[1]April 2015'!L54+'[1]April 2015'!L56+'[1]April 2015'!L58+'[1]April 2015'!L60+'[1]April 2015'!L63+'[1]April 2015'!L64)/1000000</f>
        <v>3787.1285439083886</v>
      </c>
    </row>
    <row r="6" spans="1:40" ht="15.95" customHeight="1">
      <c r="A6" s="6" t="s">
        <v>3</v>
      </c>
      <c r="B6" s="8">
        <v>9316.2234302199995</v>
      </c>
      <c r="C6" s="8">
        <v>9415.8096210905005</v>
      </c>
      <c r="D6" s="8">
        <v>9535.3307578904987</v>
      </c>
      <c r="E6" s="8">
        <v>7634.3834235704999</v>
      </c>
      <c r="F6" s="8">
        <v>7685.6638522344992</v>
      </c>
      <c r="G6" s="8">
        <v>7769.0335341344999</v>
      </c>
      <c r="H6" s="8">
        <v>7781.6829723244946</v>
      </c>
      <c r="I6" s="8">
        <v>7825.2223860644945</v>
      </c>
      <c r="J6" s="8">
        <v>7905.8672250044929</v>
      </c>
      <c r="K6" s="8">
        <v>7949.0957587237699</v>
      </c>
      <c r="L6" s="8">
        <v>8093.0274049682712</v>
      </c>
      <c r="M6" s="8">
        <v>8105.9256304500004</v>
      </c>
      <c r="N6" s="8">
        <v>8122.4054758394614</v>
      </c>
      <c r="O6" s="8">
        <v>8173.5077580255911</v>
      </c>
      <c r="P6" s="8">
        <v>8181.4418704855907</v>
      </c>
      <c r="Q6" s="8">
        <v>8248.0292083418917</v>
      </c>
      <c r="R6" s="8">
        <v>8327.257198237392</v>
      </c>
      <c r="S6" s="8">
        <v>8362.6018428981879</v>
      </c>
      <c r="T6" s="8">
        <v>8616.3561014105671</v>
      </c>
      <c r="U6" s="8">
        <v>8540.2080518612001</v>
      </c>
      <c r="V6" s="8">
        <v>8725.4808364296132</v>
      </c>
      <c r="W6" s="8">
        <v>8992.3185840638089</v>
      </c>
      <c r="X6" s="8">
        <v>9146.039682133809</v>
      </c>
      <c r="Y6" s="8">
        <v>9175.2192890207971</v>
      </c>
      <c r="Z6" s="8">
        <v>9165.592346084215</v>
      </c>
      <c r="AA6" s="8">
        <v>9268.3452642042157</v>
      </c>
      <c r="AB6" s="8">
        <v>9265.6731395319603</v>
      </c>
      <c r="AC6" s="8">
        <v>9443.9182049919418</v>
      </c>
      <c r="AD6" s="8">
        <v>9436.8506816582358</v>
      </c>
      <c r="AE6" s="8">
        <v>9484.7520766305843</v>
      </c>
      <c r="AF6" s="8">
        <v>9672.0489355405734</v>
      </c>
      <c r="AG6" s="8">
        <v>9624.0057615456135</v>
      </c>
      <c r="AH6" s="8">
        <v>9714.1897551355596</v>
      </c>
      <c r="AI6" s="8">
        <v>9831.3831511399912</v>
      </c>
      <c r="AJ6" s="8">
        <v>9827.8521064000015</v>
      </c>
      <c r="AK6" s="8">
        <v>9877.0160043965298</v>
      </c>
      <c r="AL6" s="8">
        <v>9829.7011622365717</v>
      </c>
      <c r="AM6" s="8">
        <v>9871.1268300740157</v>
      </c>
      <c r="AN6" s="7">
        <f>('[1]April 2015'!L67)/1000000</f>
        <v>9952.575729425751</v>
      </c>
    </row>
    <row r="7" spans="1:40" ht="15.95" customHeight="1">
      <c r="A7" s="6" t="s">
        <v>4</v>
      </c>
      <c r="B7" s="7">
        <v>1290.6051660000001</v>
      </c>
      <c r="C7" s="7">
        <v>1277.0112658987998</v>
      </c>
      <c r="D7" s="7">
        <v>1278.857266</v>
      </c>
      <c r="E7" s="7">
        <v>1051.3130000000001</v>
      </c>
      <c r="F7" s="7">
        <v>1106.2239999999999</v>
      </c>
      <c r="G7" s="7">
        <v>1106.097</v>
      </c>
      <c r="H7" s="7">
        <v>1105.9380000000001</v>
      </c>
      <c r="I7" s="7">
        <v>1106.499</v>
      </c>
      <c r="J7" s="7">
        <v>1186.9690000000001</v>
      </c>
      <c r="K7" s="7">
        <v>1211.5940000000001</v>
      </c>
      <c r="L7" s="7">
        <v>1212.627</v>
      </c>
      <c r="M7" s="7">
        <v>1398.2760000000001</v>
      </c>
      <c r="N7" s="7">
        <v>1399.2170000000001</v>
      </c>
      <c r="O7" s="7">
        <v>1399.761</v>
      </c>
      <c r="P7" s="7">
        <v>1193.356</v>
      </c>
      <c r="Q7" s="7">
        <v>1130.297</v>
      </c>
      <c r="R7" s="7">
        <v>1101.19</v>
      </c>
      <c r="S7" s="7">
        <v>1057.5060000000001</v>
      </c>
      <c r="T7" s="7">
        <v>1058.1569999999999</v>
      </c>
      <c r="U7" s="7">
        <v>1110.588</v>
      </c>
      <c r="V7" s="7">
        <v>1061.039</v>
      </c>
      <c r="W7" s="7">
        <v>1061.634</v>
      </c>
      <c r="X7" s="7">
        <v>1061.9880000000001</v>
      </c>
      <c r="Y7" s="7">
        <v>957.51099999999997</v>
      </c>
      <c r="Z7" s="7">
        <v>1007.919</v>
      </c>
      <c r="AA7" s="7">
        <v>1110.106</v>
      </c>
      <c r="AB7" s="7">
        <v>1135.75</v>
      </c>
      <c r="AC7" s="7">
        <v>1168.5239999999999</v>
      </c>
      <c r="AD7" s="7">
        <v>1173.8989999999999</v>
      </c>
      <c r="AE7" s="7">
        <v>1173.9290000000001</v>
      </c>
      <c r="AF7" s="7">
        <v>1128.962</v>
      </c>
      <c r="AG7" s="7">
        <v>1153.1197500000001</v>
      </c>
      <c r="AH7" s="7">
        <v>1099.771</v>
      </c>
      <c r="AI7" s="7">
        <v>1093.9359999999999</v>
      </c>
      <c r="AJ7" s="7">
        <v>1094.367</v>
      </c>
      <c r="AK7" s="7">
        <v>1015.933</v>
      </c>
      <c r="AL7" s="7">
        <v>939.09500000000003</v>
      </c>
      <c r="AM7" s="7">
        <v>982.322</v>
      </c>
      <c r="AN7" s="7">
        <f>('[1]April 2015'!L69)/1000000</f>
        <v>1027.1479999999999</v>
      </c>
    </row>
    <row r="8" spans="1:40" ht="15.95" customHeight="1">
      <c r="A8" s="6" t="s">
        <v>5</v>
      </c>
      <c r="B8" s="8">
        <v>1049.5340839299993</v>
      </c>
      <c r="C8" s="8">
        <v>1035.4049702700015</v>
      </c>
      <c r="D8" s="8">
        <v>1040.5369035600033</v>
      </c>
      <c r="E8" s="8">
        <v>1017.7621709900027</v>
      </c>
      <c r="F8" s="8">
        <v>1053.8905977500001</v>
      </c>
      <c r="G8" s="8">
        <v>1026.8778699199981</v>
      </c>
      <c r="H8" s="8">
        <v>1029.0696868600005</v>
      </c>
      <c r="I8" s="8">
        <v>1066.4551997700005</v>
      </c>
      <c r="J8" s="8">
        <v>1035.9338482200012</v>
      </c>
      <c r="K8" s="8">
        <v>1101.7836990000019</v>
      </c>
      <c r="L8" s="8">
        <v>1101.4117712299994</v>
      </c>
      <c r="M8" s="8">
        <v>1059.8975900900002</v>
      </c>
      <c r="N8" s="8">
        <v>1144.7319792299995</v>
      </c>
      <c r="O8" s="8">
        <v>1145.6658957799989</v>
      </c>
      <c r="P8" s="8">
        <v>1034.1520761699983</v>
      </c>
      <c r="Q8" s="8">
        <v>1024.829464619999</v>
      </c>
      <c r="R8" s="8">
        <v>1116.2583365200005</v>
      </c>
      <c r="S8" s="8">
        <v>1038.7184114700012</v>
      </c>
      <c r="T8" s="8">
        <v>1128.2178182700004</v>
      </c>
      <c r="U8" s="8">
        <v>1022.4848672200012</v>
      </c>
      <c r="V8" s="8">
        <v>959.63591970000073</v>
      </c>
      <c r="W8" s="8">
        <v>982.01230300999828</v>
      </c>
      <c r="X8" s="8">
        <v>939.57567293000034</v>
      </c>
      <c r="Y8" s="8">
        <v>939.52300000000002</v>
      </c>
      <c r="Z8" s="8">
        <v>949.51946127000429</v>
      </c>
      <c r="AA8" s="8">
        <v>944.67310577999501</v>
      </c>
      <c r="AB8" s="8">
        <v>922.92985149999618</v>
      </c>
      <c r="AC8" s="8">
        <v>925.58467952999501</v>
      </c>
      <c r="AD8" s="8">
        <v>929.61111616999813</v>
      </c>
      <c r="AE8" s="8">
        <v>927.90292083999634</v>
      </c>
      <c r="AF8" s="8">
        <v>950.25936095999907</v>
      </c>
      <c r="AG8" s="8">
        <v>947.22736095999903</v>
      </c>
      <c r="AH8" s="8">
        <v>405.63400000000001</v>
      </c>
      <c r="AI8" s="8">
        <v>973.7171097900009</v>
      </c>
      <c r="AJ8" s="8">
        <v>2915.3857860599974</v>
      </c>
      <c r="AK8" s="8">
        <v>914.95158881999964</v>
      </c>
      <c r="AL8" s="8">
        <v>940.64749199000164</v>
      </c>
      <c r="AM8" s="8">
        <v>898.06081856999776</v>
      </c>
      <c r="AN8" s="8">
        <f>('[1]April 2015'!L68)/1000000</f>
        <v>904.00015748000044</v>
      </c>
    </row>
    <row r="9" spans="1:40" ht="15.95" customHeight="1">
      <c r="A9" s="6" t="s">
        <v>6</v>
      </c>
      <c r="B9" s="7">
        <v>1753.9680650199998</v>
      </c>
      <c r="C9" s="7">
        <v>1774.1520941600004</v>
      </c>
      <c r="D9" s="7">
        <v>1787.8331137299999</v>
      </c>
      <c r="E9" s="7">
        <v>1395.2307854299997</v>
      </c>
      <c r="F9" s="7">
        <v>1472.85677018</v>
      </c>
      <c r="G9" s="7">
        <v>1475.1329524554644</v>
      </c>
      <c r="H9" s="7">
        <v>1467.34213931</v>
      </c>
      <c r="I9" s="7">
        <v>1470.5541987900001</v>
      </c>
      <c r="J9" s="7">
        <v>1491.4065421199998</v>
      </c>
      <c r="K9" s="7">
        <v>1518.9228208700001</v>
      </c>
      <c r="L9" s="7">
        <v>1594.0724050400001</v>
      </c>
      <c r="M9" s="7">
        <v>1606.2662365599999</v>
      </c>
      <c r="N9" s="7">
        <v>1605.2700167499995</v>
      </c>
      <c r="O9" s="7">
        <v>1585.0209128299998</v>
      </c>
      <c r="P9" s="7">
        <v>1581.5227964000001</v>
      </c>
      <c r="Q9" s="7">
        <v>1594.7889929200001</v>
      </c>
      <c r="R9" s="7">
        <v>1633.2042625899996</v>
      </c>
      <c r="S9" s="7">
        <v>1628.5791776099998</v>
      </c>
      <c r="T9" s="7">
        <v>1607.4693381700001</v>
      </c>
      <c r="U9" s="7">
        <v>1580.6486043600003</v>
      </c>
      <c r="V9" s="7">
        <v>1608.4649095600003</v>
      </c>
      <c r="W9" s="7">
        <v>1604.9155631599999</v>
      </c>
      <c r="X9" s="7">
        <v>1595.2074937100001</v>
      </c>
      <c r="Y9" s="7">
        <v>1586.6967480300002</v>
      </c>
      <c r="Z9" s="7">
        <v>1576.4994108699998</v>
      </c>
      <c r="AA9" s="7">
        <v>1587.5429659400004</v>
      </c>
      <c r="AB9" s="7">
        <v>1582.2983194999997</v>
      </c>
      <c r="AC9" s="7">
        <v>1610.9319729000001</v>
      </c>
      <c r="AD9" s="7">
        <v>1633.3828057500002</v>
      </c>
      <c r="AE9" s="7">
        <v>1636.210760430793</v>
      </c>
      <c r="AF9" s="7">
        <v>1689.0061177341456</v>
      </c>
      <c r="AG9" s="7">
        <v>1683.9681872263866</v>
      </c>
      <c r="AH9" s="7">
        <v>1728.4101491355852</v>
      </c>
      <c r="AI9" s="7">
        <v>1749.15051756</v>
      </c>
      <c r="AJ9" s="7">
        <v>1784.8334949700002</v>
      </c>
      <c r="AK9" s="7">
        <v>1746.4247669700007</v>
      </c>
      <c r="AL9" s="7">
        <v>1723.7254569800004</v>
      </c>
      <c r="AM9" s="7">
        <v>1703.6596541400013</v>
      </c>
      <c r="AN9" s="8">
        <f>('[1]April 2015'!L74)/1000000</f>
        <v>1772.4242830200019</v>
      </c>
    </row>
    <row r="10" spans="1:40" ht="15.95" customHeight="1">
      <c r="A10" s="6" t="s">
        <v>7</v>
      </c>
      <c r="B10" s="7">
        <v>3615.5609109199995</v>
      </c>
      <c r="C10" s="7">
        <v>3591.6548253400001</v>
      </c>
      <c r="D10" s="7">
        <v>3469.77614696</v>
      </c>
      <c r="E10" s="7">
        <v>2711.2755812099999</v>
      </c>
      <c r="F10" s="7">
        <v>2822.6144497200007</v>
      </c>
      <c r="G10" s="7">
        <v>2681.4932744534253</v>
      </c>
      <c r="H10" s="7">
        <v>2726.8820131899997</v>
      </c>
      <c r="I10" s="7">
        <v>2798.1972356799997</v>
      </c>
      <c r="J10" s="7">
        <v>2723.2698446399995</v>
      </c>
      <c r="K10" s="7">
        <v>2718.6264536499998</v>
      </c>
      <c r="L10" s="7">
        <v>2999.4531696499989</v>
      </c>
      <c r="M10" s="7">
        <v>3074.4410800299988</v>
      </c>
      <c r="N10" s="7">
        <v>3047.1624065300002</v>
      </c>
      <c r="O10" s="7">
        <v>3136.2570574599995</v>
      </c>
      <c r="P10" s="7">
        <v>3092.3309591300003</v>
      </c>
      <c r="Q10" s="7">
        <v>3105.6022608900003</v>
      </c>
      <c r="R10" s="7">
        <v>3188.7636856999998</v>
      </c>
      <c r="S10" s="7">
        <v>3189.1649630400011</v>
      </c>
      <c r="T10" s="7">
        <v>3188.2292967999992</v>
      </c>
      <c r="U10" s="7">
        <v>3216.6004821800002</v>
      </c>
      <c r="V10" s="7">
        <v>3217.7280058900005</v>
      </c>
      <c r="W10" s="7">
        <v>3258.1434047400003</v>
      </c>
      <c r="X10" s="7">
        <v>3448.6695504000004</v>
      </c>
      <c r="Y10" s="7">
        <v>3562.8312456199988</v>
      </c>
      <c r="Z10" s="7">
        <v>3494.8946900800001</v>
      </c>
      <c r="AA10" s="7">
        <v>3446.7721609599998</v>
      </c>
      <c r="AB10" s="7">
        <v>3386.3477944199999</v>
      </c>
      <c r="AC10" s="7">
        <v>3332.902685234656</v>
      </c>
      <c r="AD10" s="7">
        <v>3373.7901256299992</v>
      </c>
      <c r="AE10" s="7">
        <v>3338.8892463825368</v>
      </c>
      <c r="AF10" s="7">
        <v>3538.4120660798635</v>
      </c>
      <c r="AG10" s="7">
        <v>3459.2873462780199</v>
      </c>
      <c r="AH10" s="7">
        <v>3960.929102158429</v>
      </c>
      <c r="AI10" s="7">
        <v>3676.5465251399992</v>
      </c>
      <c r="AJ10" s="7">
        <v>1918.3702627100001</v>
      </c>
      <c r="AK10" s="7">
        <v>4101.9822124599987</v>
      </c>
      <c r="AL10" s="7">
        <v>3974.5677442600004</v>
      </c>
      <c r="AM10" s="7">
        <v>3907.3169374400004</v>
      </c>
      <c r="AN10" s="7">
        <f>('[1]April 2015'!L78)/1000000</f>
        <v>3932.8893692599986</v>
      </c>
    </row>
    <row r="11" spans="1:40" ht="15.95" customHeight="1">
      <c r="A11" s="9" t="s">
        <v>8</v>
      </c>
      <c r="B11" s="10">
        <v>20810.840289659995</v>
      </c>
      <c r="C11" s="10">
        <v>21240.828172644302</v>
      </c>
      <c r="D11" s="10">
        <v>21134.4181921255</v>
      </c>
      <c r="E11" s="10">
        <v>17394.462021685504</v>
      </c>
      <c r="F11" s="10">
        <v>17366.4920923955</v>
      </c>
      <c r="G11" s="10">
        <v>17446.651082804387</v>
      </c>
      <c r="H11" s="10">
        <v>17324.316566665497</v>
      </c>
      <c r="I11" s="10">
        <v>17561.3652738155</v>
      </c>
      <c r="J11" s="10">
        <v>17497.875058375503</v>
      </c>
      <c r="K11" s="10">
        <v>17648.11194028478</v>
      </c>
      <c r="L11" s="10">
        <v>18345.727614499276</v>
      </c>
      <c r="M11" s="11">
        <f>M5+M6+M7+M8+M9+M10</f>
        <v>18373.183942039999</v>
      </c>
      <c r="N11" s="11">
        <f>N5+N6+N7+N8+N9+N10</f>
        <v>18522.105969430468</v>
      </c>
      <c r="O11" s="11">
        <v>18762.759433096595</v>
      </c>
      <c r="P11" s="11">
        <v>18396.196319646595</v>
      </c>
      <c r="Q11" s="11">
        <v>18428.871883016596</v>
      </c>
      <c r="R11" s="11">
        <v>18795.631747752101</v>
      </c>
      <c r="S11" s="11">
        <v>18476.829958382099</v>
      </c>
      <c r="T11" s="11">
        <v>19026.214960730096</v>
      </c>
      <c r="U11" s="11">
        <v>19145.6666083821</v>
      </c>
      <c r="V11" s="11">
        <v>19030.873553566511</v>
      </c>
      <c r="W11" s="11">
        <v>19185.643853890706</v>
      </c>
      <c r="X11" s="11">
        <v>19507.527171306516</v>
      </c>
      <c r="Y11" s="11">
        <v>19422.834867473503</v>
      </c>
      <c r="Z11" s="11">
        <v>19438.694286936516</v>
      </c>
      <c r="AA11" s="11">
        <v>19567.006826966506</v>
      </c>
      <c r="AB11" s="11">
        <v>19665.859033894252</v>
      </c>
      <c r="AC11" s="11">
        <v>19744.054711474877</v>
      </c>
      <c r="AD11" s="11">
        <v>19904.802818546483</v>
      </c>
      <c r="AE11" s="11">
        <v>20016.654174529769</v>
      </c>
      <c r="AF11" s="11">
        <v>20178.551166808451</v>
      </c>
      <c r="AG11" s="11">
        <v>20478.809360984771</v>
      </c>
      <c r="AH11" s="11">
        <v>20647.468659254326</v>
      </c>
      <c r="AI11" s="11">
        <v>20994.721180149991</v>
      </c>
      <c r="AJ11" s="11">
        <v>21369.827938169998</v>
      </c>
      <c r="AK11" s="11">
        <v>21353.003086984969</v>
      </c>
      <c r="AL11" s="11">
        <v>21284.93809550496</v>
      </c>
      <c r="AM11" s="11">
        <v>21419.985234672407</v>
      </c>
      <c r="AN11" s="11">
        <f>AN5+AN6+AN7+AN8+AN9+AN10</f>
        <v>21376.166083094144</v>
      </c>
    </row>
    <row r="12" spans="1:40" s="14" customFormat="1" ht="15.95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 t="s">
        <v>0</v>
      </c>
    </row>
    <row r="14" spans="1:40" ht="15.95" customHeight="1">
      <c r="A14" s="4" t="s">
        <v>9</v>
      </c>
      <c r="B14" s="5">
        <v>40940</v>
      </c>
      <c r="C14" s="5">
        <v>40969</v>
      </c>
      <c r="D14" s="5">
        <v>41000</v>
      </c>
      <c r="E14" s="5">
        <v>41030</v>
      </c>
      <c r="F14" s="5">
        <v>41061</v>
      </c>
      <c r="G14" s="5">
        <v>41091</v>
      </c>
      <c r="H14" s="5">
        <v>41122</v>
      </c>
      <c r="I14" s="5">
        <v>41153</v>
      </c>
      <c r="J14" s="5">
        <v>41183</v>
      </c>
      <c r="K14" s="5">
        <v>41214</v>
      </c>
      <c r="L14" s="5">
        <v>41244</v>
      </c>
      <c r="M14" s="5">
        <v>41275</v>
      </c>
      <c r="N14" s="5">
        <v>41306</v>
      </c>
      <c r="O14" s="5">
        <v>41334</v>
      </c>
      <c r="P14" s="5">
        <v>41365</v>
      </c>
      <c r="Q14" s="5">
        <v>41395</v>
      </c>
      <c r="R14" s="5">
        <v>41426</v>
      </c>
      <c r="S14" s="5">
        <v>41456</v>
      </c>
      <c r="T14" s="5">
        <v>41487</v>
      </c>
      <c r="U14" s="5">
        <v>41518</v>
      </c>
      <c r="V14" s="5">
        <v>41548</v>
      </c>
      <c r="W14" s="5">
        <v>41579</v>
      </c>
      <c r="X14" s="5">
        <v>41609</v>
      </c>
      <c r="Y14" s="5">
        <v>41640</v>
      </c>
      <c r="Z14" s="5">
        <v>41671</v>
      </c>
      <c r="AA14" s="5">
        <v>41699</v>
      </c>
      <c r="AB14" s="5">
        <v>41730</v>
      </c>
      <c r="AC14" s="5">
        <v>41760</v>
      </c>
      <c r="AD14" s="5">
        <v>41791</v>
      </c>
      <c r="AE14" s="5">
        <v>41821</v>
      </c>
      <c r="AF14" s="5">
        <v>41852</v>
      </c>
      <c r="AG14" s="5">
        <v>41883</v>
      </c>
      <c r="AH14" s="5">
        <v>41913</v>
      </c>
      <c r="AI14" s="5">
        <v>41944</v>
      </c>
      <c r="AJ14" s="5">
        <v>41974</v>
      </c>
      <c r="AK14" s="5">
        <v>42005</v>
      </c>
      <c r="AL14" s="5">
        <v>42036</v>
      </c>
      <c r="AM14" s="5">
        <v>42064</v>
      </c>
      <c r="AN14" s="5">
        <v>42095</v>
      </c>
    </row>
    <row r="15" spans="1:40" ht="15.95" customHeight="1">
      <c r="A15" s="6" t="s">
        <v>10</v>
      </c>
      <c r="B15" s="17">
        <v>1746.58243204</v>
      </c>
      <c r="C15" s="17">
        <v>1746.58243204</v>
      </c>
      <c r="D15" s="17">
        <v>1746.5824324499997</v>
      </c>
      <c r="E15" s="17">
        <v>1325.00000004</v>
      </c>
      <c r="F15" s="17">
        <v>1325.00000004</v>
      </c>
      <c r="G15" s="17">
        <v>1325.00000004</v>
      </c>
      <c r="H15" s="17">
        <v>1325.00000004</v>
      </c>
      <c r="I15" s="17">
        <v>1325.00000004</v>
      </c>
      <c r="J15" s="17">
        <v>1325.00000004</v>
      </c>
      <c r="K15" s="17">
        <v>1325.00000004</v>
      </c>
      <c r="L15" s="17">
        <v>1325.00000004</v>
      </c>
      <c r="M15" s="17">
        <v>1325.00000004</v>
      </c>
      <c r="N15" s="17">
        <v>1325.00000004</v>
      </c>
      <c r="O15" s="17">
        <v>1325.00000004</v>
      </c>
      <c r="P15" s="17">
        <v>1325.00000004</v>
      </c>
      <c r="Q15" s="17">
        <v>1325.00000004</v>
      </c>
      <c r="R15" s="17">
        <v>1325.00000004</v>
      </c>
      <c r="S15" s="17">
        <v>1325.00000004</v>
      </c>
      <c r="T15" s="17">
        <v>1325.00000004</v>
      </c>
      <c r="U15" s="17">
        <v>1325.00000004</v>
      </c>
      <c r="V15" s="17">
        <v>1325.00000004</v>
      </c>
      <c r="W15" s="17">
        <v>1325.00000004</v>
      </c>
      <c r="X15" s="17">
        <v>1325.00000004</v>
      </c>
      <c r="Y15" s="17">
        <v>1325.00000004</v>
      </c>
      <c r="Z15" s="17">
        <v>1325.00000004</v>
      </c>
      <c r="AA15" s="17">
        <v>1325.00000004</v>
      </c>
      <c r="AB15" s="17">
        <v>1325.00000004</v>
      </c>
      <c r="AC15" s="17">
        <v>1325.00000004</v>
      </c>
      <c r="AD15" s="17">
        <v>1325.00000004</v>
      </c>
      <c r="AE15" s="17">
        <v>1325.00000004</v>
      </c>
      <c r="AF15" s="17">
        <v>1325.00000004</v>
      </c>
      <c r="AG15" s="17">
        <v>1325.00000004</v>
      </c>
      <c r="AH15" s="17">
        <v>1325.00000004</v>
      </c>
      <c r="AI15" s="17">
        <v>1325.00000004</v>
      </c>
      <c r="AJ15" s="17">
        <v>1325.00000004</v>
      </c>
      <c r="AK15" s="17">
        <v>1325.00000004</v>
      </c>
      <c r="AL15" s="17">
        <v>1475.00000004</v>
      </c>
      <c r="AM15" s="17">
        <v>1475.00000004</v>
      </c>
      <c r="AN15" s="17">
        <f>('[1]April 2015'!L11)/1000000</f>
        <v>1475.00000004</v>
      </c>
    </row>
    <row r="16" spans="1:40" ht="15.95" customHeight="1">
      <c r="A16" s="6" t="s">
        <v>11</v>
      </c>
      <c r="B16" s="17">
        <v>599.53232722149994</v>
      </c>
      <c r="C16" s="17">
        <v>597.48768222150011</v>
      </c>
      <c r="D16" s="17">
        <v>585.08768969800064</v>
      </c>
      <c r="E16" s="17">
        <v>550.85495347150015</v>
      </c>
      <c r="F16" s="17">
        <v>550.85495377149937</v>
      </c>
      <c r="G16" s="17">
        <v>645.15164702100037</v>
      </c>
      <c r="H16" s="17">
        <v>646.24856795400092</v>
      </c>
      <c r="I16" s="17">
        <v>672.13719595400096</v>
      </c>
      <c r="J16" s="17">
        <v>719.21607130400037</v>
      </c>
      <c r="K16" s="17">
        <v>719.21607129400115</v>
      </c>
      <c r="L16" s="17">
        <v>694.21606729400105</v>
      </c>
      <c r="M16" s="17">
        <v>670.71247913400077</v>
      </c>
      <c r="N16" s="17">
        <v>670.71248195892997</v>
      </c>
      <c r="O16" s="17">
        <v>670.71248957391742</v>
      </c>
      <c r="P16" s="17">
        <v>670.71248505391691</v>
      </c>
      <c r="Q16" s="17">
        <v>660.71248457391744</v>
      </c>
      <c r="R16" s="17">
        <v>610.71248834191704</v>
      </c>
      <c r="S16" s="17">
        <v>734.33972089841654</v>
      </c>
      <c r="T16" s="17">
        <v>733.24190232691672</v>
      </c>
      <c r="U16" s="17">
        <v>733.7838401344161</v>
      </c>
      <c r="V16" s="17">
        <v>782.94232321041534</v>
      </c>
      <c r="W16" s="17">
        <v>782.85444522441719</v>
      </c>
      <c r="X16" s="17">
        <v>752.85457930648761</v>
      </c>
      <c r="Y16" s="17">
        <v>763.24215569149976</v>
      </c>
      <c r="Z16" s="17">
        <v>763.24215869149975</v>
      </c>
      <c r="AA16" s="17">
        <v>763.24215869149975</v>
      </c>
      <c r="AB16" s="17">
        <v>748.24215869149975</v>
      </c>
      <c r="AC16" s="17">
        <v>748.32769254350285</v>
      </c>
      <c r="AD16" s="17">
        <v>747.54909254350275</v>
      </c>
      <c r="AE16" s="17">
        <v>773.27414996748257</v>
      </c>
      <c r="AF16" s="17">
        <v>795.52384592534258</v>
      </c>
      <c r="AG16" s="17">
        <v>793.82143868338437</v>
      </c>
      <c r="AH16" s="17">
        <v>860.00679545936248</v>
      </c>
      <c r="AI16" s="17">
        <v>866.69740693486267</v>
      </c>
      <c r="AJ16" s="17">
        <v>832.47084905478573</v>
      </c>
      <c r="AK16" s="17">
        <v>833.7203840475006</v>
      </c>
      <c r="AL16" s="17">
        <v>832.06366670750049</v>
      </c>
      <c r="AM16" s="17">
        <v>832.4695897075004</v>
      </c>
      <c r="AN16" s="17">
        <f>('[1]April 2015'!L16)/1000000</f>
        <v>832.06366825008206</v>
      </c>
    </row>
    <row r="17" spans="1:40" ht="15.95" customHeight="1">
      <c r="A17" s="6" t="s">
        <v>12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f>('[1]April 2015'!L29)/1000000</f>
        <v>0</v>
      </c>
    </row>
    <row r="18" spans="1:40" ht="15.95" customHeight="1">
      <c r="A18" s="6" t="s">
        <v>13</v>
      </c>
      <c r="B18" s="17">
        <v>174.68465315537588</v>
      </c>
      <c r="C18" s="17">
        <v>138.83161136000064</v>
      </c>
      <c r="D18" s="17">
        <v>166.05437092823649</v>
      </c>
      <c r="E18" s="17">
        <v>184.09390129199969</v>
      </c>
      <c r="F18" s="17">
        <v>214.51573574299965</v>
      </c>
      <c r="G18" s="17">
        <v>152.83371287038995</v>
      </c>
      <c r="H18" s="17">
        <v>183.68492711000061</v>
      </c>
      <c r="I18" s="17">
        <v>97.722879887501534</v>
      </c>
      <c r="J18" s="17">
        <v>78.951812543999964</v>
      </c>
      <c r="K18" s="17">
        <v>106.59191788399994</v>
      </c>
      <c r="L18" s="17">
        <v>129.06181087241649</v>
      </c>
      <c r="M18" s="17">
        <v>138.63510564942897</v>
      </c>
      <c r="N18" s="17">
        <v>174.03551509249951</v>
      </c>
      <c r="O18" s="17">
        <v>138.81410591500051</v>
      </c>
      <c r="P18" s="17">
        <v>166.94650340549961</v>
      </c>
      <c r="Q18" s="17">
        <v>202.46809445749884</v>
      </c>
      <c r="R18" s="17">
        <v>238.49052996700198</v>
      </c>
      <c r="S18" s="17">
        <v>168.69020238549959</v>
      </c>
      <c r="T18" s="17">
        <v>195.02616721850077</v>
      </c>
      <c r="U18" s="17">
        <v>92.981908756502534</v>
      </c>
      <c r="V18" s="17">
        <v>80.497340199501778</v>
      </c>
      <c r="W18" s="17">
        <v>110.35300234900004</v>
      </c>
      <c r="X18" s="17">
        <v>132.31135786501284</v>
      </c>
      <c r="Y18" s="17">
        <v>154.90767153200554</v>
      </c>
      <c r="Z18" s="17">
        <v>191.2673920019993</v>
      </c>
      <c r="AA18" s="17">
        <v>134.18046513999943</v>
      </c>
      <c r="AB18" s="17">
        <v>169.56187140749978</v>
      </c>
      <c r="AC18" s="17">
        <v>204.00408966017156</v>
      </c>
      <c r="AD18" s="17">
        <v>162.03582013999878</v>
      </c>
      <c r="AE18" s="17">
        <v>181.02625737277651</v>
      </c>
      <c r="AF18" s="17">
        <v>169.9038893095867</v>
      </c>
      <c r="AG18" s="17">
        <v>186.86123331597574</v>
      </c>
      <c r="AH18" s="17">
        <v>90.006159540000084</v>
      </c>
      <c r="AI18" s="17">
        <v>102.00333708000016</v>
      </c>
      <c r="AJ18" s="17">
        <v>150.19311207821463</v>
      </c>
      <c r="AK18" s="17">
        <v>-216.06557044155002</v>
      </c>
      <c r="AL18" s="17">
        <v>209.65880384789824</v>
      </c>
      <c r="AM18" s="17">
        <v>150.29535886365224</v>
      </c>
      <c r="AN18" s="17">
        <f>('[1]April 2015'!L43)/1000000</f>
        <v>158.84471261826491</v>
      </c>
    </row>
    <row r="19" spans="1:40" ht="15.95" customHeight="1">
      <c r="A19" s="6" t="s">
        <v>14</v>
      </c>
      <c r="B19" s="17">
        <v>14673.987694020007</v>
      </c>
      <c r="C19" s="17">
        <v>15022.280191680002</v>
      </c>
      <c r="D19" s="17">
        <v>14950.51709168</v>
      </c>
      <c r="E19" s="17">
        <v>12226.293971069999</v>
      </c>
      <c r="F19" s="17">
        <v>11892.032891719997</v>
      </c>
      <c r="G19" s="17">
        <v>12056.502985439998</v>
      </c>
      <c r="H19" s="17">
        <v>12136.8419505</v>
      </c>
      <c r="I19" s="17">
        <v>12195.952606729999</v>
      </c>
      <c r="J19" s="17">
        <v>12297.28802287</v>
      </c>
      <c r="K19" s="17">
        <v>12244.178058209996</v>
      </c>
      <c r="L19" s="17">
        <v>12481.682409219993</v>
      </c>
      <c r="M19" s="17">
        <v>12805.170594069996</v>
      </c>
      <c r="N19" s="17">
        <v>12881.226528809995</v>
      </c>
      <c r="O19" s="17">
        <v>13034.154719470002</v>
      </c>
      <c r="P19" s="17">
        <v>12777.125437519997</v>
      </c>
      <c r="Q19" s="17">
        <v>12855.538266410002</v>
      </c>
      <c r="R19" s="17">
        <v>12936.980305380001</v>
      </c>
      <c r="S19" s="17">
        <v>12753.110069369999</v>
      </c>
      <c r="T19" s="17">
        <v>12769.440596630004</v>
      </c>
      <c r="U19" s="17">
        <v>12859.20819573</v>
      </c>
      <c r="V19" s="17">
        <v>12841.551802059997</v>
      </c>
      <c r="W19" s="17">
        <v>12847.820847959993</v>
      </c>
      <c r="X19" s="17">
        <v>12681.677415169997</v>
      </c>
      <c r="Y19" s="17">
        <v>12598.589176169999</v>
      </c>
      <c r="Z19" s="17">
        <v>12606.652558670003</v>
      </c>
      <c r="AA19" s="17">
        <v>12516.867773700002</v>
      </c>
      <c r="AB19" s="17">
        <v>12728.165184020003</v>
      </c>
      <c r="AC19" s="17">
        <v>12619.011896249995</v>
      </c>
      <c r="AD19" s="17">
        <v>12670.801787809994</v>
      </c>
      <c r="AE19" s="17">
        <v>12746.752611029999</v>
      </c>
      <c r="AF19" s="17">
        <v>12640.080890633646</v>
      </c>
      <c r="AG19" s="17">
        <v>12886.816174719101</v>
      </c>
      <c r="AH19" s="17">
        <v>12980.330780480786</v>
      </c>
      <c r="AI19" s="17">
        <v>12986.737583169997</v>
      </c>
      <c r="AJ19" s="17">
        <v>13046.342853210004</v>
      </c>
      <c r="AK19" s="17">
        <v>12912.732273344805</v>
      </c>
      <c r="AL19" s="17">
        <v>12792.471171226414</v>
      </c>
      <c r="AM19" s="17">
        <v>12875.36210425326</v>
      </c>
      <c r="AN19" s="17">
        <f>('[1]April 2015'!L31+'[1]April 2015'!L35+'[1]April 2015'!L25)/1000000</f>
        <v>13219.451940166635</v>
      </c>
    </row>
    <row r="20" spans="1:40" s="20" customFormat="1" ht="15.95" customHeight="1">
      <c r="A20" s="18" t="s">
        <v>15</v>
      </c>
      <c r="B20" s="19">
        <v>14551.555964250007</v>
      </c>
      <c r="C20" s="19">
        <v>14902.643488680002</v>
      </c>
      <c r="D20" s="19">
        <v>14831.144394680001</v>
      </c>
      <c r="E20" s="19">
        <v>12109.832539069999</v>
      </c>
      <c r="F20" s="19">
        <v>11778.019082239998</v>
      </c>
      <c r="G20" s="19">
        <v>11949.233858439999</v>
      </c>
      <c r="H20" s="19">
        <v>12026.675456499999</v>
      </c>
      <c r="I20" s="19">
        <v>12076.429211659999</v>
      </c>
      <c r="J20" s="19">
        <v>12177.216458729999</v>
      </c>
      <c r="K20" s="19">
        <v>12127.075089559998</v>
      </c>
      <c r="L20" s="19">
        <v>12370.895662509995</v>
      </c>
      <c r="M20" s="19">
        <v>12696.615796389995</v>
      </c>
      <c r="N20" s="19">
        <v>12774.912824429997</v>
      </c>
      <c r="O20" s="19">
        <v>12930.049730080002</v>
      </c>
      <c r="P20" s="19">
        <v>12675.321549519997</v>
      </c>
      <c r="Q20" s="19">
        <v>12755.96350263</v>
      </c>
      <c r="R20" s="19">
        <v>12794.52027936</v>
      </c>
      <c r="S20" s="19">
        <v>12588.450738419999</v>
      </c>
      <c r="T20" s="19">
        <v>12593.328752050003</v>
      </c>
      <c r="U20" s="19">
        <v>12687.318257049999</v>
      </c>
      <c r="V20" s="19">
        <v>12673.612646059997</v>
      </c>
      <c r="W20" s="19">
        <v>12678.074341059993</v>
      </c>
      <c r="X20" s="19">
        <v>12495.064819719997</v>
      </c>
      <c r="Y20" s="19">
        <v>12416.832218329999</v>
      </c>
      <c r="Z20" s="19">
        <v>12416.327303240001</v>
      </c>
      <c r="AA20" s="19">
        <v>12398.51194604</v>
      </c>
      <c r="AB20" s="19">
        <v>12612.756203890003</v>
      </c>
      <c r="AC20" s="19">
        <v>12506.284809149995</v>
      </c>
      <c r="AD20" s="19">
        <v>12560.846690849994</v>
      </c>
      <c r="AE20" s="19">
        <v>12619.01920137</v>
      </c>
      <c r="AF20" s="19">
        <v>12515.133505893646</v>
      </c>
      <c r="AG20" s="19">
        <v>12762.893653859101</v>
      </c>
      <c r="AH20" s="19">
        <v>12856.408259620786</v>
      </c>
      <c r="AI20" s="19">
        <v>12846.057671599998</v>
      </c>
      <c r="AJ20" s="19">
        <v>12898.127239020005</v>
      </c>
      <c r="AK20" s="19">
        <v>12775.631758314805</v>
      </c>
      <c r="AL20" s="19">
        <v>12655.370656226414</v>
      </c>
      <c r="AM20" s="19">
        <v>12738.261589223259</v>
      </c>
      <c r="AN20" s="17">
        <f>('[1]April 2015'!L35)/1000000</f>
        <v>13043.080241426636</v>
      </c>
    </row>
    <row r="21" spans="1:40" ht="15.95" customHeight="1">
      <c r="A21" s="6" t="s">
        <v>16</v>
      </c>
      <c r="B21" s="17">
        <v>1816.2484834300003</v>
      </c>
      <c r="C21" s="17">
        <v>1871.3934472400003</v>
      </c>
      <c r="D21" s="17">
        <v>1823.9683416599994</v>
      </c>
      <c r="E21" s="17">
        <v>1415.7926568399998</v>
      </c>
      <c r="F21" s="17">
        <v>1740.0558439700003</v>
      </c>
      <c r="G21" s="17">
        <v>1573.7345048299999</v>
      </c>
      <c r="H21" s="17">
        <v>1401.1215261600003</v>
      </c>
      <c r="I21" s="17">
        <v>1583.2044379400002</v>
      </c>
      <c r="J21" s="17">
        <v>1385.15929467</v>
      </c>
      <c r="K21" s="17">
        <v>1459.4611832399996</v>
      </c>
      <c r="L21" s="17">
        <v>1770.0614025900002</v>
      </c>
      <c r="M21" s="17">
        <v>1850.4168175099996</v>
      </c>
      <c r="N21" s="17">
        <v>1810.5282499099999</v>
      </c>
      <c r="O21" s="17">
        <v>1949.0623081799997</v>
      </c>
      <c r="P21" s="17">
        <v>1804.3358888600001</v>
      </c>
      <c r="Q21" s="17">
        <v>1640.3018918900004</v>
      </c>
      <c r="R21" s="17">
        <v>1865.9683750199999</v>
      </c>
      <c r="S21" s="17">
        <v>1545.2656388999997</v>
      </c>
      <c r="T21" s="17">
        <v>1910.7907514600001</v>
      </c>
      <c r="U21" s="17">
        <v>2070.54935471</v>
      </c>
      <c r="V21" s="17">
        <v>2120.6724401199999</v>
      </c>
      <c r="W21" s="17">
        <v>2192.7014391800003</v>
      </c>
      <c r="X21" s="17">
        <v>2396.9668014700001</v>
      </c>
      <c r="Y21" s="17">
        <v>2595.5052623199995</v>
      </c>
      <c r="Z21" s="17">
        <v>2580.2813334799998</v>
      </c>
      <c r="AA21" s="17">
        <v>2899.7717887999997</v>
      </c>
      <c r="AB21" s="17">
        <v>2793.1222935299993</v>
      </c>
      <c r="AC21" s="17">
        <v>2960.8303499099993</v>
      </c>
      <c r="AD21" s="17">
        <v>3078.3956087700003</v>
      </c>
      <c r="AE21" s="17">
        <v>3025.6830691499995</v>
      </c>
      <c r="AF21" s="17">
        <v>3254.0411064189998</v>
      </c>
      <c r="AG21" s="17">
        <v>3301.8126503000003</v>
      </c>
      <c r="AH21" s="17">
        <v>3477.2955768400002</v>
      </c>
      <c r="AI21" s="17">
        <v>3575.1337587800008</v>
      </c>
      <c r="AJ21" s="17">
        <v>3625.4098094999999</v>
      </c>
      <c r="AK21" s="17">
        <v>3451.3163360500002</v>
      </c>
      <c r="AL21" s="17">
        <v>4002.4317127300001</v>
      </c>
      <c r="AM21" s="17">
        <v>4099.3227502899999</v>
      </c>
      <c r="AN21" s="17">
        <f>('[1]April 2015'!L37)/1000000</f>
        <v>3668.6098897894985</v>
      </c>
    </row>
    <row r="22" spans="1:40" ht="15.95" customHeight="1">
      <c r="A22" s="6" t="s">
        <v>17</v>
      </c>
      <c r="B22" s="17">
        <v>1799.8046994554986</v>
      </c>
      <c r="C22" s="17">
        <v>1864.2528078224993</v>
      </c>
      <c r="D22" s="17">
        <v>1862.2082661299992</v>
      </c>
      <c r="E22" s="17">
        <v>1692.4265391454996</v>
      </c>
      <c r="F22" s="17">
        <v>1644.0326673576606</v>
      </c>
      <c r="G22" s="17">
        <v>1693.4282335971793</v>
      </c>
      <c r="H22" s="17">
        <v>1631.4195957471791</v>
      </c>
      <c r="I22" s="17">
        <v>1687.3481527838196</v>
      </c>
      <c r="J22" s="17">
        <v>1692.2598568708188</v>
      </c>
      <c r="K22" s="17">
        <v>1793.6647095710955</v>
      </c>
      <c r="L22" s="17">
        <v>1945.7059241178026</v>
      </c>
      <c r="M22" s="17">
        <v>1583.2489452885827</v>
      </c>
      <c r="N22" s="17">
        <v>1660.603190898051</v>
      </c>
      <c r="O22" s="17">
        <v>1645.0158121701809</v>
      </c>
      <c r="P22" s="17">
        <v>1652.0760039620964</v>
      </c>
      <c r="Q22" s="17">
        <v>1744.851146639181</v>
      </c>
      <c r="R22" s="17">
        <v>1818.4800479889018</v>
      </c>
      <c r="S22" s="17">
        <v>1950.424325898819</v>
      </c>
      <c r="T22" s="17">
        <v>2092.7155430588191</v>
      </c>
      <c r="U22" s="17">
        <v>2064.1435028648857</v>
      </c>
      <c r="V22" s="17">
        <v>1880.2096480220112</v>
      </c>
      <c r="W22" s="17">
        <v>1926.9139964014933</v>
      </c>
      <c r="X22" s="17">
        <v>2218.7168944220116</v>
      </c>
      <c r="Y22" s="17">
        <v>1985.5904765195039</v>
      </c>
      <c r="Z22" s="17">
        <v>1972.2507203140117</v>
      </c>
      <c r="AA22" s="17">
        <v>1927.9445168920113</v>
      </c>
      <c r="AB22" s="17">
        <v>1901.7674149797515</v>
      </c>
      <c r="AC22" s="17">
        <v>1886.8805592166605</v>
      </c>
      <c r="AD22" s="17">
        <v>1921.0224354300935</v>
      </c>
      <c r="AE22" s="17">
        <v>1964.920014049894</v>
      </c>
      <c r="AF22" s="17">
        <v>1994.0033608783267</v>
      </c>
      <c r="AG22" s="17">
        <v>1984.4977902220121</v>
      </c>
      <c r="AH22" s="17">
        <v>1914.8292231520109</v>
      </c>
      <c r="AI22" s="17">
        <v>2139.14897036</v>
      </c>
      <c r="AJ22" s="17">
        <v>2390.4111904900005</v>
      </c>
      <c r="AK22" s="17">
        <v>3046.2996005074833</v>
      </c>
      <c r="AL22" s="17">
        <v>1973.312739295822</v>
      </c>
      <c r="AM22" s="17">
        <v>1987.5354303920108</v>
      </c>
      <c r="AN22" s="17">
        <f>('[1]April 2015'!L42-'[1]April 2015'!L43+'[1]April 2015'!L33)/1000000</f>
        <v>2022.1958714371826</v>
      </c>
    </row>
    <row r="23" spans="1:40" ht="15.95" customHeight="1">
      <c r="A23" s="21" t="s">
        <v>18</v>
      </c>
      <c r="B23" s="22">
        <v>20810.840289322379</v>
      </c>
      <c r="C23" s="22">
        <v>21240.828172364003</v>
      </c>
      <c r="D23" s="22">
        <v>21134.418192546233</v>
      </c>
      <c r="E23" s="22">
        <v>17394.462021858999</v>
      </c>
      <c r="F23" s="22">
        <v>17366.492092602155</v>
      </c>
      <c r="G23" s="22">
        <v>17446.651083798566</v>
      </c>
      <c r="H23" s="22">
        <v>17324.316567511185</v>
      </c>
      <c r="I23" s="22">
        <v>17561.365273335323</v>
      </c>
      <c r="J23" s="22">
        <v>17497.875058298818</v>
      </c>
      <c r="K23" s="22">
        <v>17648.11194023909</v>
      </c>
      <c r="L23" s="22">
        <v>18345.727614134215</v>
      </c>
      <c r="M23" s="23">
        <f>M15+M16+M17+M18+M19+M21+M22</f>
        <v>18373.183941692008</v>
      </c>
      <c r="N23" s="23">
        <f>N15+N16+N17+N18+N19+N21+N22</f>
        <v>18522.105966709474</v>
      </c>
      <c r="O23" s="23">
        <v>18762.7594353491</v>
      </c>
      <c r="P23" s="23">
        <v>18396.19631884151</v>
      </c>
      <c r="Q23" s="23">
        <v>18428.871884010601</v>
      </c>
      <c r="R23" s="23">
        <v>18795.631746737821</v>
      </c>
      <c r="S23" s="23">
        <v>18476.829957492737</v>
      </c>
      <c r="T23" s="23">
        <v>19026.214960734244</v>
      </c>
      <c r="U23" s="23">
        <v>19145.666802235803</v>
      </c>
      <c r="V23" s="23">
        <v>19030.873553651923</v>
      </c>
      <c r="W23" s="23">
        <v>19185.643731154905</v>
      </c>
      <c r="X23" s="23">
        <v>19507.527048273507</v>
      </c>
      <c r="Y23" s="23">
        <v>19422.834742273008</v>
      </c>
      <c r="Z23" s="23">
        <v>19438.694163197513</v>
      </c>
      <c r="AA23" s="23">
        <v>19567.006703263512</v>
      </c>
      <c r="AB23" s="23">
        <v>19665.858922668755</v>
      </c>
      <c r="AC23" s="23">
        <v>19744.054587620329</v>
      </c>
      <c r="AD23" s="23">
        <v>19904.804744733592</v>
      </c>
      <c r="AE23" s="23">
        <v>20016.656101610151</v>
      </c>
      <c r="AF23" s="23">
        <v>20178.553093205905</v>
      </c>
      <c r="AG23" s="23">
        <v>20478.809287280474</v>
      </c>
      <c r="AH23" s="23">
        <v>20647.468535512158</v>
      </c>
      <c r="AI23" s="23">
        <v>20994.721056364862</v>
      </c>
      <c r="AJ23" s="23">
        <v>21369.827814373006</v>
      </c>
      <c r="AK23" s="23">
        <v>21353.003023548241</v>
      </c>
      <c r="AL23" s="23">
        <v>21284.938093847635</v>
      </c>
      <c r="AM23" s="23">
        <v>21419.985233546424</v>
      </c>
      <c r="AN23" s="23">
        <f>AN15+AN16+AN17+AN18+AN19+AN21+AN22</f>
        <v>21376.166082301665</v>
      </c>
    </row>
    <row r="24" spans="1:40" s="25" customFormat="1">
      <c r="A24" s="24" t="s">
        <v>19</v>
      </c>
    </row>
    <row r="25" spans="1:40" s="25" customFormat="1" ht="14.25" customHeight="1">
      <c r="A25" s="26" t="s">
        <v>20</v>
      </c>
    </row>
    <row r="26" spans="1:40" s="27" customFormat="1">
      <c r="A26" s="24" t="s">
        <v>21</v>
      </c>
    </row>
    <row r="27" spans="1:40" s="27" customFormat="1" ht="15.75">
      <c r="A27" s="1"/>
    </row>
    <row r="28" spans="1:40" s="27" customFormat="1" ht="15.75">
      <c r="A28" s="1"/>
    </row>
    <row r="29" spans="1:40" s="27" customFormat="1" ht="15.75">
      <c r="A29" s="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s="27" customFormat="1" ht="15.75">
      <c r="A30" s="1"/>
    </row>
    <row r="31" spans="1:40" s="27" customFormat="1"/>
  </sheetData>
  <sheetProtection selectLockedCells="1" selectUnlockedCells="1"/>
  <printOptions horizontalCentered="1"/>
  <pageMargins left="0" right="0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Veekash Singh Busgeeth</dc:creator>
  <cp:lastModifiedBy>M Thancanamootoo</cp:lastModifiedBy>
  <cp:lastPrinted>2015-07-09T09:45:22Z</cp:lastPrinted>
  <dcterms:created xsi:type="dcterms:W3CDTF">2015-07-09T05:34:02Z</dcterms:created>
  <dcterms:modified xsi:type="dcterms:W3CDTF">2015-07-10T05:58:52Z</dcterms:modified>
</cp:coreProperties>
</file>