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585" activeTab="0"/>
  </bookViews>
  <sheets>
    <sheet name="33" sheetId="1" r:id="rId1"/>
  </sheets>
  <externalReferences>
    <externalReference r:id="rId4"/>
  </externalReferences>
  <definedNames>
    <definedName name="_xlnm.Print_Area" localSheetId="0">'33'!$A$1:$J$21</definedName>
  </definedNames>
  <calcPr fullCalcOnLoad="1"/>
</workbook>
</file>

<file path=xl/sharedStrings.xml><?xml version="1.0" encoding="utf-8"?>
<sst xmlns="http://schemas.openxmlformats.org/spreadsheetml/2006/main" count="28" uniqueCount="25">
  <si>
    <t>Overdrafts</t>
  </si>
  <si>
    <t>Loans</t>
  </si>
  <si>
    <t>Agriculture &amp; Fishing</t>
  </si>
  <si>
    <t>Manufacturing</t>
  </si>
  <si>
    <t>Tourism</t>
  </si>
  <si>
    <t>Transport</t>
  </si>
  <si>
    <t>Construction</t>
  </si>
  <si>
    <t>Traders</t>
  </si>
  <si>
    <t>Information Communication and Technology</t>
  </si>
  <si>
    <t>Financial and Business Services</t>
  </si>
  <si>
    <t>Infrastructure</t>
  </si>
  <si>
    <t xml:space="preserve">Other </t>
  </si>
  <si>
    <t>Other</t>
  </si>
  <si>
    <t>Corporate Shares</t>
  </si>
  <si>
    <t>Fixed Dated Securities</t>
  </si>
  <si>
    <t>Personal and Professional</t>
  </si>
  <si>
    <t>(Rs million)</t>
  </si>
  <si>
    <t>Figures may not add up to totals due to rounding.</t>
  </si>
  <si>
    <t>Loans and Other Financing in Foreign Currencies Outside Mauritius</t>
  </si>
  <si>
    <t>Foreign Bills Purchased &amp; Discounted</t>
  </si>
  <si>
    <t>Investment in Foreign Securities</t>
  </si>
  <si>
    <t>TOTAL</t>
  </si>
  <si>
    <t>SECTORS</t>
  </si>
  <si>
    <t>Source: Off-Site  Division, Supervision Department.</t>
  </si>
  <si>
    <t>Table 33: Sectorwise Distribution of Credit to Non Residents: March 2013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</si>
</sst>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"/>
    <numFmt numFmtId="174" formatCode="_(* #,##0.0_);_(* \(#,##0.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vertical="top"/>
    </xf>
    <xf numFmtId="173" fontId="5" fillId="0" borderId="11" xfId="42" applyNumberFormat="1" applyFont="1" applyFill="1" applyBorder="1" applyAlignment="1">
      <alignment/>
    </xf>
    <xf numFmtId="173" fontId="5" fillId="0" borderId="12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right"/>
    </xf>
    <xf numFmtId="173" fontId="5" fillId="0" borderId="13" xfId="42" applyNumberFormat="1" applyFont="1" applyFill="1" applyBorder="1" applyAlignment="1">
      <alignment/>
    </xf>
    <xf numFmtId="3" fontId="5" fillId="32" borderId="11" xfId="0" applyNumberFormat="1" applyFont="1" applyFill="1" applyBorder="1" applyAlignment="1">
      <alignment horizontal="center" vertical="top"/>
    </xf>
    <xf numFmtId="3" fontId="5" fillId="32" borderId="13" xfId="0" applyNumberFormat="1" applyFont="1" applyFill="1" applyBorder="1" applyAlignment="1">
      <alignment horizontal="center" vertical="top"/>
    </xf>
    <xf numFmtId="0" fontId="0" fillId="32" borderId="14" xfId="0" applyFill="1" applyBorder="1" applyAlignment="1">
      <alignment vertical="top"/>
    </xf>
    <xf numFmtId="3" fontId="5" fillId="32" borderId="12" xfId="0" applyNumberFormat="1" applyFont="1" applyFill="1" applyBorder="1" applyAlignment="1">
      <alignment horizontal="center" vertical="top"/>
    </xf>
    <xf numFmtId="3" fontId="5" fillId="32" borderId="11" xfId="0" applyNumberFormat="1" applyFont="1" applyFill="1" applyBorder="1" applyAlignment="1">
      <alignment/>
    </xf>
    <xf numFmtId="3" fontId="5" fillId="32" borderId="13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 horizontal="left"/>
    </xf>
    <xf numFmtId="172" fontId="6" fillId="0" borderId="0" xfId="42" applyNumberFormat="1" applyFont="1" applyFill="1" applyBorder="1" applyAlignment="1">
      <alignment/>
    </xf>
    <xf numFmtId="174" fontId="6" fillId="0" borderId="0" xfId="42" applyNumberFormat="1" applyFont="1" applyFill="1" applyBorder="1" applyAlignment="1">
      <alignment/>
    </xf>
    <xf numFmtId="174" fontId="6" fillId="0" borderId="11" xfId="42" applyNumberFormat="1" applyFont="1" applyFill="1" applyBorder="1" applyAlignment="1">
      <alignment/>
    </xf>
    <xf numFmtId="174" fontId="6" fillId="0" borderId="13" xfId="42" applyNumberFormat="1" applyFont="1" applyFill="1" applyBorder="1" applyAlignment="1">
      <alignment/>
    </xf>
    <xf numFmtId="174" fontId="6" fillId="0" borderId="14" xfId="42" applyNumberFormat="1" applyFont="1" applyFill="1" applyBorder="1" applyAlignment="1">
      <alignment/>
    </xf>
    <xf numFmtId="3" fontId="5" fillId="32" borderId="15" xfId="0" applyNumberFormat="1" applyFont="1" applyFill="1" applyBorder="1" applyAlignment="1">
      <alignment horizontal="center" vertical="top" wrapText="1"/>
    </xf>
    <xf numFmtId="0" fontId="0" fillId="32" borderId="16" xfId="0" applyFill="1" applyBorder="1" applyAlignment="1">
      <alignment vertical="top" wrapText="1"/>
    </xf>
    <xf numFmtId="3" fontId="5" fillId="32" borderId="11" xfId="0" applyNumberFormat="1" applyFont="1" applyFill="1" applyBorder="1" applyAlignment="1">
      <alignment horizontal="center" vertical="top" wrapText="1"/>
    </xf>
    <xf numFmtId="3" fontId="5" fillId="32" borderId="13" xfId="0" applyNumberFormat="1" applyFont="1" applyFill="1" applyBorder="1" applyAlignment="1">
      <alignment horizontal="center" vertical="top" wrapText="1"/>
    </xf>
    <xf numFmtId="3" fontId="5" fillId="32" borderId="14" xfId="0" applyNumberFormat="1" applyFont="1" applyFill="1" applyBorder="1" applyAlignment="1">
      <alignment horizontal="center" vertical="top" wrapText="1"/>
    </xf>
    <xf numFmtId="3" fontId="5" fillId="32" borderId="17" xfId="0" applyNumberFormat="1" applyFont="1" applyFill="1" applyBorder="1" applyAlignment="1">
      <alignment horizontal="center" vertical="top"/>
    </xf>
    <xf numFmtId="3" fontId="5" fillId="32" borderId="18" xfId="0" applyNumberFormat="1" applyFont="1" applyFill="1" applyBorder="1" applyAlignment="1">
      <alignment horizontal="center" vertical="top"/>
    </xf>
    <xf numFmtId="3" fontId="5" fillId="32" borderId="15" xfId="0" applyNumberFormat="1" applyFont="1" applyFill="1" applyBorder="1" applyAlignment="1">
      <alignment horizontal="center" vertical="top"/>
    </xf>
    <xf numFmtId="0" fontId="0" fillId="32" borderId="19" xfId="0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 vertical="top" wrapText="1"/>
    </xf>
    <xf numFmtId="3" fontId="5" fillId="32" borderId="17" xfId="0" applyNumberFormat="1" applyFont="1" applyFill="1" applyBorder="1" applyAlignment="1">
      <alignment horizontal="center" vertical="top" wrapText="1"/>
    </xf>
    <xf numFmtId="3" fontId="5" fillId="32" borderId="18" xfId="0" applyNumberFormat="1" applyFont="1" applyFill="1" applyBorder="1" applyAlignment="1">
      <alignment horizontal="center" vertical="top" wrapText="1"/>
    </xf>
    <xf numFmtId="0" fontId="0" fillId="32" borderId="20" xfId="0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vertical="top" wrapText="1"/>
    </xf>
    <xf numFmtId="0" fontId="0" fillId="32" borderId="20" xfId="0" applyFill="1" applyBorder="1" applyAlignment="1">
      <alignment vertical="top" wrapText="1"/>
    </xf>
    <xf numFmtId="0" fontId="0" fillId="32" borderId="14" xfId="0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ervision\Off%20Site\BANKS\CONSOLIDATION\SECTORWISE-Non%20Residents\2013\CONSOLIDATION\MARCH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ist"/>
      <sheetName val="Sheet3"/>
    </sheetNames>
    <sheetDataSet>
      <sheetData sheetId="0">
        <row r="10">
          <cell r="FZ10">
            <v>279199616.1389375</v>
          </cell>
          <cell r="GA10">
            <v>3423964284.4878254</v>
          </cell>
          <cell r="GB10">
            <v>0</v>
          </cell>
          <cell r="GC10">
            <v>118088644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</row>
        <row r="11">
          <cell r="FZ11">
            <v>846387688.9947234</v>
          </cell>
          <cell r="GA11">
            <v>64419056309.29965</v>
          </cell>
          <cell r="GB11">
            <v>0</v>
          </cell>
          <cell r="GC11">
            <v>1651864591.2454</v>
          </cell>
          <cell r="GD11">
            <v>93105532.51664999</v>
          </cell>
          <cell r="GE11">
            <v>1285477897.0920498</v>
          </cell>
          <cell r="GF11">
            <v>0</v>
          </cell>
          <cell r="GG11">
            <v>4506293</v>
          </cell>
        </row>
        <row r="12">
          <cell r="FZ12">
            <v>885696639.5621309</v>
          </cell>
          <cell r="GA12">
            <v>14780502895.956478</v>
          </cell>
          <cell r="GB12">
            <v>15356628</v>
          </cell>
          <cell r="GC12">
            <v>36933008</v>
          </cell>
          <cell r="GD12">
            <v>0</v>
          </cell>
          <cell r="GE12">
            <v>0</v>
          </cell>
          <cell r="GF12">
            <v>0</v>
          </cell>
          <cell r="GG12">
            <v>15666413.88</v>
          </cell>
        </row>
        <row r="13">
          <cell r="FZ13">
            <v>442376.295103</v>
          </cell>
          <cell r="GA13">
            <v>7337167367.897507</v>
          </cell>
          <cell r="GB13">
            <v>0</v>
          </cell>
          <cell r="GC13">
            <v>7975239</v>
          </cell>
          <cell r="GD13">
            <v>10308353.393649999</v>
          </cell>
          <cell r="GE13">
            <v>0</v>
          </cell>
          <cell r="GF13">
            <v>0</v>
          </cell>
          <cell r="GG13">
            <v>353820764.79</v>
          </cell>
        </row>
        <row r="14">
          <cell r="FZ14">
            <v>70828511.9066245</v>
          </cell>
          <cell r="GA14">
            <v>18467426996.708393</v>
          </cell>
          <cell r="GB14">
            <v>0</v>
          </cell>
          <cell r="GC14">
            <v>7274050</v>
          </cell>
          <cell r="GD14">
            <v>44788328.5576</v>
          </cell>
          <cell r="GE14">
            <v>4996709791.6676</v>
          </cell>
          <cell r="GF14">
            <v>0</v>
          </cell>
          <cell r="GG14">
            <v>795786477.39</v>
          </cell>
        </row>
        <row r="15">
          <cell r="FZ15">
            <v>755060906.579773</v>
          </cell>
          <cell r="GA15">
            <v>16704768606.761982</v>
          </cell>
          <cell r="GB15">
            <v>12999368268.983448</v>
          </cell>
          <cell r="GC15">
            <v>202611013</v>
          </cell>
          <cell r="GD15">
            <v>276918380.022</v>
          </cell>
          <cell r="GE15">
            <v>1978816392.5389998</v>
          </cell>
          <cell r="GF15">
            <v>0</v>
          </cell>
          <cell r="GG15">
            <v>3094225</v>
          </cell>
        </row>
        <row r="16">
          <cell r="FZ16">
            <v>783324.914499</v>
          </cell>
          <cell r="GA16">
            <v>12345890170.59465</v>
          </cell>
          <cell r="GB16">
            <v>0</v>
          </cell>
          <cell r="GC16">
            <v>15557939</v>
          </cell>
          <cell r="GD16">
            <v>227053760.73885</v>
          </cell>
          <cell r="GE16">
            <v>605391220.9203</v>
          </cell>
          <cell r="GF16">
            <v>0</v>
          </cell>
          <cell r="GG16">
            <v>457537</v>
          </cell>
        </row>
        <row r="17">
          <cell r="FZ17">
            <v>41358429.04475</v>
          </cell>
          <cell r="GA17">
            <v>22529665845.940952</v>
          </cell>
          <cell r="GB17">
            <v>52188761035.58232</v>
          </cell>
          <cell r="GC17">
            <v>7552418581.8506365</v>
          </cell>
          <cell r="GD17">
            <v>2592418879.6230497</v>
          </cell>
          <cell r="GE17">
            <v>22782067524.35265</v>
          </cell>
          <cell r="GF17">
            <v>5355969571.558802</v>
          </cell>
          <cell r="GG17">
            <v>667635097.4</v>
          </cell>
        </row>
        <row r="18">
          <cell r="FZ18">
            <v>4214994</v>
          </cell>
          <cell r="GA18">
            <v>4800438036.5245495</v>
          </cell>
          <cell r="GB18">
            <v>791825170</v>
          </cell>
          <cell r="GC18">
            <v>4612511</v>
          </cell>
          <cell r="GD18">
            <v>48825270.64555</v>
          </cell>
          <cell r="GE18">
            <v>4114113010.4534497</v>
          </cell>
          <cell r="GF18">
            <v>0</v>
          </cell>
          <cell r="GG18">
            <v>0</v>
          </cell>
        </row>
        <row r="19">
          <cell r="FZ19">
            <v>69700809.76746899</v>
          </cell>
          <cell r="GA19">
            <v>3257056131.8473234</v>
          </cell>
          <cell r="GB19">
            <v>29975948.37</v>
          </cell>
          <cell r="GC19">
            <v>4043510</v>
          </cell>
          <cell r="GD19">
            <v>0</v>
          </cell>
          <cell r="GE19">
            <v>0</v>
          </cell>
          <cell r="GF19">
            <v>0</v>
          </cell>
          <cell r="GG19">
            <v>255394261.78</v>
          </cell>
        </row>
        <row r="20"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</row>
        <row r="21">
          <cell r="FZ21">
            <v>283109604.05</v>
          </cell>
          <cell r="GA21">
            <v>22048996477.209152</v>
          </cell>
          <cell r="GB21">
            <v>248533125</v>
          </cell>
          <cell r="GC21">
            <v>3569205766</v>
          </cell>
          <cell r="GD21">
            <v>1632935666.4401</v>
          </cell>
          <cell r="GE21">
            <v>16780568449.129944</v>
          </cell>
          <cell r="GF21">
            <v>67313007.04699999</v>
          </cell>
          <cell r="GG21">
            <v>112536016.98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38.140625" style="0" customWidth="1"/>
    <col min="2" max="2" width="10.140625" style="0" customWidth="1"/>
    <col min="3" max="3" width="12.8515625" style="0" customWidth="1"/>
    <col min="4" max="4" width="11.7109375" style="0" customWidth="1"/>
    <col min="5" max="5" width="11.421875" style="0" customWidth="1"/>
    <col min="6" max="6" width="11.28125" style="0" customWidth="1"/>
    <col min="7" max="7" width="13.57421875" style="0" customWidth="1"/>
    <col min="8" max="8" width="10.57421875" style="0" customWidth="1"/>
    <col min="9" max="9" width="11.7109375" style="0" customWidth="1"/>
    <col min="10" max="10" width="13.7109375" style="0" customWidth="1"/>
  </cols>
  <sheetData>
    <row r="1" spans="1:10" ht="15.75">
      <c r="A1" s="14" t="s">
        <v>24</v>
      </c>
      <c r="B1" s="11"/>
      <c r="C1" s="12"/>
      <c r="D1" s="12"/>
      <c r="E1" s="12"/>
      <c r="F1" s="12"/>
      <c r="G1" s="12"/>
      <c r="H1" s="12"/>
      <c r="I1" s="12"/>
      <c r="J1" s="12"/>
    </row>
    <row r="2" spans="1:10" ht="12.7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15" t="s">
        <v>16</v>
      </c>
    </row>
    <row r="4" spans="1:10" s="8" customFormat="1" ht="16.5" customHeight="1">
      <c r="A4" s="17" t="s">
        <v>22</v>
      </c>
      <c r="B4" s="39" t="s">
        <v>18</v>
      </c>
      <c r="C4" s="40"/>
      <c r="D4" s="29"/>
      <c r="E4" s="29" t="s">
        <v>19</v>
      </c>
      <c r="F4" s="34" t="s">
        <v>20</v>
      </c>
      <c r="G4" s="35"/>
      <c r="H4" s="36"/>
      <c r="I4" s="31" t="s">
        <v>12</v>
      </c>
      <c r="J4" s="31" t="s">
        <v>21</v>
      </c>
    </row>
    <row r="5" spans="1:10" s="8" customFormat="1" ht="16.5" customHeight="1">
      <c r="A5" s="18"/>
      <c r="B5" s="41"/>
      <c r="C5" s="42"/>
      <c r="D5" s="38"/>
      <c r="E5" s="37"/>
      <c r="F5" s="39" t="s">
        <v>13</v>
      </c>
      <c r="G5" s="31" t="s">
        <v>14</v>
      </c>
      <c r="H5" s="29" t="s">
        <v>12</v>
      </c>
      <c r="I5" s="32"/>
      <c r="J5" s="32"/>
    </row>
    <row r="6" spans="1:10" s="8" customFormat="1" ht="16.5" customHeight="1">
      <c r="A6" s="19"/>
      <c r="B6" s="20" t="s">
        <v>0</v>
      </c>
      <c r="C6" s="20" t="s">
        <v>1</v>
      </c>
      <c r="D6" s="20" t="s">
        <v>12</v>
      </c>
      <c r="E6" s="38"/>
      <c r="F6" s="43"/>
      <c r="G6" s="44"/>
      <c r="H6" s="30"/>
      <c r="I6" s="33"/>
      <c r="J6" s="33"/>
    </row>
    <row r="7" spans="1:10" ht="16.5" customHeight="1">
      <c r="A7" s="21" t="s">
        <v>2</v>
      </c>
      <c r="B7" s="25">
        <f>('[1]Sheet1'!FZ10)/1000000</f>
        <v>279.1996161389375</v>
      </c>
      <c r="C7" s="26">
        <f>('[1]Sheet1'!GA10)/1000000</f>
        <v>3423.9642844878254</v>
      </c>
      <c r="D7" s="25">
        <f>('[1]Sheet1'!GB10)/1000000</f>
        <v>0</v>
      </c>
      <c r="E7" s="26">
        <f>('[1]Sheet1'!GC10)/1000000</f>
        <v>118.088644</v>
      </c>
      <c r="F7" s="26">
        <f>('[1]Sheet1'!GD10)/1000000</f>
        <v>0</v>
      </c>
      <c r="G7" s="26">
        <f>('[1]Sheet1'!GE10)/1000000</f>
        <v>0</v>
      </c>
      <c r="H7" s="26">
        <f>('[1]Sheet1'!GF10)/1000000</f>
        <v>0</v>
      </c>
      <c r="I7" s="26">
        <f>('[1]Sheet1'!GG10)/1000000</f>
        <v>0</v>
      </c>
      <c r="J7" s="9">
        <f>SUM(B7:I7)</f>
        <v>3821.2525446267628</v>
      </c>
    </row>
    <row r="8" spans="1:10" ht="16.5" customHeight="1">
      <c r="A8" s="22" t="s">
        <v>3</v>
      </c>
      <c r="B8" s="25">
        <f>('[1]Sheet1'!FZ11)/1000000</f>
        <v>846.3876889947235</v>
      </c>
      <c r="C8" s="27">
        <f>('[1]Sheet1'!GA11)/1000000</f>
        <v>64419.05630929965</v>
      </c>
      <c r="D8" s="25">
        <f>('[1]Sheet1'!GB11)/1000000</f>
        <v>0</v>
      </c>
      <c r="E8" s="27">
        <f>('[1]Sheet1'!GC11)/1000000</f>
        <v>1651.8645912453999</v>
      </c>
      <c r="F8" s="27">
        <f>('[1]Sheet1'!GD11)/1000000</f>
        <v>93.10553251664999</v>
      </c>
      <c r="G8" s="27">
        <f>('[1]Sheet1'!GE11)/1000000</f>
        <v>1285.47789709205</v>
      </c>
      <c r="H8" s="27">
        <f>('[1]Sheet1'!GF11)/1000000</f>
        <v>0</v>
      </c>
      <c r="I8" s="27">
        <f>('[1]Sheet1'!GG11)/1000000</f>
        <v>4.506293</v>
      </c>
      <c r="J8" s="16">
        <f aca="true" t="shared" si="0" ref="J8:J17">SUM(B8:I8)</f>
        <v>68300.39831214846</v>
      </c>
    </row>
    <row r="9" spans="1:10" ht="16.5" customHeight="1">
      <c r="A9" s="22" t="s">
        <v>4</v>
      </c>
      <c r="B9" s="25">
        <f>('[1]Sheet1'!FZ12)/1000000</f>
        <v>885.6966395621309</v>
      </c>
      <c r="C9" s="27">
        <f>('[1]Sheet1'!GA12)/1000000</f>
        <v>14780.502895956479</v>
      </c>
      <c r="D9" s="25">
        <f>('[1]Sheet1'!GB12)/1000000</f>
        <v>15.356628</v>
      </c>
      <c r="E9" s="27">
        <f>('[1]Sheet1'!GC12)/1000000</f>
        <v>36.933008</v>
      </c>
      <c r="F9" s="27">
        <f>('[1]Sheet1'!GD12)/1000000</f>
        <v>0</v>
      </c>
      <c r="G9" s="27">
        <f>('[1]Sheet1'!GE12)/1000000</f>
        <v>0</v>
      </c>
      <c r="H9" s="27">
        <f>('[1]Sheet1'!GF12)/1000000</f>
        <v>0</v>
      </c>
      <c r="I9" s="27">
        <f>('[1]Sheet1'!GG12)/1000000</f>
        <v>15.66641388</v>
      </c>
      <c r="J9" s="16">
        <f t="shared" si="0"/>
        <v>15734.15558539861</v>
      </c>
    </row>
    <row r="10" spans="1:10" ht="16.5" customHeight="1">
      <c r="A10" s="22" t="s">
        <v>5</v>
      </c>
      <c r="B10" s="25">
        <f>('[1]Sheet1'!FZ13)/1000000</f>
        <v>0.44237629510300003</v>
      </c>
      <c r="C10" s="27">
        <f>('[1]Sheet1'!GA13)/1000000</f>
        <v>7337.167367897507</v>
      </c>
      <c r="D10" s="25">
        <f>('[1]Sheet1'!GB13)/1000000</f>
        <v>0</v>
      </c>
      <c r="E10" s="27">
        <f>('[1]Sheet1'!GC13)/1000000</f>
        <v>7.975239</v>
      </c>
      <c r="F10" s="27">
        <f>('[1]Sheet1'!GD13)/1000000</f>
        <v>10.308353393649998</v>
      </c>
      <c r="G10" s="27">
        <f>('[1]Sheet1'!GE13)/1000000</f>
        <v>0</v>
      </c>
      <c r="H10" s="27">
        <f>('[1]Sheet1'!GF13)/1000000</f>
        <v>0</v>
      </c>
      <c r="I10" s="27">
        <f>('[1]Sheet1'!GG13)/1000000</f>
        <v>353.82076479</v>
      </c>
      <c r="J10" s="16">
        <f t="shared" si="0"/>
        <v>7709.714101376259</v>
      </c>
    </row>
    <row r="11" spans="1:10" ht="16.5" customHeight="1">
      <c r="A11" s="22" t="s">
        <v>6</v>
      </c>
      <c r="B11" s="25">
        <f>('[1]Sheet1'!FZ14)/1000000</f>
        <v>70.8285119066245</v>
      </c>
      <c r="C11" s="27">
        <f>('[1]Sheet1'!GA14)/1000000</f>
        <v>18467.426996708393</v>
      </c>
      <c r="D11" s="25">
        <f>('[1]Sheet1'!GB14)/1000000</f>
        <v>0</v>
      </c>
      <c r="E11" s="27">
        <f>('[1]Sheet1'!GC14)/1000000</f>
        <v>7.27405</v>
      </c>
      <c r="F11" s="27">
        <f>('[1]Sheet1'!GD14)/1000000</f>
        <v>44.788328557599996</v>
      </c>
      <c r="G11" s="27">
        <f>('[1]Sheet1'!GE14)/1000000</f>
        <v>4996.709791667599</v>
      </c>
      <c r="H11" s="27">
        <f>('[1]Sheet1'!GF14)/1000000</f>
        <v>0</v>
      </c>
      <c r="I11" s="27">
        <f>('[1]Sheet1'!GG14)/1000000</f>
        <v>795.78647739</v>
      </c>
      <c r="J11" s="16">
        <f t="shared" si="0"/>
        <v>24382.814156230215</v>
      </c>
    </row>
    <row r="12" spans="1:10" ht="16.5" customHeight="1">
      <c r="A12" s="22" t="s">
        <v>7</v>
      </c>
      <c r="B12" s="25">
        <f>('[1]Sheet1'!FZ15)/1000000</f>
        <v>755.0609065797729</v>
      </c>
      <c r="C12" s="27">
        <f>('[1]Sheet1'!GA15)/1000000</f>
        <v>16704.768606761983</v>
      </c>
      <c r="D12" s="25">
        <f>('[1]Sheet1'!GB15)/1000000</f>
        <v>12999.368268983448</v>
      </c>
      <c r="E12" s="27">
        <f>('[1]Sheet1'!GC15)/1000000</f>
        <v>202.611013</v>
      </c>
      <c r="F12" s="27">
        <f>('[1]Sheet1'!GD15)/1000000</f>
        <v>276.918380022</v>
      </c>
      <c r="G12" s="27">
        <f>('[1]Sheet1'!GE15)/1000000</f>
        <v>1978.8163925389997</v>
      </c>
      <c r="H12" s="27">
        <f>('[1]Sheet1'!GF15)/1000000</f>
        <v>0</v>
      </c>
      <c r="I12" s="27">
        <f>('[1]Sheet1'!GG15)/1000000</f>
        <v>3.094225</v>
      </c>
      <c r="J12" s="16">
        <f t="shared" si="0"/>
        <v>32920.637792886206</v>
      </c>
    </row>
    <row r="13" spans="1:10" ht="16.5" customHeight="1">
      <c r="A13" s="22" t="s">
        <v>8</v>
      </c>
      <c r="B13" s="25">
        <f>('[1]Sheet1'!FZ16)/1000000</f>
        <v>0.783324914499</v>
      </c>
      <c r="C13" s="27">
        <f>('[1]Sheet1'!GA16)/1000000</f>
        <v>12345.89017059465</v>
      </c>
      <c r="D13" s="25">
        <f>('[1]Sheet1'!GB16)/1000000</f>
        <v>0</v>
      </c>
      <c r="E13" s="27">
        <f>('[1]Sheet1'!GC16)/1000000</f>
        <v>15.557939</v>
      </c>
      <c r="F13" s="27">
        <f>('[1]Sheet1'!GD16)/1000000</f>
        <v>227.05376073885</v>
      </c>
      <c r="G13" s="27">
        <f>('[1]Sheet1'!GE16)/1000000</f>
        <v>605.3912209203</v>
      </c>
      <c r="H13" s="27">
        <f>('[1]Sheet1'!GF16)/1000000</f>
        <v>0</v>
      </c>
      <c r="I13" s="27">
        <f>('[1]Sheet1'!GG16)/1000000</f>
        <v>0.457537</v>
      </c>
      <c r="J13" s="16">
        <f t="shared" si="0"/>
        <v>13195.1339531683</v>
      </c>
    </row>
    <row r="14" spans="1:10" ht="16.5" customHeight="1">
      <c r="A14" s="22" t="s">
        <v>9</v>
      </c>
      <c r="B14" s="25">
        <f>('[1]Sheet1'!FZ17)/1000000</f>
        <v>41.35842904475</v>
      </c>
      <c r="C14" s="27">
        <f>('[1]Sheet1'!GA17)/1000000</f>
        <v>22529.665845940952</v>
      </c>
      <c r="D14" s="25">
        <f>('[1]Sheet1'!GB17)/1000000</f>
        <v>52188.76103558232</v>
      </c>
      <c r="E14" s="27">
        <f>('[1]Sheet1'!GC17)/1000000</f>
        <v>7552.418581850637</v>
      </c>
      <c r="F14" s="27">
        <f>('[1]Sheet1'!GD17)/1000000</f>
        <v>2592.4188796230496</v>
      </c>
      <c r="G14" s="27">
        <f>('[1]Sheet1'!GE17)/1000000</f>
        <v>22782.06752435265</v>
      </c>
      <c r="H14" s="27">
        <f>('[1]Sheet1'!GF17)/1000000</f>
        <v>5355.969571558801</v>
      </c>
      <c r="I14" s="27">
        <f>('[1]Sheet1'!GG17)/1000000</f>
        <v>667.6350974</v>
      </c>
      <c r="J14" s="16">
        <f t="shared" si="0"/>
        <v>113710.29496535315</v>
      </c>
    </row>
    <row r="15" spans="1:10" ht="16.5" customHeight="1">
      <c r="A15" s="22" t="s">
        <v>10</v>
      </c>
      <c r="B15" s="25">
        <f>('[1]Sheet1'!FZ18)/1000000</f>
        <v>4.214994</v>
      </c>
      <c r="C15" s="27">
        <f>('[1]Sheet1'!GA18)/1000000</f>
        <v>4800.43803652455</v>
      </c>
      <c r="D15" s="25">
        <f>('[1]Sheet1'!GB18)/1000000</f>
        <v>791.82517</v>
      </c>
      <c r="E15" s="27">
        <f>('[1]Sheet1'!GC18)/1000000</f>
        <v>4.612511</v>
      </c>
      <c r="F15" s="27">
        <f>('[1]Sheet1'!GD18)/1000000</f>
        <v>48.82527064555</v>
      </c>
      <c r="G15" s="27">
        <f>('[1]Sheet1'!GE18)/1000000</f>
        <v>4114.1130104534495</v>
      </c>
      <c r="H15" s="27">
        <f>('[1]Sheet1'!GF18)/1000000</f>
        <v>0</v>
      </c>
      <c r="I15" s="27">
        <f>('[1]Sheet1'!GG18)/1000000</f>
        <v>0</v>
      </c>
      <c r="J15" s="16">
        <f t="shared" si="0"/>
        <v>9764.02899262355</v>
      </c>
    </row>
    <row r="16" spans="1:10" ht="16.5" customHeight="1">
      <c r="A16" s="22" t="s">
        <v>15</v>
      </c>
      <c r="B16" s="25">
        <f>('[1]Sheet1'!FZ19)/1000000</f>
        <v>69.70080976746898</v>
      </c>
      <c r="C16" s="27">
        <f>('[1]Sheet1'!GA19)/1000000</f>
        <v>3257.0561318473233</v>
      </c>
      <c r="D16" s="25">
        <f>('[1]Sheet1'!GB19)/1000000</f>
        <v>29.97594837</v>
      </c>
      <c r="E16" s="27">
        <f>('[1]Sheet1'!GC19)/1000000</f>
        <v>4.04351</v>
      </c>
      <c r="F16" s="27">
        <f>('[1]Sheet1'!GD19)/1000000</f>
        <v>0</v>
      </c>
      <c r="G16" s="27">
        <f>('[1]Sheet1'!GE19)/1000000</f>
        <v>0</v>
      </c>
      <c r="H16" s="27">
        <f>('[1]Sheet1'!GF19)/1000000</f>
        <v>0</v>
      </c>
      <c r="I16" s="27">
        <f>('[1]Sheet1'!GG19)/1000000</f>
        <v>255.39426178</v>
      </c>
      <c r="J16" s="16">
        <f t="shared" si="0"/>
        <v>3616.170661764792</v>
      </c>
    </row>
    <row r="17" spans="1:10" ht="16.5" customHeight="1">
      <c r="A17" s="22" t="s">
        <v>11</v>
      </c>
      <c r="B17" s="25">
        <f>(SUM('[1]Sheet1'!FZ20:FZ21))/1000000</f>
        <v>283.10960405000003</v>
      </c>
      <c r="C17" s="28">
        <f>(SUM('[1]Sheet1'!GA20:GA21))/1000000</f>
        <v>22048.99647720915</v>
      </c>
      <c r="D17" s="25">
        <f>(SUM('[1]Sheet1'!GB20:GB21))/1000000</f>
        <v>248.533125</v>
      </c>
      <c r="E17" s="28">
        <f>(SUM('[1]Sheet1'!GC20:GC21))/1000000</f>
        <v>3569.205766</v>
      </c>
      <c r="F17" s="28">
        <f>(SUM('[1]Sheet1'!GD20:GD21))/1000000</f>
        <v>1632.9356664401</v>
      </c>
      <c r="G17" s="28">
        <f>(SUM('[1]Sheet1'!GE20:GE21))/1000000</f>
        <v>16780.568449129943</v>
      </c>
      <c r="H17" s="28">
        <f>(SUM('[1]Sheet1'!GF20:GF21))/1000000</f>
        <v>67.31300704699999</v>
      </c>
      <c r="I17" s="28">
        <f>(SUM('[1]Sheet1'!GG20:GG21))/1000000</f>
        <v>112.53601698</v>
      </c>
      <c r="J17" s="16">
        <f t="shared" si="0"/>
        <v>44743.19811185619</v>
      </c>
    </row>
    <row r="18" spans="1:10" ht="16.5" customHeight="1">
      <c r="A18" s="23" t="s">
        <v>21</v>
      </c>
      <c r="B18" s="10">
        <f>SUM(B7:B17)</f>
        <v>3236.7829012540105</v>
      </c>
      <c r="C18" s="10">
        <f aca="true" t="shared" si="1" ref="C18:J18">SUM(C7:C17)</f>
        <v>190114.93312322846</v>
      </c>
      <c r="D18" s="10">
        <f t="shared" si="1"/>
        <v>66273.82017593578</v>
      </c>
      <c r="E18" s="10">
        <f t="shared" si="1"/>
        <v>13170.584853096036</v>
      </c>
      <c r="F18" s="10">
        <f t="shared" si="1"/>
        <v>4926.35417193745</v>
      </c>
      <c r="G18" s="10">
        <f t="shared" si="1"/>
        <v>52543.14428615499</v>
      </c>
      <c r="H18" s="10">
        <f t="shared" si="1"/>
        <v>5423.282578605801</v>
      </c>
      <c r="I18" s="10">
        <f t="shared" si="1"/>
        <v>2208.8970872200002</v>
      </c>
      <c r="J18" s="10">
        <f t="shared" si="1"/>
        <v>337897.7991774325</v>
      </c>
    </row>
    <row r="19" spans="1:10" ht="12.75">
      <c r="A19" s="12"/>
      <c r="B19" s="13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6" t="s">
        <v>17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7" t="s">
        <v>23</v>
      </c>
      <c r="B21" s="12"/>
      <c r="C21" s="12"/>
      <c r="D21" s="12"/>
      <c r="E21" s="12"/>
      <c r="F21" s="12"/>
      <c r="G21" s="12"/>
      <c r="H21" s="12"/>
      <c r="I21" s="12"/>
      <c r="J21" s="12"/>
    </row>
    <row r="22" ht="15.75">
      <c r="A22" s="1"/>
    </row>
    <row r="23" ht="15.75">
      <c r="A23" s="2"/>
    </row>
    <row r="24" ht="12.75">
      <c r="A24" s="24"/>
    </row>
    <row r="25" ht="15.75">
      <c r="A25" s="1"/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  <row r="68" ht="15.75">
      <c r="A68" s="3"/>
    </row>
    <row r="69" ht="15.75">
      <c r="A69" s="3"/>
    </row>
    <row r="70" ht="15.75">
      <c r="A70" s="3"/>
    </row>
    <row r="71" ht="15.75">
      <c r="A71" s="3"/>
    </row>
    <row r="72" ht="15.75">
      <c r="A72" s="3"/>
    </row>
    <row r="73" ht="15.75">
      <c r="A73" s="3"/>
    </row>
    <row r="74" ht="15.75">
      <c r="A74" s="3"/>
    </row>
    <row r="75" ht="15.75">
      <c r="A75" s="3"/>
    </row>
    <row r="76" ht="15.75">
      <c r="A76" s="3"/>
    </row>
  </sheetData>
  <sheetProtection/>
  <mergeCells count="8">
    <mergeCell ref="H5:H6"/>
    <mergeCell ref="I4:I6"/>
    <mergeCell ref="J4:J6"/>
    <mergeCell ref="F4:H4"/>
    <mergeCell ref="E4:E6"/>
    <mergeCell ref="B4:D5"/>
    <mergeCell ref="F5:F6"/>
    <mergeCell ref="G5:G6"/>
  </mergeCells>
  <printOptions horizontalCentered="1" verticalCentered="1"/>
  <pageMargins left="0" right="0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drughoob</dc:creator>
  <cp:keywords/>
  <dc:description/>
  <cp:lastModifiedBy>Tameshwaree Gokool</cp:lastModifiedBy>
  <cp:lastPrinted>2012-08-09T07:30:46Z</cp:lastPrinted>
  <dcterms:created xsi:type="dcterms:W3CDTF">2009-06-05T11:09:21Z</dcterms:created>
  <dcterms:modified xsi:type="dcterms:W3CDTF">2013-08-08T06:36:29Z</dcterms:modified>
  <cp:category/>
  <cp:version/>
  <cp:contentType/>
  <cp:contentStatus/>
</cp:coreProperties>
</file>