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0950" yWindow="345" windowWidth="9855" windowHeight="9150"/>
  </bookViews>
  <sheets>
    <sheet name="14" sheetId="12" r:id="rId1"/>
  </sheets>
  <definedNames>
    <definedName name="_xlnm.Print_Area" localSheetId="0">'14'!$A$1:$Q$26</definedName>
  </definedNames>
  <calcPr calcId="145621"/>
</workbook>
</file>

<file path=xl/calcChain.xml><?xml version="1.0" encoding="utf-8"?>
<calcChain xmlns="http://schemas.openxmlformats.org/spreadsheetml/2006/main">
  <c r="N23" i="12" l="1"/>
  <c r="N11" i="12"/>
  <c r="M23" i="12" l="1"/>
  <c r="M11" i="12"/>
  <c r="T5" i="12" l="1"/>
  <c r="T21" i="12"/>
  <c r="T18" i="12"/>
  <c r="T17" i="12"/>
  <c r="T16" i="12"/>
  <c r="T15" i="12"/>
  <c r="T10" i="12"/>
  <c r="T9" i="12"/>
  <c r="T8" i="12"/>
  <c r="T7" i="12"/>
  <c r="T6" i="12"/>
  <c r="T20" i="12" l="1"/>
  <c r="T19" i="12"/>
  <c r="T22" i="12"/>
  <c r="U23" i="12" l="1"/>
  <c r="T23" i="12"/>
  <c r="T11" i="12"/>
  <c r="U11" i="12"/>
</calcChain>
</file>

<file path=xl/sharedStrings.xml><?xml version="1.0" encoding="utf-8"?>
<sst xmlns="http://schemas.openxmlformats.org/spreadsheetml/2006/main" count="24" uniqueCount="23">
  <si>
    <t>LIABILITIES</t>
  </si>
  <si>
    <t>Other Liabilities</t>
  </si>
  <si>
    <t>ASSETS</t>
  </si>
  <si>
    <t>Investment in Leased Assets</t>
  </si>
  <si>
    <t>Fixed Assets</t>
  </si>
  <si>
    <t>Other Assets</t>
  </si>
  <si>
    <t>Investment in Shares &amp; Securities</t>
  </si>
  <si>
    <t>Reserves and Surplus</t>
  </si>
  <si>
    <t>Shareholders' Loan</t>
  </si>
  <si>
    <t>TOTAL LIABILITIES</t>
  </si>
  <si>
    <t>TOTAL ASSETS</t>
  </si>
  <si>
    <t>Share Capital (including share premium)</t>
  </si>
  <si>
    <t>(Rs million)</t>
  </si>
  <si>
    <t xml:space="preserve">Liquid Assets </t>
  </si>
  <si>
    <t>Figures may not add up to totals due to rounding.</t>
  </si>
  <si>
    <t>* Include all Non-Bank Deposit Taking Institutions other than Mauritius Housing Company Ltd and The Mauritius Civil Service Mutual Aid Association Ltd.</t>
  </si>
  <si>
    <t>Deposits and Long-Term Liabilities</t>
  </si>
  <si>
    <t xml:space="preserve">  o/w: Deposits</t>
  </si>
  <si>
    <t>Borrowings</t>
  </si>
  <si>
    <t>Loans</t>
  </si>
  <si>
    <t>Net income / (expenditure) for current year</t>
  </si>
  <si>
    <t>Source: Off-Site Division, Supervision Department.</t>
  </si>
  <si>
    <t>Table 14: Assets and Liabilities of Non-Bank Deposit Taking Leasing Companies *: June 2012 -May 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</si>
</sst>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7" formatCode="_(* #,##0_);_(* \(#,##0\);_(* &quot;-&quot;??_);_(@_)"/>
    <numFmt numFmtId="168" formatCode="_-* #,##0.0_-;\-* #,##0.0_-;_-* &quot;-&quot;??_-;_-@_-"/>
    <numFmt numFmtId="169" formatCode="_(* #,##0.0_);_(* \(#,##0.0\);_(* &quot;-&quot;??_);_(@_)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i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0" fontId="4" fillId="0" borderId="0" xfId="0" applyFont="1"/>
    <xf numFmtId="0" fontId="4" fillId="0" borderId="0" xfId="0" applyFont="1" applyBorder="1"/>
    <xf numFmtId="0" fontId="5" fillId="0" borderId="0" xfId="0" applyFont="1" applyBorder="1"/>
    <xf numFmtId="169" fontId="6" fillId="0" borderId="1" xfId="1" applyNumberFormat="1" applyFont="1" applyBorder="1"/>
    <xf numFmtId="167" fontId="4" fillId="0" borderId="0" xfId="0" applyNumberFormat="1" applyFont="1" applyBorder="1"/>
    <xf numFmtId="169" fontId="6" fillId="0" borderId="1" xfId="1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169" fontId="5" fillId="0" borderId="0" xfId="1" applyNumberFormat="1" applyFont="1" applyFill="1" applyBorder="1" applyAlignment="1">
      <alignment horizontal="center"/>
    </xf>
    <xf numFmtId="0" fontId="4" fillId="0" borderId="0" xfId="0" applyFont="1" applyFill="1" applyBorder="1"/>
    <xf numFmtId="0" fontId="7" fillId="0" borderId="0" xfId="0" applyFont="1" applyFill="1" applyBorder="1" applyAlignment="1">
      <alignment vertical="top"/>
    </xf>
    <xf numFmtId="0" fontId="4" fillId="0" borderId="0" xfId="0" applyFont="1" applyBorder="1" applyAlignment="1">
      <alignment vertical="top"/>
    </xf>
    <xf numFmtId="0" fontId="5" fillId="2" borderId="2" xfId="0" applyFont="1" applyFill="1" applyBorder="1" applyAlignment="1">
      <alignment horizontal="center"/>
    </xf>
    <xf numFmtId="17" fontId="5" fillId="2" borderId="2" xfId="0" applyNumberFormat="1" applyFont="1" applyFill="1" applyBorder="1" applyAlignment="1">
      <alignment horizontal="center"/>
    </xf>
    <xf numFmtId="0" fontId="6" fillId="2" borderId="1" xfId="0" applyFont="1" applyFill="1" applyBorder="1"/>
    <xf numFmtId="0" fontId="5" fillId="2" borderId="2" xfId="0" applyFont="1" applyFill="1" applyBorder="1" applyAlignment="1">
      <alignment horizontal="left"/>
    </xf>
    <xf numFmtId="169" fontId="5" fillId="0" borderId="2" xfId="1" applyNumberFormat="1" applyFont="1" applyBorder="1" applyAlignment="1">
      <alignment horizontal="center"/>
    </xf>
    <xf numFmtId="0" fontId="5" fillId="2" borderId="2" xfId="0" applyFont="1" applyFill="1" applyBorder="1"/>
    <xf numFmtId="169" fontId="5" fillId="0" borderId="2" xfId="1" applyNumberFormat="1" applyFont="1" applyBorder="1"/>
    <xf numFmtId="0" fontId="8" fillId="2" borderId="1" xfId="0" applyFont="1" applyFill="1" applyBorder="1"/>
    <xf numFmtId="169" fontId="8" fillId="0" borderId="1" xfId="1" applyNumberFormat="1" applyFont="1" applyBorder="1"/>
    <xf numFmtId="0" fontId="6" fillId="0" borderId="0" xfId="0" applyFont="1"/>
    <xf numFmtId="0" fontId="7" fillId="0" borderId="0" xfId="0" applyFont="1" applyAlignment="1">
      <alignment horizontal="right"/>
    </xf>
    <xf numFmtId="169" fontId="7" fillId="0" borderId="0" xfId="1" applyNumberFormat="1" applyFont="1" applyBorder="1" applyAlignment="1">
      <alignment horizontal="right"/>
    </xf>
    <xf numFmtId="0" fontId="7" fillId="0" borderId="0" xfId="0" applyFont="1" applyFill="1" applyBorder="1" applyAlignment="1">
      <alignment horizontal="left" vertical="top"/>
    </xf>
    <xf numFmtId="169" fontId="6" fillId="0" borderId="1" xfId="1" applyNumberFormat="1" applyFont="1" applyFill="1" applyBorder="1" applyAlignment="1">
      <alignment horizontal="center"/>
    </xf>
    <xf numFmtId="169" fontId="4" fillId="0" borderId="0" xfId="0" applyNumberFormat="1" applyFont="1"/>
    <xf numFmtId="168" fontId="4" fillId="0" borderId="0" xfId="0" applyNumberFormat="1" applyFont="1"/>
    <xf numFmtId="169" fontId="5" fillId="0" borderId="2" xfId="1" applyNumberFormat="1" applyFont="1" applyFill="1" applyBorder="1" applyAlignment="1">
      <alignment horizontal="center"/>
    </xf>
    <xf numFmtId="169" fontId="5" fillId="0" borderId="2" xfId="1" applyNumberFormat="1" applyFont="1" applyFill="1" applyBorder="1"/>
  </cellXfs>
  <cellStyles count="13">
    <cellStyle name="Comma" xfId="1" builtinId="3"/>
    <cellStyle name="Comma 13 2" xfId="8"/>
    <cellStyle name="Comma 17" xfId="11"/>
    <cellStyle name="Comma 2" xfId="2"/>
    <cellStyle name="Comma 3" xfId="3"/>
    <cellStyle name="Comma 9" xfId="5"/>
    <cellStyle name="Normal" xfId="0" builtinId="0"/>
    <cellStyle name="Normal 11" xfId="9"/>
    <cellStyle name="Normal 13" xfId="10"/>
    <cellStyle name="Normal 16" xfId="12"/>
    <cellStyle name="Normal 9" xfId="4"/>
    <cellStyle name="Percent 2" xfId="6"/>
    <cellStyle name="Percent 3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1"/>
  <sheetViews>
    <sheetView tabSelected="1" zoomScaleNormal="100" workbookViewId="0">
      <pane xSplit="1" ySplit="4" topLeftCell="G5" activePane="bottomRight" state="frozen"/>
      <selection pane="topRight" activeCell="B1" sqref="B1"/>
      <selection pane="bottomLeft" activeCell="A4" sqref="A4"/>
      <selection pane="bottomRight" activeCell="H28" sqref="H28"/>
    </sheetView>
  </sheetViews>
  <sheetFormatPr defaultRowHeight="12.75" x14ac:dyDescent="0.2"/>
  <cols>
    <col min="1" max="1" width="48.85546875" style="1" customWidth="1"/>
    <col min="2" max="5" width="13.28515625" style="1" hidden="1" customWidth="1"/>
    <col min="6" max="17" width="13.28515625" style="1" customWidth="1"/>
    <col min="18" max="16384" width="9.140625" style="1"/>
  </cols>
  <sheetData>
    <row r="1" spans="1:21" ht="15.75" x14ac:dyDescent="0.25">
      <c r="A1" s="3" t="s">
        <v>22</v>
      </c>
    </row>
    <row r="2" spans="1:21" ht="15.75" x14ac:dyDescent="0.25">
      <c r="A2" s="3"/>
    </row>
    <row r="3" spans="1:21" ht="15.75" x14ac:dyDescent="0.25">
      <c r="A3" s="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 t="s">
        <v>12</v>
      </c>
    </row>
    <row r="4" spans="1:21" ht="15.95" customHeight="1" x14ac:dyDescent="0.25">
      <c r="A4" s="13" t="s">
        <v>2</v>
      </c>
      <c r="B4" s="14">
        <v>40940</v>
      </c>
      <c r="C4" s="14">
        <v>40969</v>
      </c>
      <c r="D4" s="14">
        <v>41000</v>
      </c>
      <c r="E4" s="14">
        <v>41030</v>
      </c>
      <c r="F4" s="14">
        <v>41061</v>
      </c>
      <c r="G4" s="14">
        <v>41091</v>
      </c>
      <c r="H4" s="14">
        <v>41122</v>
      </c>
      <c r="I4" s="14">
        <v>41153</v>
      </c>
      <c r="J4" s="14">
        <v>41183</v>
      </c>
      <c r="K4" s="14">
        <v>41214</v>
      </c>
      <c r="L4" s="14">
        <v>41244</v>
      </c>
      <c r="M4" s="14">
        <v>41275</v>
      </c>
      <c r="N4" s="14">
        <v>41306</v>
      </c>
      <c r="O4" s="14">
        <v>41334</v>
      </c>
      <c r="P4" s="14">
        <v>41365</v>
      </c>
      <c r="Q4" s="14">
        <v>41395</v>
      </c>
    </row>
    <row r="5" spans="1:21" ht="15.95" customHeight="1" x14ac:dyDescent="0.2">
      <c r="A5" s="15" t="s">
        <v>13</v>
      </c>
      <c r="B5" s="6">
        <v>3784.9486335699999</v>
      </c>
      <c r="C5" s="6">
        <v>4146.7953958849994</v>
      </c>
      <c r="D5" s="6">
        <v>4022.084003985</v>
      </c>
      <c r="E5" s="6">
        <v>3584.497060485</v>
      </c>
      <c r="F5" s="6">
        <v>3225.2424225109999</v>
      </c>
      <c r="G5" s="6">
        <v>3388.0164518410006</v>
      </c>
      <c r="H5" s="6">
        <v>3213.4017549810055</v>
      </c>
      <c r="I5" s="6">
        <v>3294.4372535110065</v>
      </c>
      <c r="J5" s="6">
        <v>3154.4285983910063</v>
      </c>
      <c r="K5" s="6">
        <v>3148.0892080410067</v>
      </c>
      <c r="L5" s="6">
        <v>3345.1358636110058</v>
      </c>
      <c r="M5" s="6">
        <v>3128.3774049100002</v>
      </c>
      <c r="N5" s="6">
        <v>3203.3190910810063</v>
      </c>
      <c r="O5" s="6">
        <v>3322.5468090010063</v>
      </c>
      <c r="P5" s="6">
        <v>3313.392617461006</v>
      </c>
      <c r="Q5" s="6">
        <v>3325.3249562447063</v>
      </c>
      <c r="T5" s="27">
        <f>Q5-L5</f>
        <v>-19.810907366299489</v>
      </c>
    </row>
    <row r="6" spans="1:21" ht="15.95" customHeight="1" x14ac:dyDescent="0.2">
      <c r="A6" s="15" t="s">
        <v>3</v>
      </c>
      <c r="B6" s="26">
        <v>9316.2234302199995</v>
      </c>
      <c r="C6" s="26">
        <v>9415.8096210905005</v>
      </c>
      <c r="D6" s="26">
        <v>9535.3307578904987</v>
      </c>
      <c r="E6" s="26">
        <v>7634.3834235704999</v>
      </c>
      <c r="F6" s="26">
        <v>7685.6638522344992</v>
      </c>
      <c r="G6" s="26">
        <v>7769.0335341344999</v>
      </c>
      <c r="H6" s="26">
        <v>7781.6829723244946</v>
      </c>
      <c r="I6" s="26">
        <v>7825.2223860644945</v>
      </c>
      <c r="J6" s="26">
        <v>7905.8672250044929</v>
      </c>
      <c r="K6" s="26">
        <v>7949.0957587237699</v>
      </c>
      <c r="L6" s="26">
        <v>8093.0274049682712</v>
      </c>
      <c r="M6" s="26">
        <v>8105.9256304500004</v>
      </c>
      <c r="N6" s="26">
        <v>8122.4054758394614</v>
      </c>
      <c r="O6" s="26">
        <v>8173.5077580255911</v>
      </c>
      <c r="P6" s="26">
        <v>8181.4418704855907</v>
      </c>
      <c r="Q6" s="26">
        <v>8248.0292083418917</v>
      </c>
      <c r="T6" s="27">
        <f t="shared" ref="T6:T11" si="0">Q6-L6</f>
        <v>155.00180337362053</v>
      </c>
    </row>
    <row r="7" spans="1:21" ht="15.95" customHeight="1" x14ac:dyDescent="0.2">
      <c r="A7" s="15" t="s">
        <v>6</v>
      </c>
      <c r="B7" s="6">
        <v>1290.6051660000001</v>
      </c>
      <c r="C7" s="6">
        <v>1277.0112658987998</v>
      </c>
      <c r="D7" s="6">
        <v>1278.857266</v>
      </c>
      <c r="E7" s="6">
        <v>1051.3130000000001</v>
      </c>
      <c r="F7" s="6">
        <v>1106.2239999999999</v>
      </c>
      <c r="G7" s="6">
        <v>1106.097</v>
      </c>
      <c r="H7" s="6">
        <v>1105.9380000000001</v>
      </c>
      <c r="I7" s="6">
        <v>1106.499</v>
      </c>
      <c r="J7" s="6">
        <v>1186.9690000000001</v>
      </c>
      <c r="K7" s="6">
        <v>1211.5940000000001</v>
      </c>
      <c r="L7" s="6">
        <v>1212.627</v>
      </c>
      <c r="M7" s="6">
        <v>1398.2760000000001</v>
      </c>
      <c r="N7" s="6">
        <v>1399.2170000000001</v>
      </c>
      <c r="O7" s="6">
        <v>1399.761</v>
      </c>
      <c r="P7" s="6">
        <v>1193.356</v>
      </c>
      <c r="Q7" s="6">
        <v>1130.297</v>
      </c>
      <c r="T7" s="27">
        <f t="shared" si="0"/>
        <v>-82.329999999999927</v>
      </c>
    </row>
    <row r="8" spans="1:21" ht="15.95" customHeight="1" x14ac:dyDescent="0.2">
      <c r="A8" s="15" t="s">
        <v>19</v>
      </c>
      <c r="B8" s="26">
        <v>1049.5340839299993</v>
      </c>
      <c r="C8" s="26">
        <v>1035.4049702700015</v>
      </c>
      <c r="D8" s="26">
        <v>1040.5369035600033</v>
      </c>
      <c r="E8" s="26">
        <v>1017.7621709900027</v>
      </c>
      <c r="F8" s="26">
        <v>1053.8905977500001</v>
      </c>
      <c r="G8" s="26">
        <v>1026.8778699199981</v>
      </c>
      <c r="H8" s="26">
        <v>1029.0696868600005</v>
      </c>
      <c r="I8" s="26">
        <v>1066.4551997700005</v>
      </c>
      <c r="J8" s="26">
        <v>1035.9338482200012</v>
      </c>
      <c r="K8" s="26">
        <v>1101.7836990000019</v>
      </c>
      <c r="L8" s="26">
        <v>1101.4117712299994</v>
      </c>
      <c r="M8" s="26">
        <v>1059.8975900900002</v>
      </c>
      <c r="N8" s="26">
        <v>1144.7319792299995</v>
      </c>
      <c r="O8" s="26">
        <v>1145.6658957799989</v>
      </c>
      <c r="P8" s="26">
        <v>1034.1520761699983</v>
      </c>
      <c r="Q8" s="26">
        <v>1024.829464619999</v>
      </c>
      <c r="T8" s="27">
        <f t="shared" si="0"/>
        <v>-76.582306610000387</v>
      </c>
    </row>
    <row r="9" spans="1:21" ht="15.95" customHeight="1" x14ac:dyDescent="0.2">
      <c r="A9" s="15" t="s">
        <v>4</v>
      </c>
      <c r="B9" s="6">
        <v>1753.9680650199998</v>
      </c>
      <c r="C9" s="6">
        <v>1774.1520941600004</v>
      </c>
      <c r="D9" s="6">
        <v>1787.8331137299999</v>
      </c>
      <c r="E9" s="6">
        <v>1395.2307854299997</v>
      </c>
      <c r="F9" s="6">
        <v>1472.85677018</v>
      </c>
      <c r="G9" s="6">
        <v>1475.1329524554644</v>
      </c>
      <c r="H9" s="6">
        <v>1467.34213931</v>
      </c>
      <c r="I9" s="6">
        <v>1470.5541987900001</v>
      </c>
      <c r="J9" s="6">
        <v>1491.4065421199998</v>
      </c>
      <c r="K9" s="6">
        <v>1518.9228208700001</v>
      </c>
      <c r="L9" s="6">
        <v>1594.0724050400001</v>
      </c>
      <c r="M9" s="6">
        <v>1606.2662365599999</v>
      </c>
      <c r="N9" s="6">
        <v>1605.2700167499995</v>
      </c>
      <c r="O9" s="6">
        <v>1585.0209128299998</v>
      </c>
      <c r="P9" s="6">
        <v>1581.5227964000001</v>
      </c>
      <c r="Q9" s="6">
        <v>1594.7889929200001</v>
      </c>
      <c r="T9" s="27">
        <f t="shared" si="0"/>
        <v>0.71658787999990636</v>
      </c>
    </row>
    <row r="10" spans="1:21" ht="15.95" customHeight="1" x14ac:dyDescent="0.2">
      <c r="A10" s="15" t="s">
        <v>5</v>
      </c>
      <c r="B10" s="6">
        <v>3615.5609109199995</v>
      </c>
      <c r="C10" s="6">
        <v>3591.6548253400001</v>
      </c>
      <c r="D10" s="6">
        <v>3469.77614696</v>
      </c>
      <c r="E10" s="6">
        <v>2711.2755812099999</v>
      </c>
      <c r="F10" s="6">
        <v>2822.6144497200007</v>
      </c>
      <c r="G10" s="6">
        <v>2681.4932744534253</v>
      </c>
      <c r="H10" s="6">
        <v>2726.8820131899997</v>
      </c>
      <c r="I10" s="6">
        <v>2798.1972356799997</v>
      </c>
      <c r="J10" s="6">
        <v>2723.2698446399995</v>
      </c>
      <c r="K10" s="6">
        <v>2718.6264536499998</v>
      </c>
      <c r="L10" s="6">
        <v>2999.4531696499989</v>
      </c>
      <c r="M10" s="6">
        <v>3074.4410800299988</v>
      </c>
      <c r="N10" s="6">
        <v>3047.1624065300002</v>
      </c>
      <c r="O10" s="6">
        <v>3136.2570574599995</v>
      </c>
      <c r="P10" s="6">
        <v>3092.3309591300003</v>
      </c>
      <c r="Q10" s="6">
        <v>3105.6022608900003</v>
      </c>
      <c r="T10" s="27">
        <f t="shared" si="0"/>
        <v>106.14909124000133</v>
      </c>
    </row>
    <row r="11" spans="1:21" ht="15.95" customHeight="1" x14ac:dyDescent="0.25">
      <c r="A11" s="16" t="s">
        <v>10</v>
      </c>
      <c r="B11" s="17">
        <v>20810.840289659995</v>
      </c>
      <c r="C11" s="17">
        <v>21240.828172644302</v>
      </c>
      <c r="D11" s="17">
        <v>21134.4181921255</v>
      </c>
      <c r="E11" s="17">
        <v>17394.462021685504</v>
      </c>
      <c r="F11" s="17">
        <v>17366.4920923955</v>
      </c>
      <c r="G11" s="17">
        <v>17446.651082804387</v>
      </c>
      <c r="H11" s="17">
        <v>17324.316566665497</v>
      </c>
      <c r="I11" s="17">
        <v>17561.3652738155</v>
      </c>
      <c r="J11" s="17">
        <v>17497.875058375503</v>
      </c>
      <c r="K11" s="17">
        <v>17648.11194028478</v>
      </c>
      <c r="L11" s="17">
        <v>18345.727614499276</v>
      </c>
      <c r="M11" s="29">
        <f>M5+M6+M7+M8+M9+M10</f>
        <v>18373.183942039999</v>
      </c>
      <c r="N11" s="29">
        <f>N5+N6+N7+N8+N9+N10</f>
        <v>18522.105969430468</v>
      </c>
      <c r="O11" s="29">
        <v>18762.759433096595</v>
      </c>
      <c r="P11" s="29">
        <v>18396.196319646595</v>
      </c>
      <c r="Q11" s="29">
        <v>18428.871883016596</v>
      </c>
      <c r="T11" s="27">
        <f t="shared" si="0"/>
        <v>83.144268517320597</v>
      </c>
      <c r="U11" s="28">
        <f>Q11-L11</f>
        <v>83.144268517320597</v>
      </c>
    </row>
    <row r="12" spans="1:21" s="10" customFormat="1" ht="15.95" customHeight="1" x14ac:dyDescent="0.25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</row>
    <row r="13" spans="1:21" ht="15" x14ac:dyDescent="0.2">
      <c r="A13" s="7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 t="s">
        <v>12</v>
      </c>
    </row>
    <row r="14" spans="1:21" ht="15.95" customHeight="1" x14ac:dyDescent="0.25">
      <c r="A14" s="13" t="s">
        <v>0</v>
      </c>
      <c r="B14" s="14">
        <v>40940</v>
      </c>
      <c r="C14" s="14">
        <v>40969</v>
      </c>
      <c r="D14" s="14">
        <v>41000</v>
      </c>
      <c r="E14" s="14">
        <v>41030</v>
      </c>
      <c r="F14" s="14">
        <v>41061</v>
      </c>
      <c r="G14" s="14">
        <v>41091</v>
      </c>
      <c r="H14" s="14">
        <v>41122</v>
      </c>
      <c r="I14" s="14">
        <v>41153</v>
      </c>
      <c r="J14" s="14">
        <v>41183</v>
      </c>
      <c r="K14" s="14">
        <v>41214</v>
      </c>
      <c r="L14" s="14">
        <v>41244</v>
      </c>
      <c r="M14" s="14">
        <v>41275</v>
      </c>
      <c r="N14" s="14">
        <v>41306</v>
      </c>
      <c r="O14" s="14">
        <v>41334</v>
      </c>
      <c r="P14" s="14">
        <v>41365</v>
      </c>
      <c r="Q14" s="14">
        <v>41395</v>
      </c>
    </row>
    <row r="15" spans="1:21" ht="15.95" customHeight="1" x14ac:dyDescent="0.2">
      <c r="A15" s="15" t="s">
        <v>11</v>
      </c>
      <c r="B15" s="4">
        <v>1746.58243204</v>
      </c>
      <c r="C15" s="4">
        <v>1746.58243204</v>
      </c>
      <c r="D15" s="4">
        <v>1746.5824324499997</v>
      </c>
      <c r="E15" s="4">
        <v>1325.00000004</v>
      </c>
      <c r="F15" s="4">
        <v>1325.00000004</v>
      </c>
      <c r="G15" s="4">
        <v>1325.00000004</v>
      </c>
      <c r="H15" s="4">
        <v>1325.00000004</v>
      </c>
      <c r="I15" s="4">
        <v>1325.00000004</v>
      </c>
      <c r="J15" s="4">
        <v>1325.00000004</v>
      </c>
      <c r="K15" s="4">
        <v>1325.00000004</v>
      </c>
      <c r="L15" s="4">
        <v>1325.00000004</v>
      </c>
      <c r="M15" s="4">
        <v>1325.00000004</v>
      </c>
      <c r="N15" s="4">
        <v>1325.00000004</v>
      </c>
      <c r="O15" s="4">
        <v>1325.00000004</v>
      </c>
      <c r="P15" s="4">
        <v>1325.00000004</v>
      </c>
      <c r="Q15" s="4">
        <v>1325.00000004</v>
      </c>
      <c r="T15" s="27">
        <f>Q15-L15</f>
        <v>0</v>
      </c>
    </row>
    <row r="16" spans="1:21" ht="15.95" customHeight="1" x14ac:dyDescent="0.2">
      <c r="A16" s="15" t="s">
        <v>7</v>
      </c>
      <c r="B16" s="4">
        <v>599.53232722149994</v>
      </c>
      <c r="C16" s="4">
        <v>597.48768222150011</v>
      </c>
      <c r="D16" s="4">
        <v>585.08768969800064</v>
      </c>
      <c r="E16" s="4">
        <v>550.85495347150015</v>
      </c>
      <c r="F16" s="4">
        <v>550.85495377149937</v>
      </c>
      <c r="G16" s="4">
        <v>645.15164702100037</v>
      </c>
      <c r="H16" s="4">
        <v>646.24856795400092</v>
      </c>
      <c r="I16" s="4">
        <v>672.13719595400096</v>
      </c>
      <c r="J16" s="4">
        <v>719.21607130400037</v>
      </c>
      <c r="K16" s="4">
        <v>719.21607129400115</v>
      </c>
      <c r="L16" s="4">
        <v>694.21606729400105</v>
      </c>
      <c r="M16" s="4">
        <v>670.71247913400077</v>
      </c>
      <c r="N16" s="4">
        <v>670.71248195892997</v>
      </c>
      <c r="O16" s="4">
        <v>670.71248957391742</v>
      </c>
      <c r="P16" s="4">
        <v>670.71248505391691</v>
      </c>
      <c r="Q16" s="4">
        <v>660.71248457391744</v>
      </c>
      <c r="T16" s="27">
        <f t="shared" ref="T16:T23" si="1">Q16-L16</f>
        <v>-33.503582720083614</v>
      </c>
    </row>
    <row r="17" spans="1:21" ht="15.95" customHeight="1" x14ac:dyDescent="0.2">
      <c r="A17" s="15" t="s">
        <v>8</v>
      </c>
      <c r="B17" s="4">
        <v>0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T17" s="27">
        <f t="shared" si="1"/>
        <v>0</v>
      </c>
    </row>
    <row r="18" spans="1:21" ht="15.95" customHeight="1" x14ac:dyDescent="0.2">
      <c r="A18" s="15" t="s">
        <v>20</v>
      </c>
      <c r="B18" s="4">
        <v>174.68465315537588</v>
      </c>
      <c r="C18" s="4">
        <v>138.83161136000064</v>
      </c>
      <c r="D18" s="4">
        <v>166.05437092823649</v>
      </c>
      <c r="E18" s="4">
        <v>184.09390129199969</v>
      </c>
      <c r="F18" s="4">
        <v>214.51573574299965</v>
      </c>
      <c r="G18" s="4">
        <v>152.83371287038995</v>
      </c>
      <c r="H18" s="4">
        <v>183.68492711000061</v>
      </c>
      <c r="I18" s="4">
        <v>97.722879887501534</v>
      </c>
      <c r="J18" s="4">
        <v>78.951812543999964</v>
      </c>
      <c r="K18" s="4">
        <v>106.59191788399994</v>
      </c>
      <c r="L18" s="4">
        <v>129.06181087241649</v>
      </c>
      <c r="M18" s="4">
        <v>138.63510564942897</v>
      </c>
      <c r="N18" s="4">
        <v>174.03551509249951</v>
      </c>
      <c r="O18" s="4">
        <v>138.81410591500051</v>
      </c>
      <c r="P18" s="4">
        <v>166.94650340549961</v>
      </c>
      <c r="Q18" s="4">
        <v>202.46809445749884</v>
      </c>
      <c r="T18" s="27">
        <f t="shared" si="1"/>
        <v>73.406283585082349</v>
      </c>
    </row>
    <row r="19" spans="1:21" ht="15.95" customHeight="1" x14ac:dyDescent="0.2">
      <c r="A19" s="15" t="s">
        <v>16</v>
      </c>
      <c r="B19" s="4">
        <v>14673.987694020007</v>
      </c>
      <c r="C19" s="4">
        <v>15022.280191680002</v>
      </c>
      <c r="D19" s="4">
        <v>14950.51709168</v>
      </c>
      <c r="E19" s="4">
        <v>12226.293971069999</v>
      </c>
      <c r="F19" s="4">
        <v>11892.032891719997</v>
      </c>
      <c r="G19" s="4">
        <v>12056.502985439998</v>
      </c>
      <c r="H19" s="4">
        <v>12136.8419505</v>
      </c>
      <c r="I19" s="4">
        <v>12195.952606729999</v>
      </c>
      <c r="J19" s="4">
        <v>12297.28802287</v>
      </c>
      <c r="K19" s="4">
        <v>12244.178058209996</v>
      </c>
      <c r="L19" s="4">
        <v>12481.682409219993</v>
      </c>
      <c r="M19" s="4">
        <v>12805.170594069996</v>
      </c>
      <c r="N19" s="4">
        <v>12881.226528809995</v>
      </c>
      <c r="O19" s="4">
        <v>13034.154719470002</v>
      </c>
      <c r="P19" s="4">
        <v>12777.125437519997</v>
      </c>
      <c r="Q19" s="4">
        <v>12855.538266410002</v>
      </c>
      <c r="T19" s="27">
        <f t="shared" si="1"/>
        <v>373.85585719000846</v>
      </c>
    </row>
    <row r="20" spans="1:21" s="22" customFormat="1" ht="15.95" customHeight="1" x14ac:dyDescent="0.2">
      <c r="A20" s="20" t="s">
        <v>17</v>
      </c>
      <c r="B20" s="21">
        <v>14551.555964250007</v>
      </c>
      <c r="C20" s="21">
        <v>14902.643488680002</v>
      </c>
      <c r="D20" s="21">
        <v>14831.144394680001</v>
      </c>
      <c r="E20" s="21">
        <v>12109.832539069999</v>
      </c>
      <c r="F20" s="21">
        <v>11778.019082239998</v>
      </c>
      <c r="G20" s="21">
        <v>11949.233858439999</v>
      </c>
      <c r="H20" s="21">
        <v>12026.675456499999</v>
      </c>
      <c r="I20" s="21">
        <v>12076.429211659999</v>
      </c>
      <c r="J20" s="21">
        <v>12177.216458729999</v>
      </c>
      <c r="K20" s="21">
        <v>12127.075089559998</v>
      </c>
      <c r="L20" s="21">
        <v>12370.895662509995</v>
      </c>
      <c r="M20" s="21">
        <v>12696.615796389995</v>
      </c>
      <c r="N20" s="21">
        <v>12774.912824429997</v>
      </c>
      <c r="O20" s="21">
        <v>12930.049730080002</v>
      </c>
      <c r="P20" s="21">
        <v>12675.321549519997</v>
      </c>
      <c r="Q20" s="21">
        <v>12755.96350263</v>
      </c>
      <c r="T20" s="27">
        <f t="shared" si="1"/>
        <v>385.06784012000571</v>
      </c>
    </row>
    <row r="21" spans="1:21" ht="15.95" customHeight="1" x14ac:dyDescent="0.2">
      <c r="A21" s="15" t="s">
        <v>18</v>
      </c>
      <c r="B21" s="4">
        <v>1816.2484834300003</v>
      </c>
      <c r="C21" s="4">
        <v>1871.3934472400003</v>
      </c>
      <c r="D21" s="4">
        <v>1823.9683416599994</v>
      </c>
      <c r="E21" s="4">
        <v>1415.7926568399998</v>
      </c>
      <c r="F21" s="4">
        <v>1740.0558439700003</v>
      </c>
      <c r="G21" s="4">
        <v>1573.7345048299999</v>
      </c>
      <c r="H21" s="4">
        <v>1401.1215261600003</v>
      </c>
      <c r="I21" s="4">
        <v>1583.2044379400002</v>
      </c>
      <c r="J21" s="4">
        <v>1385.15929467</v>
      </c>
      <c r="K21" s="4">
        <v>1459.4611832399996</v>
      </c>
      <c r="L21" s="4">
        <v>1770.0614025900002</v>
      </c>
      <c r="M21" s="4">
        <v>1850.4168175099996</v>
      </c>
      <c r="N21" s="4">
        <v>1810.5282499099999</v>
      </c>
      <c r="O21" s="4">
        <v>1949.0623081799997</v>
      </c>
      <c r="P21" s="4">
        <v>1804.3358888600001</v>
      </c>
      <c r="Q21" s="4">
        <v>1640.3018918900004</v>
      </c>
      <c r="T21" s="27">
        <f t="shared" si="1"/>
        <v>-129.75951069999974</v>
      </c>
    </row>
    <row r="22" spans="1:21" ht="15.95" customHeight="1" x14ac:dyDescent="0.2">
      <c r="A22" s="15" t="s">
        <v>1</v>
      </c>
      <c r="B22" s="4">
        <v>1799.8046994554986</v>
      </c>
      <c r="C22" s="4">
        <v>1864.2528078224993</v>
      </c>
      <c r="D22" s="4">
        <v>1862.2082661299992</v>
      </c>
      <c r="E22" s="4">
        <v>1692.4265391454996</v>
      </c>
      <c r="F22" s="4">
        <v>1644.0326673576606</v>
      </c>
      <c r="G22" s="4">
        <v>1693.4282335971793</v>
      </c>
      <c r="H22" s="4">
        <v>1631.4195957471791</v>
      </c>
      <c r="I22" s="4">
        <v>1687.3481527838196</v>
      </c>
      <c r="J22" s="4">
        <v>1692.2598568708188</v>
      </c>
      <c r="K22" s="4">
        <v>1793.6647095710955</v>
      </c>
      <c r="L22" s="4">
        <v>1945.7059241178026</v>
      </c>
      <c r="M22" s="4">
        <v>1583.2489452885827</v>
      </c>
      <c r="N22" s="4">
        <v>1660.603190898051</v>
      </c>
      <c r="O22" s="4">
        <v>1645.0158121701809</v>
      </c>
      <c r="P22" s="4">
        <v>1652.0760039620964</v>
      </c>
      <c r="Q22" s="4">
        <v>1744.851146639181</v>
      </c>
      <c r="T22" s="27">
        <f t="shared" si="1"/>
        <v>-200.8547774786216</v>
      </c>
    </row>
    <row r="23" spans="1:21" ht="15.95" customHeight="1" x14ac:dyDescent="0.25">
      <c r="A23" s="18" t="s">
        <v>9</v>
      </c>
      <c r="B23" s="19">
        <v>20810.840289322379</v>
      </c>
      <c r="C23" s="19">
        <v>21240.828172364003</v>
      </c>
      <c r="D23" s="19">
        <v>21134.418192546233</v>
      </c>
      <c r="E23" s="19">
        <v>17394.462021858999</v>
      </c>
      <c r="F23" s="19">
        <v>17366.492092602155</v>
      </c>
      <c r="G23" s="19">
        <v>17446.651083798566</v>
      </c>
      <c r="H23" s="19">
        <v>17324.316567511185</v>
      </c>
      <c r="I23" s="19">
        <v>17561.365273335323</v>
      </c>
      <c r="J23" s="19">
        <v>17497.875058298818</v>
      </c>
      <c r="K23" s="19">
        <v>17648.11194023909</v>
      </c>
      <c r="L23" s="19">
        <v>18345.727614134215</v>
      </c>
      <c r="M23" s="30">
        <f>M15+M16+M17+M18+M19+M21+M22</f>
        <v>18373.183941692008</v>
      </c>
      <c r="N23" s="30">
        <f>N15+N16+N17+N18+N19+N21+N22</f>
        <v>18522.105966709474</v>
      </c>
      <c r="O23" s="30">
        <v>18762.7594353491</v>
      </c>
      <c r="P23" s="30">
        <v>18396.19631884151</v>
      </c>
      <c r="Q23" s="30">
        <v>18428.871884010601</v>
      </c>
      <c r="T23" s="27">
        <f t="shared" si="1"/>
        <v>83.144269876385806</v>
      </c>
      <c r="U23" s="28">
        <f>Q23-L23</f>
        <v>83.144269876385806</v>
      </c>
    </row>
    <row r="24" spans="1:21" s="12" customFormat="1" x14ac:dyDescent="0.2">
      <c r="A24" s="25" t="s">
        <v>14</v>
      </c>
    </row>
    <row r="25" spans="1:21" s="12" customFormat="1" ht="14.25" customHeight="1" x14ac:dyDescent="0.2">
      <c r="A25" s="11" t="s">
        <v>15</v>
      </c>
    </row>
    <row r="26" spans="1:21" s="2" customFormat="1" x14ac:dyDescent="0.2">
      <c r="A26" s="25" t="s">
        <v>21</v>
      </c>
    </row>
    <row r="27" spans="1:21" s="2" customFormat="1" ht="15.75" x14ac:dyDescent="0.25">
      <c r="A27" s="3"/>
    </row>
    <row r="28" spans="1:21" s="2" customFormat="1" ht="15.75" x14ac:dyDescent="0.25">
      <c r="A28" s="3"/>
    </row>
    <row r="29" spans="1:21" s="2" customFormat="1" ht="15.75" x14ac:dyDescent="0.25">
      <c r="A29" s="3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1:21" s="2" customFormat="1" ht="15.75" x14ac:dyDescent="0.25">
      <c r="A30" s="3"/>
    </row>
    <row r="31" spans="1:21" s="2" customFormat="1" x14ac:dyDescent="0.2"/>
  </sheetData>
  <sheetProtection selectLockedCells="1" selectUnlockedCells="1"/>
  <phoneticPr fontId="0" type="noConversion"/>
  <printOptions horizontalCentered="1"/>
  <pageMargins left="0" right="0" top="1" bottom="1" header="0.5" footer="0.5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14</vt:lpstr>
      <vt:lpstr>'14'!Print_Area</vt:lpstr>
    </vt:vector>
  </TitlesOfParts>
  <Company>BOM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sbgoolam</dc:creator>
  <cp:lastModifiedBy>Veekash Singh Busgeeth</cp:lastModifiedBy>
  <cp:lastPrinted>2013-08-06T11:44:36Z</cp:lastPrinted>
  <dcterms:created xsi:type="dcterms:W3CDTF">2007-05-02T11:42:42Z</dcterms:created>
  <dcterms:modified xsi:type="dcterms:W3CDTF">2013-08-07T05:34:52Z</dcterms:modified>
</cp:coreProperties>
</file>