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Jan-16\"/>
    </mc:Choice>
  </mc:AlternateContent>
  <bookViews>
    <workbookView xWindow="-15" yWindow="-15" windowWidth="10800" windowHeight="10155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'52a-b'!$A$1:$AV$40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T13" i="1" l="1"/>
  <c r="AT30" i="1" l="1"/>
  <c r="AS30" i="1" l="1"/>
  <c r="AR13" i="1" l="1"/>
  <c r="AR30" i="1" l="1"/>
  <c r="AQ13" i="1" l="1"/>
  <c r="AQ30" i="1" l="1"/>
  <c r="AP12" i="1" l="1"/>
  <c r="AP13" i="1" s="1"/>
  <c r="AP30" i="1"/>
  <c r="AO30" i="1" l="1"/>
  <c r="AM36" i="1"/>
  <c r="AL30" i="1"/>
  <c r="AK30" i="1"/>
  <c r="AJ30" i="1"/>
  <c r="AI30" i="1"/>
  <c r="AH30" i="1"/>
  <c r="AG30" i="1"/>
  <c r="AF30" i="1"/>
  <c r="AE30" i="1"/>
  <c r="AD30" i="1"/>
  <c r="W30" i="1"/>
  <c r="Z19" i="1"/>
  <c r="Y12" i="1"/>
  <c r="Y13" i="1"/>
  <c r="X12" i="1"/>
  <c r="X13" i="1" s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<sst xmlns="http://schemas.openxmlformats.org/spreadsheetml/2006/main" count="24" uniqueCount="23">
  <si>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</si>
  <si>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</si>
  <si>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</si>
  <si>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</si>
  <si>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</si>
  <si>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</si>
  <si>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</si>
  <si>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</si>
  <si>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</si>
  <si>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</si>
  <si>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</si>
  <si>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</si>
  <si>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</si>
  <si>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</si>
  <si>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Number of Customers</t>
  </si>
  <si>
    <t>Number of Transactions</t>
  </si>
  <si>
    <t>Value of Transactions: *(Rs mn)</t>
  </si>
  <si>
    <t xml:space="preserve">Average Value of Transactions** (Rs mn) </t>
  </si>
  <si>
    <t>**Average monthly transactions during a calendar year up to the month of reporting.</t>
  </si>
  <si>
    <t>*** Figures for April 2015 have been restated</t>
  </si>
  <si>
    <t>Source: Supervision Department.</t>
  </si>
  <si>
    <t>Table 52a: Electronic Banking Transactions: December  2014 - December 2015</t>
  </si>
  <si>
    <t>Table 52b: Internet Banking Transactions: December 2014 -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</si>
</sst>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[$-409]mmm\-yy;@"/>
    <numFmt numFmtId="170" formatCode="_-* #,##0_-;\-* #,##0_-;_-* &quot;-&quot;??_-;_-@_-"/>
    <numFmt numFmtId="171" formatCode="_(* #,##0_);_(* \(#,##0\);_(* &quot;-&quot;??_);_(@_)"/>
    <numFmt numFmtId="172" formatCode="#,##0.0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color rgb="FFFF0000"/>
      <name val="Times New Roman"/>
      <family val="1"/>
    </font>
    <font>
      <sz val="1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44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5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4" fontId="8" fillId="0" borderId="0">
      <alignment horizontal="left" wrapText="1"/>
    </xf>
    <xf numFmtId="184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5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6" fontId="8" fillId="0" borderId="0" applyFont="0" applyFill="0" applyBorder="0" applyAlignment="0" applyProtection="0"/>
    <xf numFmtId="187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8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9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90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7" fillId="0" borderId="0">
      <alignment horizontal="center"/>
    </xf>
    <xf numFmtId="15" fontId="64" fillId="0" borderId="0" applyNumberFormat="0">
      <alignment horizontal="center"/>
    </xf>
    <xf numFmtId="5" fontId="65" fillId="0" borderId="22" applyAlignment="0" applyProtection="0"/>
    <xf numFmtId="0" fontId="66" fillId="0" borderId="23" applyNumberFormat="0" applyFont="0" applyFill="0" applyAlignment="0" applyProtection="0"/>
    <xf numFmtId="192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5" fontId="65" fillId="0" borderId="22" applyAlignment="0" applyProtection="0"/>
    <xf numFmtId="0" fontId="9" fillId="0" borderId="0" applyFont="0" applyFill="0" applyBorder="0" applyAlignment="0" applyProtection="0"/>
    <xf numFmtId="193" fontId="67" fillId="55" borderId="0"/>
    <xf numFmtId="194" fontId="23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195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6" fillId="0" borderId="29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199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2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3" fontId="83" fillId="0" borderId="0"/>
    <xf numFmtId="0" fontId="26" fillId="0" borderId="29"/>
    <xf numFmtId="204" fontId="84" fillId="0" borderId="0"/>
    <xf numFmtId="195" fontId="8" fillId="0" borderId="0" applyFont="0" applyFill="0" applyBorder="0" applyAlignment="0" applyProtection="0"/>
    <xf numFmtId="8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7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6" fontId="8" fillId="0" borderId="0" applyFont="0" applyFill="0" applyBorder="0" applyProtection="0"/>
    <xf numFmtId="207" fontId="8" fillId="0" borderId="0" applyFont="0" applyFill="0" applyBorder="0" applyProtection="0"/>
    <xf numFmtId="208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3" fontId="59" fillId="0" borderId="0">
      <protection locked="0"/>
    </xf>
    <xf numFmtId="203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9" fontId="17" fillId="0" borderId="0"/>
    <xf numFmtId="14" fontId="8" fillId="0" borderId="0"/>
    <xf numFmtId="38" fontId="22" fillId="0" borderId="32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>
      <protection locked="0"/>
    </xf>
    <xf numFmtId="210" fontId="8" fillId="0" borderId="0"/>
    <xf numFmtId="0" fontId="72" fillId="0" borderId="33" applyNumberFormat="0" applyFont="0" applyFill="0" applyAlignment="0" applyProtection="0"/>
    <xf numFmtId="211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51" fillId="0" borderId="0" applyFill="0" applyBorder="0" applyAlignment="0"/>
    <xf numFmtId="195" fontId="51" fillId="0" borderId="0" applyFill="0" applyBorder="0" applyAlignment="0"/>
    <xf numFmtId="199" fontId="51" fillId="0" borderId="0" applyFill="0" applyBorder="0" applyAlignment="0"/>
    <xf numFmtId="200" fontId="51" fillId="0" borderId="0" applyFill="0" applyBorder="0" applyAlignment="0"/>
    <xf numFmtId="195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2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8" fillId="0" borderId="0"/>
    <xf numFmtId="214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5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72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7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5" borderId="36" applyBorder="0">
      <alignment horizontal="left" vertical="center" indent="1"/>
    </xf>
    <xf numFmtId="189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8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9" fontId="8" fillId="0" borderId="0"/>
    <xf numFmtId="0" fontId="117" fillId="0" borderId="0"/>
    <xf numFmtId="0" fontId="101" fillId="0" borderId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7" fillId="0" borderId="21">
      <alignment horizontal="right"/>
    </xf>
    <xf numFmtId="191" fontId="17" fillId="0" borderId="0">
      <alignment horizontal="right"/>
    </xf>
    <xf numFmtId="191" fontId="17" fillId="0" borderId="0">
      <alignment horizontal="left"/>
    </xf>
    <xf numFmtId="199" fontId="123" fillId="0" borderId="0" applyFill="0" applyBorder="0" applyAlignment="0"/>
    <xf numFmtId="195" fontId="123" fillId="0" borderId="0" applyFill="0" applyBorder="0" applyAlignment="0"/>
    <xf numFmtId="199" fontId="123" fillId="0" borderId="0" applyFill="0" applyBorder="0" applyAlignment="0"/>
    <xf numFmtId="200" fontId="123" fillId="0" borderId="0" applyFill="0" applyBorder="0" applyAlignment="0"/>
    <xf numFmtId="195" fontId="123" fillId="0" borderId="0" applyFill="0" applyBorder="0" applyAlignment="0"/>
    <xf numFmtId="0" fontId="124" fillId="0" borderId="41" applyNumberFormat="0" applyFill="0" applyAlignment="0" applyProtection="0"/>
    <xf numFmtId="43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6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7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8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1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9" fontId="71" fillId="0" borderId="0" applyFill="0" applyBorder="0" applyAlignment="0"/>
    <xf numFmtId="195" fontId="71" fillId="0" borderId="0" applyFill="0" applyBorder="0" applyAlignment="0"/>
    <xf numFmtId="199" fontId="71" fillId="0" borderId="0" applyFill="0" applyBorder="0" applyAlignment="0"/>
    <xf numFmtId="200" fontId="71" fillId="0" borderId="0" applyFill="0" applyBorder="0" applyAlignment="0"/>
    <xf numFmtId="195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8" fillId="0" borderId="0"/>
    <xf numFmtId="234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5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91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6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8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4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8" fillId="51" borderId="20" applyFont="0" applyFill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" fontId="33" fillId="0" borderId="0" applyFill="0" applyBorder="0" applyAlignment="0" applyProtection="0"/>
    <xf numFmtId="173" fontId="33" fillId="0" borderId="0" applyFill="0" applyBorder="0" applyProtection="0">
      <alignment horizontal="center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6" fontId="33" fillId="0" borderId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3" fontId="60" fillId="0" borderId="20"/>
    <xf numFmtId="40" fontId="179" fillId="0" borderId="0" applyBorder="0">
      <alignment horizontal="right"/>
    </xf>
    <xf numFmtId="203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9" fontId="184" fillId="0" borderId="0">
      <alignment horizontal="center"/>
    </xf>
    <xf numFmtId="0" fontId="185" fillId="0" borderId="0">
      <alignment horizontal="center"/>
    </xf>
    <xf numFmtId="240" fontId="8" fillId="0" borderId="0"/>
    <xf numFmtId="0" fontId="66" fillId="14" borderId="0">
      <protection locked="0"/>
    </xf>
    <xf numFmtId="49" fontId="18" fillId="0" borderId="0" applyFill="0" applyBorder="0" applyAlignment="0"/>
    <xf numFmtId="241" fontId="18" fillId="0" borderId="0" applyFill="0" applyBorder="0" applyAlignment="0"/>
    <xf numFmtId="242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9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3" fontId="33" fillId="68" borderId="9" applyFont="0" applyFill="0">
      <alignment horizontal="right"/>
    </xf>
    <xf numFmtId="0" fontId="87" fillId="92" borderId="9">
      <alignment horizontal="center" vertical="center"/>
    </xf>
    <xf numFmtId="243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43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4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3" fontId="8" fillId="0" borderId="0"/>
    <xf numFmtId="245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2" fillId="51" borderId="25">
      <alignment horizontal="center"/>
    </xf>
    <xf numFmtId="245" fontId="202" fillId="51" borderId="25">
      <alignment horizontal="center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2" fontId="66" fillId="0" borderId="0" applyFont="0" applyFill="0" applyBorder="0" applyProtection="0">
      <alignment horizontal="right"/>
    </xf>
    <xf numFmtId="0" fontId="81" fillId="0" borderId="0"/>
    <xf numFmtId="175" fontId="8" fillId="0" borderId="0" applyFont="0" applyFill="0" applyBorder="0" applyAlignment="0" applyProtection="0"/>
    <xf numFmtId="0" fontId="75" fillId="0" borderId="0"/>
  </cellStyleXfs>
  <cellXfs count="91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70" fontId="13" fillId="8" borderId="6" xfId="2" applyNumberFormat="1" applyFont="1" applyFill="1" applyBorder="1" applyAlignment="1">
      <alignment vertical="center"/>
    </xf>
    <xf numFmtId="170" fontId="9" fillId="8" borderId="6" xfId="2" applyNumberFormat="1" applyFont="1" applyFill="1" applyBorder="1" applyAlignment="1">
      <alignment vertical="center"/>
    </xf>
    <xf numFmtId="170" fontId="8" fillId="8" borderId="0" xfId="2" applyNumberFormat="1" applyFont="1" applyFill="1" applyBorder="1" applyAlignment="1">
      <alignment vertical="center"/>
    </xf>
    <xf numFmtId="171" fontId="13" fillId="8" borderId="6" xfId="2" applyNumberFormat="1" applyFont="1" applyFill="1" applyBorder="1" applyAlignment="1">
      <alignment horizontal="center" vertical="center"/>
    </xf>
    <xf numFmtId="171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2" fontId="13" fillId="8" borderId="6" xfId="1" applyNumberFormat="1" applyFont="1" applyFill="1" applyBorder="1" applyAlignment="1">
      <alignment vertical="center"/>
    </xf>
    <xf numFmtId="172" fontId="9" fillId="8" borderId="6" xfId="1" applyNumberFormat="1" applyFont="1" applyFill="1" applyBorder="1" applyAlignment="1">
      <alignment vertical="center"/>
    </xf>
    <xf numFmtId="172" fontId="15" fillId="8" borderId="6" xfId="1" applyNumberFormat="1" applyFont="1" applyFill="1" applyBorder="1" applyAlignment="1">
      <alignment vertical="center"/>
    </xf>
    <xf numFmtId="172" fontId="14" fillId="8" borderId="6" xfId="1" applyNumberFormat="1" applyFont="1" applyFill="1" applyBorder="1" applyAlignment="1">
      <alignment vertical="center"/>
    </xf>
    <xf numFmtId="173" fontId="13" fillId="8" borderId="6" xfId="1" applyNumberFormat="1" applyFont="1" applyFill="1" applyBorder="1" applyAlignment="1">
      <alignment vertical="center"/>
    </xf>
    <xf numFmtId="168" fontId="9" fillId="8" borderId="6" xfId="2" applyFont="1" applyFill="1" applyBorder="1" applyAlignment="1">
      <alignment vertical="center"/>
    </xf>
    <xf numFmtId="173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9" fontId="12" fillId="9" borderId="13" xfId="1" applyNumberFormat="1" applyFont="1" applyFill="1" applyBorder="1" applyAlignment="1">
      <alignment horizontal="center" vertical="center"/>
    </xf>
    <xf numFmtId="169" fontId="12" fillId="9" borderId="14" xfId="1" applyNumberFormat="1" applyFont="1" applyFill="1" applyBorder="1" applyAlignment="1">
      <alignment horizontal="center" vertical="center"/>
    </xf>
    <xf numFmtId="169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71" fontId="18" fillId="8" borderId="6" xfId="2" applyNumberFormat="1" applyFont="1" applyFill="1" applyBorder="1" applyAlignment="1">
      <alignment horizontal="center" vertical="center"/>
    </xf>
    <xf numFmtId="171" fontId="19" fillId="8" borderId="6" xfId="2" applyNumberFormat="1" applyFont="1" applyFill="1" applyBorder="1" applyAlignment="1">
      <alignment horizontal="center" vertical="center"/>
    </xf>
    <xf numFmtId="171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1" fontId="18" fillId="8" borderId="13" xfId="2" applyNumberFormat="1" applyFont="1" applyFill="1" applyBorder="1" applyAlignment="1">
      <alignment horizontal="center" vertical="center"/>
    </xf>
    <xf numFmtId="171" fontId="19" fillId="8" borderId="13" xfId="2" applyNumberFormat="1" applyFont="1" applyFill="1" applyBorder="1" applyAlignment="1">
      <alignment horizontal="center" vertical="center"/>
    </xf>
    <xf numFmtId="41" fontId="8" fillId="8" borderId="11" xfId="1" applyNumberFormat="1" applyFont="1" applyFill="1" applyBorder="1" applyAlignment="1">
      <alignment horizontal="center" vertical="center"/>
    </xf>
    <xf numFmtId="41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9" fontId="10" fillId="94" borderId="3" xfId="1" applyNumberFormat="1" applyFont="1" applyFill="1" applyBorder="1" applyAlignment="1">
      <alignment horizontal="center" vertical="center"/>
    </xf>
    <xf numFmtId="169" fontId="10" fillId="94" borderId="4" xfId="1" applyNumberFormat="1" applyFont="1" applyFill="1" applyBorder="1" applyAlignment="1">
      <alignment horizontal="center" vertical="center"/>
    </xf>
    <xf numFmtId="169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70" fontId="9" fillId="94" borderId="5" xfId="2" applyNumberFormat="1" applyFont="1" applyFill="1" applyBorder="1" applyAlignment="1">
      <alignment vertical="center"/>
    </xf>
    <xf numFmtId="170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9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72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  <xf numFmtId="172" fontId="206" fillId="8" borderId="6" xfId="1" applyNumberFormat="1" applyFont="1" applyFill="1" applyBorder="1" applyAlignment="1">
      <alignment vertical="center"/>
    </xf>
    <xf numFmtId="41" fontId="207" fillId="8" borderId="11" xfId="1" applyNumberFormat="1" applyFont="1" applyFill="1" applyBorder="1" applyAlignment="1">
      <alignment horizontal="center" vertical="center"/>
    </xf>
    <xf numFmtId="0" fontId="205" fillId="8" borderId="6" xfId="1" applyFont="1" applyFill="1" applyBorder="1" applyAlignment="1">
      <alignment vertical="center"/>
    </xf>
    <xf numFmtId="0" fontId="208" fillId="8" borderId="6" xfId="1" applyFont="1" applyFill="1" applyBorder="1" applyAlignment="1">
      <alignment vertical="center"/>
    </xf>
    <xf numFmtId="0" fontId="209" fillId="8" borderId="0" xfId="1" applyFont="1" applyFill="1" applyBorder="1" applyAlignment="1">
      <alignment vertical="center"/>
    </xf>
    <xf numFmtId="0" fontId="210" fillId="8" borderId="0" xfId="1" applyFont="1" applyFill="1" applyBorder="1" applyAlignment="1">
      <alignment vertical="center"/>
    </xf>
    <xf numFmtId="0" fontId="208" fillId="10" borderId="9" xfId="1" applyFont="1" applyFill="1" applyBorder="1" applyAlignment="1">
      <alignment vertical="center"/>
    </xf>
    <xf numFmtId="0" fontId="211" fillId="8" borderId="0" xfId="1" applyFont="1" applyFill="1" applyBorder="1"/>
    <xf numFmtId="171" fontId="20" fillId="8" borderId="6" xfId="2" applyNumberFormat="1" applyFont="1" applyFill="1" applyBorder="1" applyAlignment="1">
      <alignment horizontal="center" vertical="center"/>
    </xf>
    <xf numFmtId="171" fontId="8" fillId="8" borderId="11" xfId="2" applyNumberFormat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/>
    </xf>
    <xf numFmtId="173" fontId="208" fillId="8" borderId="6" xfId="1" applyNumberFormat="1" applyFont="1" applyFill="1" applyBorder="1" applyAlignment="1">
      <alignment vertical="center"/>
    </xf>
    <xf numFmtId="0" fontId="213" fillId="8" borderId="11" xfId="1" applyFont="1" applyFill="1" applyBorder="1" applyAlignment="1">
      <alignment vertical="center"/>
    </xf>
    <xf numFmtId="0" fontId="212" fillId="8" borderId="0" xfId="1" applyFont="1" applyFill="1" applyBorder="1"/>
    <xf numFmtId="17" fontId="214" fillId="10" borderId="15" xfId="1" applyNumberFormat="1" applyFont="1" applyFill="1" applyBorder="1" applyAlignment="1">
      <alignment vertical="center"/>
    </xf>
    <xf numFmtId="171" fontId="210" fillId="8" borderId="11" xfId="2" applyNumberFormat="1" applyFont="1" applyFill="1" applyBorder="1" applyAlignment="1">
      <alignment horizontal="center" vertical="center"/>
    </xf>
    <xf numFmtId="0" fontId="210" fillId="10" borderId="6" xfId="1" applyFont="1" applyFill="1" applyBorder="1" applyAlignment="1">
      <alignment horizontal="center" vertical="center"/>
    </xf>
    <xf numFmtId="3" fontId="9" fillId="8" borderId="6" xfId="1" applyNumberFormat="1" applyFont="1" applyFill="1" applyBorder="1" applyAlignment="1">
      <alignment vertical="center"/>
    </xf>
    <xf numFmtId="171" fontId="20" fillId="8" borderId="12" xfId="2" applyNumberFormat="1" applyFont="1" applyFill="1" applyBorder="1" applyAlignment="1">
      <alignment horizontal="center" vertical="center"/>
    </xf>
    <xf numFmtId="41" fontId="20" fillId="8" borderId="10" xfId="1" applyNumberFormat="1" applyFont="1" applyFill="1" applyBorder="1" applyAlignment="1">
      <alignment horizontal="center" vertical="center"/>
    </xf>
    <xf numFmtId="171" fontId="20" fillId="8" borderId="50" xfId="2" applyNumberFormat="1" applyFont="1" applyFill="1" applyBorder="1" applyAlignment="1">
      <alignment horizontal="center" vertical="center"/>
    </xf>
    <xf numFmtId="171" fontId="20" fillId="8" borderId="34" xfId="2" applyNumberFormat="1" applyFont="1" applyFill="1" applyBorder="1" applyAlignment="1">
      <alignment horizontal="center" vertical="center"/>
    </xf>
    <xf numFmtId="41" fontId="20" fillId="8" borderId="80" xfId="1" applyNumberFormat="1" applyFont="1" applyFill="1" applyBorder="1" applyAlignment="1">
      <alignment horizontal="center" vertical="center"/>
    </xf>
    <xf numFmtId="171" fontId="20" fillId="8" borderId="5" xfId="2" applyNumberFormat="1" applyFont="1" applyFill="1" applyBorder="1" applyAlignment="1">
      <alignment horizontal="center" vertical="center"/>
    </xf>
    <xf numFmtId="3" fontId="9" fillId="0" borderId="6" xfId="1" applyNumberFormat="1" applyFont="1" applyFill="1" applyBorder="1" applyAlignment="1">
      <alignment vertical="center"/>
    </xf>
    <xf numFmtId="0" fontId="214" fillId="8" borderId="0" xfId="1" applyFont="1" applyFill="1" applyBorder="1" applyAlignment="1">
      <alignment horizontal="center"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zoomScaleNormal="100" workbookViewId="0">
      <pane xSplit="27" ySplit="3" topLeftCell="AJ4" activePane="bottomRight" state="frozen"/>
      <selection pane="topRight" activeCell="AB1" sqref="AB1"/>
      <selection pane="bottomLeft" activeCell="A4" sqref="A4"/>
      <selection pane="bottomRight" activeCell="A12" sqref="A12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35" width="11.85546875" style="4" hidden="1" customWidth="1"/>
    <col min="36" max="42" width="11.85546875" style="4" bestFit="1" customWidth="1"/>
    <col min="43" max="47" width="11.85546875" style="70" bestFit="1" customWidth="1"/>
    <col min="48" max="48" width="12.7109375" style="70" bestFit="1" customWidth="1"/>
    <col min="49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48" s="2" customFormat="1" ht="23.25">
      <c r="A1" s="1" t="s">
        <v>21</v>
      </c>
      <c r="AQ1" s="69"/>
      <c r="AR1" s="69"/>
      <c r="AS1" s="69"/>
      <c r="AT1" s="69"/>
      <c r="AU1" s="69"/>
      <c r="AV1" s="69"/>
    </row>
    <row r="2" spans="1:48" ht="13.5" thickBot="1">
      <c r="AU2" s="90"/>
      <c r="AV2" s="90"/>
    </row>
    <row r="3" spans="1:48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  <c r="AL3" s="49">
        <v>42037</v>
      </c>
      <c r="AM3" s="49">
        <v>42064</v>
      </c>
      <c r="AN3" s="49">
        <v>42096</v>
      </c>
      <c r="AO3" s="49">
        <v>42127</v>
      </c>
      <c r="AP3" s="49">
        <v>42159</v>
      </c>
      <c r="AQ3" s="49">
        <v>42189</v>
      </c>
      <c r="AR3" s="49">
        <v>42220</v>
      </c>
      <c r="AS3" s="49">
        <v>42252</v>
      </c>
      <c r="AT3" s="49">
        <v>42282</v>
      </c>
      <c r="AU3" s="49">
        <v>42313</v>
      </c>
      <c r="AV3" s="49">
        <v>42343</v>
      </c>
    </row>
    <row r="4" spans="1:48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  <c r="AL4" s="8">
        <v>454</v>
      </c>
      <c r="AM4" s="8">
        <v>459</v>
      </c>
      <c r="AN4" s="8">
        <v>461</v>
      </c>
      <c r="AO4" s="8">
        <v>462</v>
      </c>
      <c r="AP4" s="8">
        <v>460</v>
      </c>
      <c r="AQ4" s="8">
        <v>460</v>
      </c>
      <c r="AR4" s="82">
        <v>460</v>
      </c>
      <c r="AS4" s="82">
        <v>461</v>
      </c>
      <c r="AT4" s="89">
        <v>460</v>
      </c>
      <c r="AU4" s="89">
        <v>459</v>
      </c>
      <c r="AV4" s="89">
        <v>464</v>
      </c>
    </row>
    <row r="5" spans="1:48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68"/>
      <c r="AR5" s="19"/>
      <c r="AS5" s="19"/>
      <c r="AT5" s="19"/>
      <c r="AU5" s="19"/>
      <c r="AV5" s="19"/>
    </row>
    <row r="6" spans="1:48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71"/>
      <c r="AR6" s="71"/>
      <c r="AS6" s="71"/>
      <c r="AT6" s="71"/>
      <c r="AU6" s="71"/>
      <c r="AV6" s="71"/>
    </row>
    <row r="7" spans="1:48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  <c r="AL7" s="13">
        <v>5217581</v>
      </c>
      <c r="AM7" s="13">
        <v>5980306</v>
      </c>
      <c r="AN7" s="13">
        <v>5385116</v>
      </c>
      <c r="AO7" s="13">
        <v>5476327</v>
      </c>
      <c r="AP7" s="13">
        <v>5381144</v>
      </c>
      <c r="AQ7" s="13">
        <v>5583771</v>
      </c>
      <c r="AR7" s="82">
        <v>5722712</v>
      </c>
      <c r="AS7" s="82">
        <v>5278224</v>
      </c>
      <c r="AT7" s="82">
        <v>5641964</v>
      </c>
      <c r="AU7" s="82">
        <v>5639078</v>
      </c>
      <c r="AV7" s="82">
        <v>7340347</v>
      </c>
    </row>
    <row r="8" spans="1:48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  <c r="AL8" s="16">
        <v>11039</v>
      </c>
      <c r="AM8" s="16">
        <v>12689.204079463199</v>
      </c>
      <c r="AN8" s="16">
        <v>11416</v>
      </c>
      <c r="AO8" s="16">
        <v>11568.88887716</v>
      </c>
      <c r="AP8" s="16">
        <v>11032.510690999999</v>
      </c>
      <c r="AQ8" s="16">
        <v>11767</v>
      </c>
      <c r="AR8" s="82">
        <v>12212</v>
      </c>
      <c r="AS8" s="82">
        <v>10979.015160000001</v>
      </c>
      <c r="AT8" s="82">
        <v>12170</v>
      </c>
      <c r="AU8" s="82">
        <v>12319</v>
      </c>
      <c r="AV8" s="82">
        <v>17686.962684089995</v>
      </c>
    </row>
    <row r="9" spans="1:48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</row>
    <row r="10" spans="1:48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9"/>
      <c r="AS10" s="19"/>
      <c r="AT10" s="19"/>
      <c r="AU10" s="19"/>
      <c r="AV10" s="19"/>
    </row>
    <row r="11" spans="1:48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  <c r="AL11" s="13">
        <v>266358</v>
      </c>
      <c r="AM11" s="13">
        <v>266642</v>
      </c>
      <c r="AN11" s="13">
        <v>266410</v>
      </c>
      <c r="AO11" s="13">
        <v>268626</v>
      </c>
      <c r="AP11" s="13">
        <v>267241</v>
      </c>
      <c r="AQ11" s="13">
        <v>268192</v>
      </c>
      <c r="AR11" s="82">
        <v>269386</v>
      </c>
      <c r="AS11" s="82">
        <v>268893</v>
      </c>
      <c r="AT11" s="82">
        <v>265119</v>
      </c>
      <c r="AU11" s="82">
        <v>265161</v>
      </c>
      <c r="AV11" s="82">
        <v>268819</v>
      </c>
    </row>
    <row r="12" spans="1:48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  <c r="AL12" s="13">
        <v>1306992</v>
      </c>
      <c r="AM12" s="13">
        <v>1317885</v>
      </c>
      <c r="AN12" s="13">
        <v>1321883</v>
      </c>
      <c r="AO12" s="13">
        <v>1332786</v>
      </c>
      <c r="AP12" s="13">
        <f>1238424+98349</f>
        <v>1336773</v>
      </c>
      <c r="AQ12" s="13">
        <v>1350469</v>
      </c>
      <c r="AR12" s="82">
        <v>1350319</v>
      </c>
      <c r="AS12" s="82">
        <v>1370899</v>
      </c>
      <c r="AT12" s="82">
        <v>1384618</v>
      </c>
      <c r="AU12" s="82">
        <v>1395334</v>
      </c>
      <c r="AV12" s="82">
        <v>1401132</v>
      </c>
    </row>
    <row r="13" spans="1:48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  <c r="AL13" s="13">
        <v>1573350</v>
      </c>
      <c r="AM13" s="13">
        <v>1584527</v>
      </c>
      <c r="AN13" s="13">
        <v>1588293</v>
      </c>
      <c r="AO13" s="13">
        <v>1601412</v>
      </c>
      <c r="AP13" s="13">
        <f>AP11+AP12</f>
        <v>1604014</v>
      </c>
      <c r="AQ13" s="13">
        <f>AQ11+AQ12</f>
        <v>1618661</v>
      </c>
      <c r="AR13" s="82">
        <f>AR11+AR12</f>
        <v>1619705</v>
      </c>
      <c r="AS13" s="82">
        <v>1639792</v>
      </c>
      <c r="AT13" s="82">
        <f>AT11+AT12</f>
        <v>1649737</v>
      </c>
      <c r="AU13" s="82">
        <v>1660495</v>
      </c>
      <c r="AV13" s="82">
        <v>1669951</v>
      </c>
    </row>
    <row r="14" spans="1:48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9"/>
      <c r="AS14" s="19"/>
      <c r="AT14" s="19"/>
      <c r="AU14" s="19"/>
      <c r="AV14" s="19"/>
    </row>
    <row r="15" spans="1:48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19"/>
      <c r="AS15" s="19"/>
      <c r="AT15" s="19"/>
      <c r="AU15" s="19"/>
      <c r="AV15" s="19"/>
    </row>
    <row r="16" spans="1:48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  <c r="AL16" s="63">
        <v>2604.3139999999999</v>
      </c>
      <c r="AM16" s="63">
        <v>2217.2256069599998</v>
      </c>
      <c r="AN16" s="63">
        <v>2234.4</v>
      </c>
      <c r="AO16" s="63">
        <v>2571.6</v>
      </c>
      <c r="AP16" s="63">
        <v>2239.1999999999998</v>
      </c>
      <c r="AQ16" s="19">
        <v>2221.5</v>
      </c>
      <c r="AR16" s="19">
        <v>2595.4</v>
      </c>
      <c r="AS16" s="19">
        <v>2286.6660000000002</v>
      </c>
      <c r="AT16" s="19">
        <v>2282.6999999999998</v>
      </c>
      <c r="AU16" s="19">
        <v>2340.1999999999998</v>
      </c>
      <c r="AV16" s="19">
        <v>2392.2612589599999</v>
      </c>
    </row>
    <row r="17" spans="1:48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67"/>
      <c r="AQ17" s="8"/>
      <c r="AR17" s="19"/>
      <c r="AS17" s="19"/>
      <c r="AT17" s="19"/>
      <c r="AU17" s="19"/>
      <c r="AV17" s="19"/>
    </row>
    <row r="18" spans="1:48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67"/>
      <c r="AQ18" s="8"/>
      <c r="AR18" s="19"/>
      <c r="AS18" s="19"/>
      <c r="AT18" s="19"/>
      <c r="AU18" s="19"/>
      <c r="AV18" s="19"/>
    </row>
    <row r="19" spans="1:48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  <c r="AL19" s="21">
        <v>2347.9804989999998</v>
      </c>
      <c r="AM19" s="21">
        <v>1956.1879021956202</v>
      </c>
      <c r="AN19" s="21">
        <v>2032.6</v>
      </c>
      <c r="AO19" s="21">
        <v>2286.6</v>
      </c>
      <c r="AP19" s="65">
        <v>2030.9124650000001</v>
      </c>
      <c r="AQ19" s="21">
        <v>2014</v>
      </c>
      <c r="AR19" s="21">
        <v>2375.4</v>
      </c>
      <c r="AS19" s="21">
        <v>2079.1999999999998</v>
      </c>
      <c r="AT19" s="21">
        <v>2093.4</v>
      </c>
      <c r="AU19" s="21">
        <v>2130.4</v>
      </c>
      <c r="AV19" s="21">
        <v>2180.4343491199998</v>
      </c>
    </row>
    <row r="20" spans="1:48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68"/>
      <c r="AS20" s="68"/>
      <c r="AT20" s="68"/>
      <c r="AU20" s="68"/>
      <c r="AV20" s="68"/>
    </row>
    <row r="21" spans="1:48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  <c r="AL21" s="24"/>
      <c r="AM21" s="24">
        <v>198.345</v>
      </c>
      <c r="AN21" s="24"/>
      <c r="AO21" s="24"/>
      <c r="AP21" s="24">
        <v>198.8</v>
      </c>
      <c r="AQ21" s="24"/>
      <c r="AR21" s="76"/>
      <c r="AS21" s="24">
        <v>175.7</v>
      </c>
      <c r="AT21" s="76"/>
      <c r="AU21" s="76"/>
      <c r="AV21" s="76"/>
    </row>
    <row r="22" spans="1:48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77"/>
      <c r="AS22" s="77"/>
      <c r="AT22" s="77"/>
      <c r="AU22" s="77"/>
      <c r="AV22" s="77"/>
    </row>
    <row r="23" spans="1:48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AQ23" s="4"/>
    </row>
    <row r="24" spans="1:48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AQ24" s="4"/>
    </row>
    <row r="25" spans="1:48" ht="15">
      <c r="A25" s="27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AQ25" s="4"/>
    </row>
    <row r="26" spans="1:48" ht="15">
      <c r="A26" s="28" t="s">
        <v>20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AQ26" s="4"/>
    </row>
    <row r="27" spans="1:48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AQ27" s="4"/>
    </row>
    <row r="28" spans="1:48" s="31" customFormat="1" ht="18.75">
      <c r="A28" s="29" t="s">
        <v>22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72"/>
      <c r="AR28" s="78"/>
      <c r="AS28" s="78"/>
      <c r="AT28" s="78"/>
      <c r="AU28" s="78"/>
      <c r="AV28" s="78"/>
    </row>
    <row r="29" spans="1:48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72"/>
      <c r="AR29" s="78"/>
      <c r="AS29" s="78"/>
      <c r="AT29" s="78"/>
      <c r="AU29" s="78"/>
      <c r="AV29" s="78"/>
    </row>
    <row r="30" spans="1:48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:AL30" si="7">AK3</f>
        <v>42012</v>
      </c>
      <c r="AL30" s="58">
        <f t="shared" si="7"/>
        <v>42037</v>
      </c>
      <c r="AM30" s="58">
        <v>42064</v>
      </c>
      <c r="AN30" s="58">
        <v>42096</v>
      </c>
      <c r="AO30" s="58">
        <f t="shared" ref="AO30:AT30" si="8">AO3</f>
        <v>42127</v>
      </c>
      <c r="AP30" s="58">
        <f t="shared" si="8"/>
        <v>42159</v>
      </c>
      <c r="AQ30" s="58">
        <f t="shared" si="8"/>
        <v>42189</v>
      </c>
      <c r="AR30" s="58">
        <f t="shared" si="8"/>
        <v>42220</v>
      </c>
      <c r="AS30" s="58">
        <f t="shared" si="8"/>
        <v>42252</v>
      </c>
      <c r="AT30" s="58">
        <f t="shared" si="8"/>
        <v>42282</v>
      </c>
      <c r="AU30" s="49">
        <v>42313</v>
      </c>
      <c r="AV30" s="49">
        <v>42343</v>
      </c>
    </row>
    <row r="31" spans="1:48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79"/>
      <c r="AS31" s="79"/>
      <c r="AT31" s="79"/>
      <c r="AU31" s="79"/>
      <c r="AV31" s="79"/>
    </row>
    <row r="32" spans="1:48" s="35" customFormat="1" ht="21" customHeight="1">
      <c r="A32" s="61" t="s">
        <v>14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  <c r="AL32" s="38">
        <v>294619</v>
      </c>
      <c r="AM32" s="38">
        <v>299638</v>
      </c>
      <c r="AN32" s="38">
        <v>217817</v>
      </c>
      <c r="AO32" s="38">
        <v>300581</v>
      </c>
      <c r="AP32" s="38">
        <v>278541</v>
      </c>
      <c r="AQ32" s="73">
        <v>313550</v>
      </c>
      <c r="AR32" s="73">
        <v>316850</v>
      </c>
      <c r="AS32" s="73">
        <v>321076</v>
      </c>
      <c r="AT32" s="73">
        <v>327319</v>
      </c>
      <c r="AU32" s="73">
        <v>329258</v>
      </c>
      <c r="AV32" s="73">
        <v>332711</v>
      </c>
    </row>
    <row r="33" spans="1:48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74"/>
      <c r="AR33" s="80"/>
      <c r="AS33" s="80"/>
      <c r="AT33" s="80"/>
      <c r="AU33" s="80"/>
      <c r="AV33" s="80"/>
    </row>
    <row r="34" spans="1:48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75"/>
      <c r="AR34" s="81"/>
      <c r="AS34" s="81"/>
      <c r="AT34" s="81"/>
      <c r="AU34" s="81"/>
      <c r="AV34" s="81"/>
    </row>
    <row r="35" spans="1:48" s="35" customFormat="1" ht="15.75">
      <c r="A35" s="61" t="s">
        <v>15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  <c r="AL35" s="42">
        <v>482473</v>
      </c>
      <c r="AM35" s="42">
        <v>540918</v>
      </c>
      <c r="AN35" s="42">
        <v>534150</v>
      </c>
      <c r="AO35" s="42">
        <v>545998</v>
      </c>
      <c r="AP35" s="42">
        <v>533719</v>
      </c>
      <c r="AQ35" s="85">
        <v>559970</v>
      </c>
      <c r="AR35" s="83">
        <v>538596</v>
      </c>
      <c r="AS35" s="83">
        <v>542153</v>
      </c>
      <c r="AT35" s="83">
        <v>605573</v>
      </c>
      <c r="AU35" s="83">
        <v>513673</v>
      </c>
      <c r="AV35" s="83">
        <v>752770</v>
      </c>
    </row>
    <row r="36" spans="1:48" s="35" customFormat="1" ht="15.75">
      <c r="A36" s="61" t="s">
        <v>16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  <c r="AL36" s="38">
        <v>213554.44691599999</v>
      </c>
      <c r="AM36" s="38">
        <f>254231630497.023/1000000</f>
        <v>254231.630497023</v>
      </c>
      <c r="AN36" s="38">
        <v>212520</v>
      </c>
      <c r="AO36" s="38">
        <v>170706.24584941001</v>
      </c>
      <c r="AP36" s="38">
        <v>267765.77055000002</v>
      </c>
      <c r="AQ36" s="86">
        <v>229795</v>
      </c>
      <c r="AR36" s="88">
        <v>208017</v>
      </c>
      <c r="AS36" s="88">
        <v>214494.343333</v>
      </c>
      <c r="AT36" s="88">
        <v>190866</v>
      </c>
      <c r="AU36" s="88">
        <v>203633</v>
      </c>
      <c r="AV36" s="88">
        <v>351154.71471042</v>
      </c>
    </row>
    <row r="37" spans="1:48" s="35" customFormat="1" ht="16.5" thickBot="1">
      <c r="A37" s="62" t="s">
        <v>17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  <c r="AL37" s="44">
        <v>195294.72709080801</v>
      </c>
      <c r="AM37" s="44">
        <v>214940</v>
      </c>
      <c r="AN37" s="44">
        <v>214335</v>
      </c>
      <c r="AO37" s="44">
        <v>205609</v>
      </c>
      <c r="AP37" s="66">
        <v>215968.851</v>
      </c>
      <c r="AQ37" s="87">
        <v>217944</v>
      </c>
      <c r="AR37" s="84">
        <v>216703</v>
      </c>
      <c r="AS37" s="84">
        <v>216457.7</v>
      </c>
      <c r="AT37" s="84">
        <v>213899</v>
      </c>
      <c r="AU37" s="84">
        <v>212965</v>
      </c>
      <c r="AV37" s="84">
        <v>224481.08805775986</v>
      </c>
    </row>
    <row r="38" spans="1:48" ht="15">
      <c r="A38" s="64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48" ht="15">
      <c r="A39" s="28" t="s">
        <v>18</v>
      </c>
    </row>
    <row r="40" spans="1:48" ht="15">
      <c r="A40" s="28" t="s">
        <v>20</v>
      </c>
    </row>
  </sheetData>
  <printOptions horizontalCentered="1"/>
  <pageMargins left="0.5" right="0.5" top="0" bottom="0.511811023622047" header="0" footer="7.8740157480315001E-2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Rajive Ajodhea</cp:lastModifiedBy>
  <cp:lastPrinted>2016-02-09T07:48:01Z</cp:lastPrinted>
  <dcterms:created xsi:type="dcterms:W3CDTF">2014-06-02T09:52:41Z</dcterms:created>
  <dcterms:modified xsi:type="dcterms:W3CDTF">2016-02-12T06:21:27Z</dcterms:modified>
</cp:coreProperties>
</file>