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-16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'23-24'!$A$1:$I$50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45" i="27" l="1"/>
  <c r="E45" i="27"/>
  <c r="F44" i="27"/>
  <c r="F43" i="27"/>
  <c r="F42" i="27"/>
  <c r="F41" i="27"/>
  <c r="F40" i="27"/>
  <c r="F15" i="27"/>
  <c r="F14" i="27" l="1"/>
  <c r="F13" i="27" l="1"/>
  <c r="F12" i="27" l="1"/>
  <c r="F11" i="27" l="1"/>
  <c r="F10" i="27" l="1"/>
  <c r="D45" i="27" l="1"/>
  <c r="C45" i="27"/>
  <c r="B45" i="27"/>
  <c r="F39" i="27"/>
  <c r="F9" i="27" l="1"/>
  <c r="F8" i="27" l="1"/>
  <c r="F7" i="27" l="1"/>
  <c r="F6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5" i="27"/>
  <c r="F4" i="27"/>
</calcChain>
</file>

<file path=xl/sharedStrings.xml><?xml version="1.0" encoding="utf-8"?>
<sst xmlns="http://schemas.openxmlformats.org/spreadsheetml/2006/main" count="99" uniqueCount="37">
  <si>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</si>
  <si>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</si>
  <si>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</si>
  <si>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</si>
  <si>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</si>
  <si>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</si>
  <si>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</si>
  <si>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</si>
  <si>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</si>
  <si>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</si>
  <si>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</si>
  <si>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</si>
  <si>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</si>
  <si>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</si>
  <si>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</si>
  <si>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</si>
  <si>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</si>
  <si>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</si>
  <si>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</si>
  <si>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</si>
  <si>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</si>
  <si>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</si>
  <si>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</si>
  <si>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</si>
  <si>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</si>
  <si>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</si>
  <si>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 xml:space="preserve">Figures include: </t>
  </si>
  <si>
    <t>Figures may not add up to totals due to rounding.</t>
  </si>
  <si>
    <t>(1)  Government of Mauritius Savings Certificates, Notes and Bonds</t>
  </si>
  <si>
    <t>(2) Government of Mauritius Treasury Bills issued for liquidity management since September 2015</t>
  </si>
  <si>
    <t>Table 23: Outstanding Government of Mauritius Securities: January 2015 to January 2016</t>
  </si>
  <si>
    <t>2031-32</t>
  </si>
  <si>
    <t>2032-33</t>
  </si>
  <si>
    <t>2033-34</t>
  </si>
  <si>
    <t>2034-35</t>
  </si>
  <si>
    <t>2035-36</t>
  </si>
  <si>
    <t>Table 24: Maturity Structure of Outstanding Government of Mauritius Securities: end-January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</si>
</sst>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tabSelected="1" topLeftCell="A4" workbookViewId="0">
      <selection activeCell="M19" sqref="M19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42035</v>
      </c>
      <c r="B4" s="11">
        <v>25864</v>
      </c>
      <c r="C4" s="11">
        <v>49569</v>
      </c>
      <c r="D4" s="11">
        <v>36848</v>
      </c>
      <c r="E4" s="11">
        <v>52801</v>
      </c>
      <c r="F4" s="12">
        <f t="shared" ref="F4:F5" si="0">SUM(B4:E4)</f>
        <v>165082</v>
      </c>
    </row>
    <row r="5" spans="1:256" ht="15">
      <c r="A5" s="10">
        <v>42063</v>
      </c>
      <c r="B5" s="11">
        <v>26154</v>
      </c>
      <c r="C5" s="11">
        <v>49350</v>
      </c>
      <c r="D5" s="11">
        <v>38418</v>
      </c>
      <c r="E5" s="11">
        <v>54201</v>
      </c>
      <c r="F5" s="12">
        <f t="shared" si="0"/>
        <v>168123</v>
      </c>
    </row>
    <row r="6" spans="1:256" ht="15">
      <c r="A6" s="10">
        <v>42094</v>
      </c>
      <c r="B6" s="11">
        <v>25144</v>
      </c>
      <c r="C6" s="11">
        <v>50449.9</v>
      </c>
      <c r="D6" s="11">
        <v>38417.699999999997</v>
      </c>
      <c r="E6" s="11">
        <v>54830.400000000001</v>
      </c>
      <c r="F6" s="12">
        <f t="shared" ref="F6:F16" si="1">SUM(B6:E6)</f>
        <v>168842</v>
      </c>
    </row>
    <row r="7" spans="1:256" ht="15">
      <c r="A7" s="10">
        <v>42124</v>
      </c>
      <c r="B7" s="11">
        <v>24594</v>
      </c>
      <c r="C7" s="11">
        <v>50149.9</v>
      </c>
      <c r="D7" s="11">
        <v>40417.699999999997</v>
      </c>
      <c r="E7" s="11">
        <v>54830.400000000001</v>
      </c>
      <c r="F7" s="12">
        <f t="shared" si="1"/>
        <v>169992</v>
      </c>
      <c r="L7" s="16"/>
    </row>
    <row r="8" spans="1:256" ht="15">
      <c r="A8" s="10">
        <v>42153</v>
      </c>
      <c r="B8" s="11">
        <v>24604</v>
      </c>
      <c r="C8" s="11">
        <v>49725</v>
      </c>
      <c r="D8" s="11">
        <v>40417</v>
      </c>
      <c r="E8" s="11">
        <v>58530</v>
      </c>
      <c r="F8" s="12">
        <f t="shared" si="1"/>
        <v>173276</v>
      </c>
      <c r="L8" s="16"/>
    </row>
    <row r="9" spans="1:256" ht="15">
      <c r="A9" s="10">
        <v>42185</v>
      </c>
      <c r="B9" s="11">
        <v>25654</v>
      </c>
      <c r="C9" s="11">
        <v>50384.9</v>
      </c>
      <c r="D9" s="11">
        <v>36159.699999999997</v>
      </c>
      <c r="E9" s="11">
        <v>59641.9</v>
      </c>
      <c r="F9" s="12">
        <f t="shared" si="1"/>
        <v>171840.5</v>
      </c>
      <c r="L9" s="16"/>
    </row>
    <row r="10" spans="1:256" ht="15">
      <c r="A10" s="10">
        <v>42216</v>
      </c>
      <c r="B10" s="11">
        <v>26514</v>
      </c>
      <c r="C10" s="11">
        <v>51094.400000000001</v>
      </c>
      <c r="D10" s="11">
        <v>36159.699999999997</v>
      </c>
      <c r="E10" s="11">
        <v>61141.9</v>
      </c>
      <c r="F10" s="12">
        <f t="shared" si="1"/>
        <v>174910</v>
      </c>
      <c r="L10" s="16"/>
    </row>
    <row r="11" spans="1:256" ht="15">
      <c r="A11" s="10">
        <v>42247</v>
      </c>
      <c r="B11" s="11">
        <v>26514</v>
      </c>
      <c r="C11" s="11">
        <v>50524.4</v>
      </c>
      <c r="D11" s="11">
        <v>37459.699999999997</v>
      </c>
      <c r="E11" s="11">
        <v>61141.9</v>
      </c>
      <c r="F11" s="12">
        <f t="shared" ref="F11:F15" si="2">SUM(B11:E11)</f>
        <v>175640</v>
      </c>
      <c r="L11" s="16"/>
    </row>
    <row r="12" spans="1:256" ht="15">
      <c r="A12" s="10">
        <v>42277</v>
      </c>
      <c r="B12" s="11">
        <v>25944</v>
      </c>
      <c r="C12" s="11">
        <v>51834.400000000001</v>
      </c>
      <c r="D12" s="11">
        <v>37456.699999999997</v>
      </c>
      <c r="E12" s="11">
        <v>62452.7</v>
      </c>
      <c r="F12" s="12">
        <f t="shared" si="2"/>
        <v>177687.8</v>
      </c>
      <c r="L12" s="16"/>
    </row>
    <row r="13" spans="1:256" ht="15">
      <c r="A13" s="10">
        <v>42307</v>
      </c>
      <c r="B13" s="11">
        <v>26279</v>
      </c>
      <c r="C13" s="11">
        <v>51240.9</v>
      </c>
      <c r="D13" s="11">
        <v>38510.699999999997</v>
      </c>
      <c r="E13" s="11">
        <v>62452.7</v>
      </c>
      <c r="F13" s="12">
        <f t="shared" si="2"/>
        <v>178483.3</v>
      </c>
      <c r="L13" s="16"/>
    </row>
    <row r="14" spans="1:256" ht="15">
      <c r="A14" s="10">
        <v>42338</v>
      </c>
      <c r="B14" s="11">
        <v>28100</v>
      </c>
      <c r="C14" s="11">
        <v>51744.1</v>
      </c>
      <c r="D14" s="11">
        <v>38510.699999999997</v>
      </c>
      <c r="E14" s="11">
        <v>63753.4</v>
      </c>
      <c r="F14" s="12">
        <f t="shared" si="2"/>
        <v>182108.2</v>
      </c>
      <c r="L14" s="16"/>
    </row>
    <row r="15" spans="1:256" ht="15">
      <c r="A15" s="10">
        <v>42369</v>
      </c>
      <c r="B15" s="11">
        <v>26917.1</v>
      </c>
      <c r="C15" s="11">
        <v>51778.45</v>
      </c>
      <c r="D15" s="11">
        <v>39910.699999999997</v>
      </c>
      <c r="E15" s="11">
        <v>63230.5</v>
      </c>
      <c r="F15" s="12">
        <f t="shared" si="2"/>
        <v>181836.75</v>
      </c>
      <c r="L15" s="16"/>
    </row>
    <row r="16" spans="1:256" ht="15.75" thickBot="1">
      <c r="A16" s="13">
        <v>42400</v>
      </c>
      <c r="B16" s="14">
        <v>28415.8</v>
      </c>
      <c r="C16" s="14">
        <v>47759.199999999997</v>
      </c>
      <c r="D16" s="14">
        <v>41410.199999999997</v>
      </c>
      <c r="E16" s="14">
        <v>63944.3</v>
      </c>
      <c r="F16" s="15">
        <f t="shared" si="1"/>
        <v>181529.5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36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16893.8</v>
      </c>
      <c r="C24" s="11">
        <v>4606.8500000000004</v>
      </c>
      <c r="D24" s="11" t="s">
        <v>0</v>
      </c>
      <c r="E24" s="11">
        <v>1813.3</v>
      </c>
      <c r="F24" s="11">
        <f t="shared" ref="F24:F38" si="3">SUM(B24:E24)</f>
        <v>23313.95</v>
      </c>
      <c r="H24" s="22"/>
    </row>
    <row r="25" spans="1:256" ht="15">
      <c r="A25" s="21" t="s">
        <v>11</v>
      </c>
      <c r="B25" s="11">
        <v>11522</v>
      </c>
      <c r="C25" s="11">
        <v>15470</v>
      </c>
      <c r="D25" s="11">
        <v>9544.4</v>
      </c>
      <c r="E25" s="11">
        <v>1363</v>
      </c>
      <c r="F25" s="11">
        <f t="shared" si="3"/>
        <v>37899.4</v>
      </c>
      <c r="H25" s="22"/>
    </row>
    <row r="26" spans="1:256" ht="15">
      <c r="A26" s="21" t="s">
        <v>12</v>
      </c>
      <c r="B26" s="11" t="s">
        <v>0</v>
      </c>
      <c r="C26" s="11">
        <v>19126.349999999999</v>
      </c>
      <c r="D26" s="11">
        <v>7190</v>
      </c>
      <c r="E26" s="11">
        <v>369</v>
      </c>
      <c r="F26" s="11">
        <f t="shared" si="3"/>
        <v>26685.35</v>
      </c>
      <c r="H26" s="22"/>
    </row>
    <row r="27" spans="1:256" ht="15">
      <c r="A27" s="21" t="s">
        <v>13</v>
      </c>
      <c r="B27" s="11" t="s">
        <v>0</v>
      </c>
      <c r="C27" s="11">
        <v>8556</v>
      </c>
      <c r="D27" s="11">
        <v>10120</v>
      </c>
      <c r="E27" s="11">
        <v>1610</v>
      </c>
      <c r="F27" s="11">
        <f t="shared" si="3"/>
        <v>20286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11655.8</v>
      </c>
      <c r="E28" s="11">
        <v>1826</v>
      </c>
      <c r="F28" s="11">
        <f t="shared" si="3"/>
        <v>13481.8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>
        <v>2900</v>
      </c>
      <c r="E29" s="11">
        <v>4349</v>
      </c>
      <c r="F29" s="11">
        <f t="shared" si="3"/>
        <v>7249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3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3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3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3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6661.9</v>
      </c>
      <c r="F34" s="11">
        <f t="shared" si="3"/>
        <v>6661.9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3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3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3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3"/>
        <v>8082</v>
      </c>
      <c r="H38" s="22"/>
    </row>
    <row r="39" spans="1:256" ht="15">
      <c r="A39" s="21" t="s">
        <v>25</v>
      </c>
      <c r="B39" s="11" t="s">
        <v>0</v>
      </c>
      <c r="C39" s="23" t="s">
        <v>0</v>
      </c>
      <c r="D39" s="11" t="s">
        <v>0</v>
      </c>
      <c r="E39" s="11">
        <v>3000</v>
      </c>
      <c r="F39" s="11">
        <f t="shared" ref="F39:F43" si="4">SUM(B39:E39)</f>
        <v>3000</v>
      </c>
      <c r="H39" s="22"/>
    </row>
    <row r="40" spans="1:256" ht="15">
      <c r="A40" s="21" t="s">
        <v>31</v>
      </c>
      <c r="B40" s="11" t="s">
        <v>0</v>
      </c>
      <c r="C40" s="23" t="s">
        <v>0</v>
      </c>
      <c r="D40" s="11" t="s">
        <v>0</v>
      </c>
      <c r="E40" s="11" t="s">
        <v>0</v>
      </c>
      <c r="F40" s="11">
        <f t="shared" si="4"/>
        <v>0</v>
      </c>
      <c r="H40" s="22"/>
    </row>
    <row r="41" spans="1:256" ht="15">
      <c r="A41" s="21" t="s">
        <v>32</v>
      </c>
      <c r="B41" s="11" t="s">
        <v>0</v>
      </c>
      <c r="C41" s="23" t="s">
        <v>0</v>
      </c>
      <c r="D41" s="11" t="s">
        <v>0</v>
      </c>
      <c r="E41" s="11" t="s">
        <v>0</v>
      </c>
      <c r="F41" s="11">
        <f t="shared" si="4"/>
        <v>0</v>
      </c>
      <c r="H41" s="22"/>
    </row>
    <row r="42" spans="1:256" ht="15">
      <c r="A42" s="21" t="s">
        <v>33</v>
      </c>
      <c r="B42" s="11" t="s">
        <v>0</v>
      </c>
      <c r="C42" s="23" t="s">
        <v>0</v>
      </c>
      <c r="D42" s="11" t="s">
        <v>0</v>
      </c>
      <c r="E42" s="11" t="s">
        <v>0</v>
      </c>
      <c r="F42" s="11">
        <f t="shared" si="4"/>
        <v>0</v>
      </c>
      <c r="H42" s="22"/>
    </row>
    <row r="43" spans="1:256" ht="15">
      <c r="A43" s="21" t="s">
        <v>34</v>
      </c>
      <c r="B43" s="11" t="s">
        <v>0</v>
      </c>
      <c r="C43" s="23" t="s">
        <v>0</v>
      </c>
      <c r="D43" s="11" t="s">
        <v>0</v>
      </c>
      <c r="E43" s="11" t="s">
        <v>0</v>
      </c>
      <c r="F43" s="11">
        <f t="shared" si="4"/>
        <v>0</v>
      </c>
      <c r="H43" s="22"/>
    </row>
    <row r="44" spans="1:256" ht="15.75" thickBot="1">
      <c r="A44" s="21" t="s">
        <v>35</v>
      </c>
      <c r="B44" s="11" t="s">
        <v>0</v>
      </c>
      <c r="C44" s="23" t="s">
        <v>0</v>
      </c>
      <c r="D44" s="11" t="s">
        <v>0</v>
      </c>
      <c r="E44" s="11">
        <v>1500</v>
      </c>
      <c r="F44" s="11">
        <f t="shared" ref="F44" si="5">SUM(B44:E44)</f>
        <v>1500</v>
      </c>
      <c r="H44" s="22"/>
    </row>
    <row r="45" spans="1:256" ht="15" thickBot="1">
      <c r="A45" s="24" t="s">
        <v>1</v>
      </c>
      <c r="B45" s="25">
        <f>SUM(B24:B39)</f>
        <v>28415.8</v>
      </c>
      <c r="C45" s="25">
        <f>SUM(C24:C39)</f>
        <v>47759.199999999997</v>
      </c>
      <c r="D45" s="26">
        <f>SUM(D24:D39)</f>
        <v>41410.199999999997</v>
      </c>
      <c r="E45" s="26">
        <f>SUM(E24:E44)</f>
        <v>63944.2</v>
      </c>
      <c r="F45" s="26">
        <f>SUM(F24:F44)+1</f>
        <v>181530.4</v>
      </c>
      <c r="G45" s="4"/>
      <c r="H45" s="27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>
      <c r="A46" s="17"/>
      <c r="C46" s="17"/>
      <c r="D46" s="17"/>
    </row>
    <row r="47" spans="1:256">
      <c r="A47" s="17" t="s">
        <v>26</v>
      </c>
      <c r="B47" s="17" t="s">
        <v>28</v>
      </c>
      <c r="D47" s="17"/>
      <c r="F47" s="4"/>
    </row>
    <row r="48" spans="1:256">
      <c r="B48" s="17" t="s">
        <v>29</v>
      </c>
      <c r="D48" s="17"/>
      <c r="F48" s="4"/>
    </row>
    <row r="49" spans="1:1">
      <c r="A49" s="17" t="s">
        <v>27</v>
      </c>
    </row>
    <row r="50" spans="1:1">
      <c r="A50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Chitananda Ellapah</cp:lastModifiedBy>
  <cp:lastPrinted>2016-02-18T05:52:21Z</cp:lastPrinted>
  <dcterms:created xsi:type="dcterms:W3CDTF">2015-04-06T09:48:48Z</dcterms:created>
  <dcterms:modified xsi:type="dcterms:W3CDTF">2016-02-18T05:53:46Z</dcterms:modified>
</cp:coreProperties>
</file>