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015"/>
  </bookViews>
  <sheets>
    <sheet name="14" sheetId="1" r:id="rId1"/>
  </sheets>
  <definedNames>
    <definedName name="_xlnm.Print_Area" localSheetId="0">'14'!$A$1:$AI$26</definedName>
  </definedNames>
  <calcPr calcId="145621"/>
</workbook>
</file>

<file path=xl/calcChain.xml><?xml version="1.0" encoding="utf-8"?>
<calcChain xmlns="http://schemas.openxmlformats.org/spreadsheetml/2006/main">
  <c r="AG29" i="1" l="1"/>
  <c r="AD29" i="1"/>
  <c r="AC29" i="1"/>
  <c r="R29" i="1"/>
  <c r="N23" i="1"/>
  <c r="M23" i="1"/>
  <c r="N11" i="1"/>
  <c r="M11" i="1"/>
</calcChain>
</file>

<file path=xl/sharedStrings.xml><?xml version="1.0" encoding="utf-8"?>
<sst xmlns="http://schemas.openxmlformats.org/spreadsheetml/2006/main" count="24" uniqueCount="23">
  <si>
    <t>Table 14: Assets and Liabilities of Non-Bank Deposit Taking Leasing Companies *: December  2013 - November 2014</t>
  </si>
  <si>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</si>
  <si>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</si>
  <si>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</si>
  <si>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</si>
  <si>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</si>
  <si>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</si>
  <si>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</si>
  <si>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</si>
  <si>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</si>
  <si>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</si>
  <si>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</si>
  <si>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</si>
  <si>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</si>
  <si>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</si>
  <si>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</si>
  <si>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</si>
  <si>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</si>
  <si>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</si>
  <si>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</si>
  <si>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</si>
  <si>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</si>
  <si>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Off-Site Division,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</si>
</sst>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%"/>
    <numFmt numFmtId="167" formatCode="_(* #,##0_);_(* \(#,##0\);_(* &quot;-&quot;??_);_(@_)"/>
    <numFmt numFmtId="168" formatCode="&quot;$&quot;#,##0_);\(&quot;$&quot;#,##0\)"/>
    <numFmt numFmtId="169" formatCode="&quot;$&quot;#,##0.00_);[Red]\(&quot;$&quot;#,##0.00\)"/>
    <numFmt numFmtId="170" formatCode="#,##0.00&quot; kr&quot;;[Red]&quot;-&quot;#,##0.00&quot; kr&quot;"/>
    <numFmt numFmtId="171" formatCode="_ * #,##0.00_ ;_ * \-#,##0.00_ ;_ * &quot;-&quot;??_ ;_ @_ "/>
    <numFmt numFmtId="172" formatCode="_ * #,##0_ ;_ * \-#,##0_ ;_ * &quot;-&quot;_ ;_ @_ "/>
    <numFmt numFmtId="173" formatCode="&quot;$&quot;#,##0_);[Red]\(&quot;$&quot;#,##0\);&quot;-&quot;"/>
    <numFmt numFmtId="174" formatCode="&quot;$&quot;#.##"/>
    <numFmt numFmtId="175" formatCode="#,##0.00;\-#,##0.00;&quot;-&quot;"/>
    <numFmt numFmtId="176" formatCode="#,##0%;\-#,##0%;&quot;- &quot;"/>
    <numFmt numFmtId="177" formatCode="#,##0.0%;\-#,##0.0%;&quot;- &quot;"/>
    <numFmt numFmtId="178" formatCode="#,##0.00%;\-#,##0.00%;&quot;- &quot;"/>
    <numFmt numFmtId="179" formatCode="#,##0;\-#,##0;&quot;-&quot;"/>
    <numFmt numFmtId="180" formatCode="#,##0.0;\-#,##0.0;&quot;-&quot;"/>
    <numFmt numFmtId="181" formatCode="\£#,##0_);[Red]\(\£#,##0\)"/>
    <numFmt numFmtId="182" formatCode="_(&quot;$&quot;* #,##0.00_);_(&quot;$&quot;* \(#,##0.00\);_(&quot;$&quot;* &quot;-&quot;??_);_(@_)"/>
    <numFmt numFmtId="183" formatCode="dd\-mmm\-yy_)"/>
    <numFmt numFmtId="184" formatCode="[Blue]#,##0;[Blue]\(#,##0\)"/>
    <numFmt numFmtId="185" formatCode="#,##0;\(#,##0\)"/>
    <numFmt numFmtId="186" formatCode="_ [$€-2]\ * #,##0.00_ ;_ [$€-2]\ * \-#,##0.00_ ;_ [$€-2]\ * &quot;-&quot;??_ "/>
    <numFmt numFmtId="187" formatCode="#,##0\ ;\(#,##0\);\ \-\ \ \ \ "/>
    <numFmt numFmtId="188" formatCode="_-* #,##0\ _€_-;\-* #,##0\ _€_-;_-* &quot;-&quot;\ _€_-;_-@_-"/>
    <numFmt numFmtId="189" formatCode="_-* #,##0.00\ _€_-;\-* #,##0.00\ _€_-;_-* &quot;-&quot;??\ _€_-;_-@_-"/>
    <numFmt numFmtId="190" formatCode="#,###,###.000"/>
    <numFmt numFmtId="191" formatCode="###,###,##0.0"/>
    <numFmt numFmtId="192" formatCode="_-* #,##0\ &quot;€&quot;_-;\-* #,##0\ &quot;€&quot;_-;_-* &quot;-&quot;\ &quot;€&quot;_-;_-@_-"/>
    <numFmt numFmtId="193" formatCode="_-* #,##0.00\ &quot;€&quot;_-;\-* #,##0.00\ &quot;€&quot;_-;_-* &quot;-&quot;??\ &quot;€&quot;_-;_-@_-"/>
    <numFmt numFmtId="194" formatCode="_ * #,##0.00\ _ ;_ * \(#,##0.00\)_ ;_ * &quot;-&quot;??_ ;_ @_ "/>
    <numFmt numFmtId="195" formatCode="_([$€-2]* #,##0.00_);_([$€-2]* \(#,##0.00\);_([$€-2]* &quot;-&quot;??_)"/>
    <numFmt numFmtId="196" formatCode="0%;\(0%\)"/>
    <numFmt numFmtId="197" formatCode="mm/dd/yy"/>
    <numFmt numFmtId="198" formatCode="#,##0.0000"/>
    <numFmt numFmtId="199" formatCode="\ \ @"/>
    <numFmt numFmtId="200" formatCode="\ \ \ \ @"/>
    <numFmt numFmtId="201" formatCode="_-&quot;$&quot;* #,##0_-;\-&quot;$&quot;* #,##0_-;_-&quot;$&quot;* &quot;-&quot;_-;_-@_-"/>
    <numFmt numFmtId="202" formatCode="_-&quot;$&quot;* #,##0.00_-;\-&quot;$&quot;* #,##0.00_-;_-&quot;$&quot;* &quot;-&quot;??_-;_-@_-"/>
    <numFmt numFmtId="203" formatCode="#,##0.00_);\(#,##0.00\);&quot;- &quot;"/>
  </numFmts>
  <fonts count="9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1"/>
      <name val="ＭＳ 明朝"/>
      <family val="1"/>
      <charset val="128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8"/>
      <name val="Palatino"/>
      <family val="1"/>
    </font>
    <font>
      <sz val="12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name val="MS Serif"/>
      <family val="1"/>
    </font>
    <font>
      <sz val="10"/>
      <name val="Helvetica"/>
      <family val="2"/>
    </font>
    <font>
      <sz val="10"/>
      <color indexed="12"/>
      <name val="CG Times (W1)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7"/>
      <name val="Palatino"/>
      <family val="1"/>
    </font>
    <font>
      <i/>
      <sz val="6.5"/>
      <name val="News Gothic"/>
      <family val="2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0"/>
      <color indexed="10"/>
      <name val="Arial"/>
      <family val="2"/>
    </font>
    <font>
      <b/>
      <sz val="12"/>
      <name val="Helv"/>
    </font>
    <font>
      <sz val="8"/>
      <name val="Helv"/>
      <family val="2"/>
    </font>
    <font>
      <b/>
      <i/>
      <sz val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1"/>
      <color indexed="8"/>
      <name val="Calibri"/>
      <family val="2"/>
    </font>
    <font>
      <b/>
      <sz val="8"/>
      <name val="Helv"/>
    </font>
    <font>
      <b/>
      <sz val="8"/>
      <name val="Times New Roman"/>
      <family val="1"/>
    </font>
    <font>
      <sz val="11"/>
      <color indexed="10"/>
      <name val="Calibri"/>
      <family val="2"/>
    </font>
    <font>
      <sz val="9"/>
      <name val="Arial"/>
      <family val="2"/>
    </font>
    <font>
      <sz val="11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/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400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vertical="top"/>
    </xf>
    <xf numFmtId="0" fontId="13" fillId="0" borderId="0"/>
    <xf numFmtId="0" fontId="1" fillId="3" borderId="0" applyNumberFormat="0" applyBorder="0" applyAlignment="0" applyProtection="0"/>
    <xf numFmtId="0" fontId="14" fillId="19" borderId="0" applyNumberFormat="0" applyBorder="0" applyAlignment="0" applyProtection="0"/>
    <xf numFmtId="0" fontId="1" fillId="5" borderId="0" applyNumberFormat="0" applyBorder="0" applyAlignment="0" applyProtection="0"/>
    <xf numFmtId="0" fontId="14" fillId="20" borderId="0" applyNumberFormat="0" applyBorder="0" applyAlignment="0" applyProtection="0"/>
    <xf numFmtId="0" fontId="1" fillId="7" borderId="0" applyNumberFormat="0" applyBorder="0" applyAlignment="0" applyProtection="0"/>
    <xf numFmtId="0" fontId="14" fillId="21" borderId="0" applyNumberFormat="0" applyBorder="0" applyAlignment="0" applyProtection="0"/>
    <xf numFmtId="0" fontId="1" fillId="10" borderId="0" applyNumberFormat="0" applyBorder="0" applyAlignment="0" applyProtection="0"/>
    <xf numFmtId="0" fontId="14" fillId="22" borderId="0" applyNumberFormat="0" applyBorder="0" applyAlignment="0" applyProtection="0"/>
    <xf numFmtId="0" fontId="1" fillId="13" borderId="0" applyNumberFormat="0" applyBorder="0" applyAlignment="0" applyProtection="0"/>
    <xf numFmtId="0" fontId="14" fillId="23" borderId="0" applyNumberFormat="0" applyBorder="0" applyAlignment="0" applyProtection="0"/>
    <xf numFmtId="0" fontId="1" fillId="15" borderId="0" applyNumberFormat="0" applyBorder="0" applyAlignment="0" applyProtection="0"/>
    <xf numFmtId="0" fontId="14" fillId="24" borderId="0" applyNumberFormat="0" applyBorder="0" applyAlignment="0" applyProtection="0"/>
    <xf numFmtId="0" fontId="1" fillId="4" borderId="0" applyNumberFormat="0" applyBorder="0" applyAlignment="0" applyProtection="0"/>
    <xf numFmtId="0" fontId="14" fillId="25" borderId="0" applyNumberFormat="0" applyBorder="0" applyAlignment="0" applyProtection="0"/>
    <xf numFmtId="0" fontId="1" fillId="6" borderId="0" applyNumberFormat="0" applyBorder="0" applyAlignment="0" applyProtection="0"/>
    <xf numFmtId="0" fontId="14" fillId="26" borderId="0" applyNumberFormat="0" applyBorder="0" applyAlignment="0" applyProtection="0"/>
    <xf numFmtId="0" fontId="1" fillId="8" borderId="0" applyNumberFormat="0" applyBorder="0" applyAlignment="0" applyProtection="0"/>
    <xf numFmtId="0" fontId="14" fillId="27" borderId="0" applyNumberFormat="0" applyBorder="0" applyAlignment="0" applyProtection="0"/>
    <xf numFmtId="0" fontId="1" fillId="11" borderId="0" applyNumberFormat="0" applyBorder="0" applyAlignment="0" applyProtection="0"/>
    <xf numFmtId="0" fontId="14" fillId="22" borderId="0" applyNumberFormat="0" applyBorder="0" applyAlignment="0" applyProtection="0"/>
    <xf numFmtId="0" fontId="1" fillId="14" borderId="0" applyNumberFormat="0" applyBorder="0" applyAlignment="0" applyProtection="0"/>
    <xf numFmtId="0" fontId="14" fillId="25" borderId="0" applyNumberFormat="0" applyBorder="0" applyAlignment="0" applyProtection="0"/>
    <xf numFmtId="0" fontId="1" fillId="16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6" borderId="0" applyNumberFormat="0" applyBorder="0" applyAlignment="0" applyProtection="0"/>
    <xf numFmtId="0" fontId="2" fillId="9" borderId="0" applyNumberFormat="0" applyBorder="0" applyAlignment="0" applyProtection="0"/>
    <xf numFmtId="0" fontId="15" fillId="27" borderId="0" applyNumberFormat="0" applyBorder="0" applyAlignment="0" applyProtection="0"/>
    <xf numFmtId="0" fontId="2" fillId="12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6" borderId="0" applyNumberFormat="0" applyBorder="0" applyAlignment="0" applyProtection="0"/>
    <xf numFmtId="1" fontId="16" fillId="0" borderId="0"/>
    <xf numFmtId="0" fontId="3" fillId="0" borderId="0" applyFill="0" applyBorder="0" applyProtection="0">
      <protection locked="0"/>
    </xf>
    <xf numFmtId="0" fontId="17" fillId="37" borderId="0" applyAlignment="0"/>
    <xf numFmtId="0" fontId="18" fillId="20" borderId="0" applyNumberFormat="0" applyBorder="0" applyAlignment="0" applyProtection="0"/>
    <xf numFmtId="17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21" fillId="0" borderId="4" applyAlignment="0" applyProtection="0"/>
    <xf numFmtId="0" fontId="9" fillId="0" borderId="5" applyNumberFormat="0" applyFont="0" applyFill="0" applyAlignment="0" applyProtection="0"/>
    <xf numFmtId="0" fontId="9" fillId="0" borderId="6" applyNumberFormat="0" applyFont="0" applyFill="0" applyAlignment="0" applyProtection="0"/>
    <xf numFmtId="0" fontId="9" fillId="0" borderId="7" applyNumberFormat="0" applyFont="0" applyFill="0" applyAlignment="0" applyProtection="0"/>
    <xf numFmtId="0" fontId="9" fillId="0" borderId="4" applyNumberFormat="0" applyFont="0" applyFill="0" applyAlignment="0" applyProtection="0"/>
    <xf numFmtId="0" fontId="3" fillId="37" borderId="8" applyNumberFormat="0" applyFont="0" applyAlignment="0"/>
    <xf numFmtId="174" fontId="10" fillId="0" borderId="0" applyFill="0" applyBorder="0" applyAlignment="0"/>
    <xf numFmtId="175" fontId="22" fillId="0" borderId="0" applyFill="0" applyBorder="0" applyAlignment="0"/>
    <xf numFmtId="176" fontId="22" fillId="0" borderId="0" applyFill="0" applyBorder="0" applyAlignment="0"/>
    <xf numFmtId="177" fontId="22" fillId="0" borderId="0" applyFill="0" applyBorder="0" applyAlignment="0"/>
    <xf numFmtId="178" fontId="22" fillId="0" borderId="0" applyFill="0" applyBorder="0" applyAlignment="0"/>
    <xf numFmtId="179" fontId="22" fillId="0" borderId="0" applyFill="0" applyBorder="0" applyAlignment="0"/>
    <xf numFmtId="180" fontId="22" fillId="0" borderId="0" applyFill="0" applyBorder="0" applyAlignment="0"/>
    <xf numFmtId="175" fontId="22" fillId="0" borderId="0" applyFill="0" applyBorder="0" applyAlignment="0"/>
    <xf numFmtId="0" fontId="23" fillId="38" borderId="9" applyNumberFormat="0" applyAlignment="0" applyProtection="0"/>
    <xf numFmtId="0" fontId="24" fillId="39" borderId="10" applyNumberFormat="0" applyAlignment="0" applyProtection="0"/>
    <xf numFmtId="0" fontId="25" fillId="0" borderId="11"/>
    <xf numFmtId="179" fontId="3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25" fillId="0" borderId="0"/>
    <xf numFmtId="0" fontId="29" fillId="0" borderId="0"/>
    <xf numFmtId="0" fontId="25" fillId="0" borderId="0"/>
    <xf numFmtId="0" fontId="30" fillId="0" borderId="0" applyNumberFormat="0" applyAlignment="0">
      <alignment horizontal="left"/>
    </xf>
    <xf numFmtId="0" fontId="25" fillId="0" borderId="11"/>
    <xf numFmtId="181" fontId="31" fillId="0" borderId="0"/>
    <xf numFmtId="175" fontId="3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182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83" fontId="32" fillId="0" borderId="6" applyNumberFormat="0" applyFill="0" applyBorder="0" applyAlignment="0">
      <protection locked="0"/>
    </xf>
    <xf numFmtId="14" fontId="33" fillId="0" borderId="0"/>
    <xf numFmtId="0" fontId="26" fillId="0" borderId="0" applyFont="0" applyFill="0" applyBorder="0" applyAlignment="0" applyProtection="0"/>
    <xf numFmtId="14" fontId="22" fillId="0" borderId="0" applyFill="0" applyBorder="0" applyAlignment="0"/>
    <xf numFmtId="14" fontId="3" fillId="0" borderId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34" fillId="0" borderId="0">
      <protection locked="0"/>
    </xf>
    <xf numFmtId="0" fontId="26" fillId="0" borderId="12" applyNumberFormat="0" applyFont="0" applyFill="0" applyAlignment="0" applyProtection="0"/>
    <xf numFmtId="0" fontId="35" fillId="0" borderId="0">
      <protection locked="0"/>
    </xf>
    <xf numFmtId="0" fontId="35" fillId="0" borderId="0">
      <protection locked="0"/>
    </xf>
    <xf numFmtId="179" fontId="36" fillId="0" borderId="0" applyFill="0" applyBorder="0" applyAlignment="0"/>
    <xf numFmtId="175" fontId="36" fillId="0" borderId="0" applyFill="0" applyBorder="0" applyAlignment="0"/>
    <xf numFmtId="179" fontId="36" fillId="0" borderId="0" applyFill="0" applyBorder="0" applyAlignment="0"/>
    <xf numFmtId="180" fontId="36" fillId="0" borderId="0" applyFill="0" applyBorder="0" applyAlignment="0"/>
    <xf numFmtId="175" fontId="36" fillId="0" borderId="0" applyFill="0" applyBorder="0" applyAlignment="0"/>
    <xf numFmtId="0" fontId="37" fillId="0" borderId="0" applyNumberFormat="0" applyAlignment="0">
      <alignment horizontal="left"/>
    </xf>
    <xf numFmtId="186" fontId="3" fillId="0" borderId="0" applyFont="0" applyFill="0" applyBorder="0" applyAlignment="0" applyProtection="0">
      <alignment horizontal="left" wrapText="1"/>
    </xf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38" fontId="39" fillId="0" borderId="0"/>
    <xf numFmtId="0" fontId="40" fillId="0" borderId="0" applyFill="0" applyBorder="0" applyProtection="0">
      <alignment horizontal="left"/>
    </xf>
    <xf numFmtId="0" fontId="41" fillId="0" borderId="0">
      <alignment horizontal="left"/>
    </xf>
    <xf numFmtId="0" fontId="39" fillId="0" borderId="0" applyFill="0" applyBorder="0" applyProtection="0">
      <alignment horizontal="left"/>
    </xf>
    <xf numFmtId="0" fontId="3" fillId="37" borderId="0" applyFont="0" applyAlignment="0"/>
    <xf numFmtId="0" fontId="42" fillId="21" borderId="0" applyNumberFormat="0" applyBorder="0" applyAlignment="0" applyProtection="0"/>
    <xf numFmtId="0" fontId="43" fillId="0" borderId="0" applyFont="0" applyFill="0" applyBorder="0" applyAlignment="0">
      <alignment horizontal="left"/>
    </xf>
    <xf numFmtId="38" fontId="44" fillId="18" borderId="0" applyNumberFormat="0" applyBorder="0" applyAlignment="0" applyProtection="0"/>
    <xf numFmtId="0" fontId="7" fillId="40" borderId="13" applyAlignment="0" applyProtection="0"/>
    <xf numFmtId="0" fontId="26" fillId="0" borderId="0" applyFont="0" applyFill="0" applyBorder="0" applyAlignment="0" applyProtection="0">
      <alignment horizontal="right"/>
    </xf>
    <xf numFmtId="0" fontId="45" fillId="0" borderId="0" applyProtection="0">
      <alignment horizontal="right"/>
    </xf>
    <xf numFmtId="0" fontId="4" fillId="0" borderId="14" applyNumberFormat="0" applyAlignment="0" applyProtection="0">
      <alignment horizontal="left" vertical="center"/>
    </xf>
    <xf numFmtId="0" fontId="4" fillId="0" borderId="13">
      <alignment horizontal="left" vertical="center"/>
    </xf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37" fontId="7" fillId="0" borderId="0"/>
    <xf numFmtId="187" fontId="49" fillId="41" borderId="0" applyNumberFormat="0" applyFont="0" applyBorder="0" applyAlignment="0" applyProtection="0">
      <alignment horizontal="left" indent="1"/>
      <protection hidden="1"/>
    </xf>
    <xf numFmtId="10" fontId="44" fillId="42" borderId="2" applyNumberFormat="0" applyBorder="0" applyAlignment="0" applyProtection="0"/>
    <xf numFmtId="0" fontId="50" fillId="24" borderId="9" applyNumberFormat="0" applyAlignment="0" applyProtection="0"/>
    <xf numFmtId="0" fontId="51" fillId="0" borderId="0"/>
    <xf numFmtId="38" fontId="52" fillId="0" borderId="0"/>
    <xf numFmtId="38" fontId="53" fillId="0" borderId="0"/>
    <xf numFmtId="38" fontId="54" fillId="0" borderId="0"/>
    <xf numFmtId="38" fontId="55" fillId="0" borderId="0"/>
    <xf numFmtId="0" fontId="17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38" fontId="39" fillId="0" borderId="0">
      <alignment horizontal="right"/>
    </xf>
    <xf numFmtId="179" fontId="57" fillId="0" borderId="0" applyFill="0" applyBorder="0" applyAlignment="0"/>
    <xf numFmtId="175" fontId="57" fillId="0" borderId="0" applyFill="0" applyBorder="0" applyAlignment="0"/>
    <xf numFmtId="179" fontId="57" fillId="0" borderId="0" applyFill="0" applyBorder="0" applyAlignment="0"/>
    <xf numFmtId="180" fontId="57" fillId="0" borderId="0" applyFill="0" applyBorder="0" applyAlignment="0"/>
    <xf numFmtId="175" fontId="57" fillId="0" borderId="0" applyFill="0" applyBorder="0" applyAlignment="0"/>
    <xf numFmtId="0" fontId="58" fillId="0" borderId="18" applyNumberFormat="0" applyFill="0" applyAlignment="0" applyProtection="0"/>
    <xf numFmtId="0" fontId="59" fillId="18" borderId="0"/>
    <xf numFmtId="0" fontId="59" fillId="0" borderId="0"/>
    <xf numFmtId="0" fontId="59" fillId="18" borderId="0"/>
    <xf numFmtId="172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4" fontId="9" fillId="0" borderId="0" applyFont="0" applyFill="0" applyBorder="0" applyAlignment="0" applyProtection="0"/>
    <xf numFmtId="19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4" fillId="0" borderId="0">
      <protection locked="0"/>
    </xf>
    <xf numFmtId="0" fontId="26" fillId="0" borderId="0" applyFont="0" applyFill="0" applyBorder="0" applyAlignment="0" applyProtection="0">
      <alignment horizontal="right"/>
    </xf>
    <xf numFmtId="194" fontId="3" fillId="0" borderId="0"/>
    <xf numFmtId="0" fontId="61" fillId="43" borderId="0" applyNumberFormat="0" applyBorder="0" applyAlignment="0" applyProtection="0"/>
    <xf numFmtId="0" fontId="62" fillId="18" borderId="19" applyNumberFormat="0" applyFont="0" applyFill="0" applyAlignment="0" applyProtection="0">
      <alignment horizontal="center"/>
    </xf>
    <xf numFmtId="37" fontId="6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5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6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7" fillId="44" borderId="20" applyNumberFormat="0" applyFont="0" applyAlignment="0" applyProtection="0"/>
    <xf numFmtId="37" fontId="3" fillId="0" borderId="0"/>
    <xf numFmtId="0" fontId="65" fillId="38" borderId="21" applyNumberFormat="0" applyAlignment="0" applyProtection="0"/>
    <xf numFmtId="40" fontId="66" fillId="41" borderId="0">
      <alignment horizontal="right"/>
    </xf>
    <xf numFmtId="195" fontId="67" fillId="41" borderId="0">
      <alignment horizontal="right"/>
    </xf>
    <xf numFmtId="195" fontId="68" fillId="41" borderId="7"/>
    <xf numFmtId="195" fontId="68" fillId="0" borderId="0" applyBorder="0">
      <alignment horizontal="centerContinuous"/>
    </xf>
    <xf numFmtId="195" fontId="69" fillId="0" borderId="0" applyBorder="0">
      <alignment horizontal="centerContinuous"/>
    </xf>
    <xf numFmtId="1" fontId="70" fillId="0" borderId="0" applyProtection="0">
      <alignment horizontal="right" vertical="center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8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0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/>
    <xf numFmtId="10" fontId="72" fillId="0" borderId="0"/>
    <xf numFmtId="0" fontId="34" fillId="0" borderId="0">
      <protection locked="0"/>
    </xf>
    <xf numFmtId="179" fontId="73" fillId="0" borderId="0" applyFill="0" applyBorder="0" applyAlignment="0"/>
    <xf numFmtId="175" fontId="73" fillId="0" borderId="0" applyFill="0" applyBorder="0" applyAlignment="0"/>
    <xf numFmtId="179" fontId="73" fillId="0" borderId="0" applyFill="0" applyBorder="0" applyAlignment="0"/>
    <xf numFmtId="180" fontId="73" fillId="0" borderId="0" applyFill="0" applyBorder="0" applyAlignment="0"/>
    <xf numFmtId="175" fontId="73" fillId="0" borderId="0" applyFill="0" applyBorder="0" applyAlignment="0"/>
    <xf numFmtId="0" fontId="3" fillId="37" borderId="0" applyNumberFormat="0" applyBorder="0"/>
    <xf numFmtId="38" fontId="74" fillId="0" borderId="0"/>
    <xf numFmtId="197" fontId="75" fillId="0" borderId="0" applyNumberFormat="0" applyFill="0" applyBorder="0" applyAlignment="0" applyProtection="0">
      <alignment horizontal="left"/>
    </xf>
    <xf numFmtId="38" fontId="72" fillId="0" borderId="0"/>
    <xf numFmtId="38" fontId="76" fillId="0" borderId="0">
      <alignment horizontal="center"/>
    </xf>
    <xf numFmtId="198" fontId="77" fillId="0" borderId="0"/>
    <xf numFmtId="38" fontId="78" fillId="0" borderId="0"/>
    <xf numFmtId="0" fontId="16" fillId="0" borderId="0"/>
    <xf numFmtId="181" fontId="25" fillId="0" borderId="0" applyFont="0" applyFill="0" applyBorder="0" applyAlignment="0" applyProtection="0"/>
    <xf numFmtId="0" fontId="3" fillId="0" borderId="0">
      <alignment horizontal="left" wrapText="1"/>
    </xf>
    <xf numFmtId="0" fontId="79" fillId="45" borderId="0"/>
    <xf numFmtId="0" fontId="80" fillId="0" borderId="22">
      <alignment horizontal="left"/>
    </xf>
    <xf numFmtId="40" fontId="81" fillId="0" borderId="0" applyBorder="0">
      <alignment horizontal="right"/>
    </xf>
    <xf numFmtId="0" fontId="82" fillId="0" borderId="0" applyBorder="0" applyProtection="0">
      <alignment vertical="center"/>
    </xf>
    <xf numFmtId="0" fontId="82" fillId="0" borderId="5" applyBorder="0" applyProtection="0">
      <alignment horizontal="right" vertical="center"/>
    </xf>
    <xf numFmtId="0" fontId="83" fillId="46" borderId="0" applyBorder="0" applyProtection="0">
      <alignment horizontal="centerContinuous" vertical="center"/>
    </xf>
    <xf numFmtId="0" fontId="83" fillId="47" borderId="5" applyBorder="0" applyProtection="0">
      <alignment horizontal="centerContinuous" vertical="center"/>
    </xf>
    <xf numFmtId="0" fontId="84" fillId="0" borderId="0" applyBorder="0" applyProtection="0">
      <alignment horizontal="left"/>
    </xf>
    <xf numFmtId="0" fontId="85" fillId="0" borderId="0" applyFill="0" applyBorder="0" applyProtection="0">
      <alignment horizontal="left"/>
    </xf>
    <xf numFmtId="0" fontId="40" fillId="0" borderId="6" applyFill="0" applyBorder="0" applyProtection="0">
      <alignment horizontal="left" vertical="top"/>
    </xf>
    <xf numFmtId="49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0" fontId="9" fillId="0" borderId="0" applyNumberFormat="0" applyFont="0" applyFill="0" applyBorder="0" applyProtection="0">
      <alignment horizontal="left" vertical="top" wrapText="1"/>
    </xf>
    <xf numFmtId="0" fontId="86" fillId="0" borderId="0" applyNumberFormat="0" applyFill="0" applyBorder="0" applyAlignment="0" applyProtection="0"/>
    <xf numFmtId="0" fontId="87" fillId="0" borderId="0">
      <alignment horizontal="left"/>
    </xf>
    <xf numFmtId="37" fontId="33" fillId="0" borderId="0" applyNumberFormat="0">
      <alignment horizontal="center"/>
    </xf>
    <xf numFmtId="38" fontId="74" fillId="0" borderId="0"/>
    <xf numFmtId="0" fontId="88" fillId="0" borderId="23" applyNumberFormat="0" applyFill="0" applyAlignment="0" applyProtection="0"/>
    <xf numFmtId="38" fontId="39" fillId="0" borderId="24">
      <alignment horizontal="right"/>
    </xf>
    <xf numFmtId="38" fontId="89" fillId="48" borderId="2"/>
    <xf numFmtId="37" fontId="90" fillId="0" borderId="5">
      <alignment horizontal="center"/>
    </xf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18" borderId="0"/>
    <xf numFmtId="14" fontId="19" fillId="0" borderId="0" applyFont="0" applyFill="0" applyBorder="0" applyProtection="0"/>
    <xf numFmtId="203" fontId="3" fillId="0" borderId="0" applyFont="0" applyFill="0" applyBorder="0" applyAlignment="0" applyProtection="0"/>
    <xf numFmtId="0" fontId="93" fillId="0" borderId="0"/>
  </cellStyleXfs>
  <cellXfs count="30">
    <xf numFmtId="0" fontId="0" fillId="0" borderId="0" xfId="0"/>
    <xf numFmtId="0" fontId="4" fillId="0" borderId="0" xfId="0" applyFont="1" applyBorder="1"/>
    <xf numFmtId="0" fontId="3" fillId="0" borderId="0" xfId="0" applyFont="1"/>
    <xf numFmtId="0" fontId="5" fillId="0" borderId="0" xfId="0" applyFont="1" applyAlignment="1">
      <alignment horizontal="right"/>
    </xf>
    <xf numFmtId="0" fontId="4" fillId="18" borderId="2" xfId="0" applyFont="1" applyFill="1" applyBorder="1" applyAlignment="1">
      <alignment horizontal="center"/>
    </xf>
    <xf numFmtId="17" fontId="4" fillId="18" borderId="2" xfId="0" applyNumberFormat="1" applyFont="1" applyFill="1" applyBorder="1" applyAlignment="1">
      <alignment horizontal="center"/>
    </xf>
    <xf numFmtId="0" fontId="6" fillId="18" borderId="3" xfId="0" applyFont="1" applyFill="1" applyBorder="1"/>
    <xf numFmtId="165" fontId="6" fillId="0" borderId="3" xfId="1" applyNumberFormat="1" applyFont="1" applyBorder="1" applyAlignment="1">
      <alignment horizontal="center"/>
    </xf>
    <xf numFmtId="166" fontId="3" fillId="0" borderId="0" xfId="2" applyNumberFormat="1" applyFont="1"/>
    <xf numFmtId="165" fontId="6" fillId="0" borderId="3" xfId="1" applyNumberFormat="1" applyFont="1" applyFill="1" applyBorder="1" applyAlignment="1">
      <alignment horizontal="center"/>
    </xf>
    <xf numFmtId="0" fontId="4" fillId="18" borderId="2" xfId="0" applyFont="1" applyFill="1" applyBorder="1" applyAlignment="1">
      <alignment horizontal="left"/>
    </xf>
    <xf numFmtId="165" fontId="4" fillId="0" borderId="2" xfId="1" applyNumberFormat="1" applyFont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6" fillId="0" borderId="3" xfId="1" applyNumberFormat="1" applyFont="1" applyBorder="1"/>
    <xf numFmtId="0" fontId="8" fillId="18" borderId="3" xfId="0" applyFont="1" applyFill="1" applyBorder="1"/>
    <xf numFmtId="165" fontId="8" fillId="0" borderId="3" xfId="1" applyNumberFormat="1" applyFont="1" applyBorder="1"/>
    <xf numFmtId="0" fontId="6" fillId="0" borderId="0" xfId="0" applyFont="1"/>
    <xf numFmtId="0" fontId="4" fillId="18" borderId="2" xfId="0" applyFont="1" applyFill="1" applyBorder="1"/>
    <xf numFmtId="165" fontId="4" fillId="0" borderId="2" xfId="1" applyNumberFormat="1" applyFont="1" applyBorder="1"/>
    <xf numFmtId="165" fontId="4" fillId="0" borderId="2" xfId="1" applyNumberFormat="1" applyFont="1" applyFill="1" applyBorder="1"/>
    <xf numFmtId="0" fontId="5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3" fillId="0" borderId="0" xfId="0" applyFont="1" applyBorder="1"/>
    <xf numFmtId="167" fontId="3" fillId="0" borderId="0" xfId="0" applyNumberFormat="1" applyFont="1" applyBorder="1"/>
  </cellXfs>
  <cellStyles count="400">
    <cellStyle name="$" xfId="3"/>
    <cellStyle name="$ &amp; ¢" xfId="4"/>
    <cellStyle name="%" xfId="5"/>
    <cellStyle name="%.00" xfId="6"/>
    <cellStyle name="?? [0.00]_PLDT" xfId="7"/>
    <cellStyle name="???? [0.00]_PLDT" xfId="8"/>
    <cellStyle name="????_PLDT" xfId="9"/>
    <cellStyle name="??_10-08" xfId="10"/>
    <cellStyle name="_Arrears 2 (Raj)" xfId="11"/>
    <cellStyle name="_Arrears 2 (Raj)_(05) CAR Dec-07" xfId="12"/>
    <cellStyle name="_Arrears 2 (Raj)_08_IBM_N4.1_Provisional Tax workings Mar_Deven" xfId="13"/>
    <cellStyle name="_Arrears 2 (Raj)_audit adjustment 2007" xfId="14"/>
    <cellStyle name="_CDS Trades" xfId="15"/>
    <cellStyle name="_CDS Trades_(05) CAR Dec-07" xfId="16"/>
    <cellStyle name="_CDS Trades_audit adjustment 2007" xfId="17"/>
    <cellStyle name="_CDS Trades_Book5 (2)" xfId="18"/>
    <cellStyle name="_CDS Trades_Detailed BS Dec 07" xfId="19"/>
    <cellStyle name="_CDS Trades_Detailed BS Dec 07_Avearge retrieval" xfId="20"/>
    <cellStyle name="_Disclosure Workings - Pack MAR08 PB" xfId="21"/>
    <cellStyle name="_Disclosure Workings - Pack MAR08 PL" xfId="22"/>
    <cellStyle name="_DV01" xfId="23"/>
    <cellStyle name="_Feuil1" xfId="24"/>
    <cellStyle name="_headers" xfId="25"/>
    <cellStyle name="_LOOKUP" xfId="26"/>
    <cellStyle name="_LOOKUP_(05) CAR Dec-07" xfId="27"/>
    <cellStyle name="_LOOKUP_audit adjustment 2007" xfId="28"/>
    <cellStyle name="_LOOKUP_Book5 (2)" xfId="29"/>
    <cellStyle name="_LOOKUP_Detailed BS Dec 07" xfId="30"/>
    <cellStyle name="_LOOKUP_Detailed BS Dec 07_Avearge retrieval" xfId="31"/>
    <cellStyle name="_Portfolio" xfId="32"/>
    <cellStyle name="_Portfolio_(05) CAR Dec-07" xfId="33"/>
    <cellStyle name="_Portfolio_audit adjustment 2007" xfId="34"/>
    <cellStyle name="_Portfolio_Book5 (2)" xfId="35"/>
    <cellStyle name="_Portfolio_Detailed BS Dec 07" xfId="36"/>
    <cellStyle name="_Portfolio_Detailed BS Dec 07_Avearge retrieval" xfId="37"/>
    <cellStyle name="_Rolf" xfId="38"/>
    <cellStyle name="_Sheet1" xfId="39"/>
    <cellStyle name="_Sheet1_(05) CAR Dec-07" xfId="40"/>
    <cellStyle name="_Sheet1_audit adjustment 2007" xfId="41"/>
    <cellStyle name="_Sheet1_Book5 (2)" xfId="42"/>
    <cellStyle name="_Sheet1_Detailed BS Dec 07" xfId="43"/>
    <cellStyle name="_Sheet1_Detailed BS Dec 07_Avearge retrieval" xfId="44"/>
    <cellStyle name="_Sheet6" xfId="45"/>
    <cellStyle name="_Summary" xfId="46"/>
    <cellStyle name="_Trade" xfId="47"/>
    <cellStyle name="_TRS" xfId="48"/>
    <cellStyle name="=C:\WINNT35\SYSTEM32\COMMAND.COM" xfId="49"/>
    <cellStyle name="•W€_NewOriginal100" xfId="50"/>
    <cellStyle name="20% - Accent1 2" xfId="51"/>
    <cellStyle name="20% - Accent1 3" xfId="52"/>
    <cellStyle name="20% - Accent2 2" xfId="53"/>
    <cellStyle name="20% - Accent2 3" xfId="54"/>
    <cellStyle name="20% - Accent3 2" xfId="55"/>
    <cellStyle name="20% - Accent3 3" xfId="56"/>
    <cellStyle name="20% - Accent4 2" xfId="57"/>
    <cellStyle name="20% - Accent4 3" xfId="58"/>
    <cellStyle name="20% - Accent5 2" xfId="59"/>
    <cellStyle name="20% - Accent5 3" xfId="60"/>
    <cellStyle name="20% - Accent6 2" xfId="61"/>
    <cellStyle name="20% - Accent6 3" xfId="62"/>
    <cellStyle name="40% - Accent1 2" xfId="63"/>
    <cellStyle name="40% - Accent1 3" xfId="64"/>
    <cellStyle name="40% - Accent2 2" xfId="65"/>
    <cellStyle name="40% - Accent2 3" xfId="66"/>
    <cellStyle name="40% - Accent3 2" xfId="67"/>
    <cellStyle name="40% - Accent3 3" xfId="68"/>
    <cellStyle name="40% - Accent4 2" xfId="69"/>
    <cellStyle name="40% - Accent4 3" xfId="70"/>
    <cellStyle name="40% - Accent5 2" xfId="71"/>
    <cellStyle name="40% - Accent5 3" xfId="72"/>
    <cellStyle name="40% - Accent6 2" xfId="73"/>
    <cellStyle name="40% - Accent6 3" xfId="74"/>
    <cellStyle name="60% - Accent1 2" xfId="75"/>
    <cellStyle name="60% - Accent2 2" xfId="76"/>
    <cellStyle name="60% - Accent3 2" xfId="77"/>
    <cellStyle name="60% - Accent3 3" xfId="78"/>
    <cellStyle name="60% - Accent4 2" xfId="79"/>
    <cellStyle name="60% - Accent4 3" xfId="80"/>
    <cellStyle name="60% - Accent5 2" xfId="81"/>
    <cellStyle name="60% - Accent6 2" xfId="82"/>
    <cellStyle name="60% - Accent6 3" xfId="83"/>
    <cellStyle name="Accent1 2" xfId="84"/>
    <cellStyle name="Accent2 2" xfId="85"/>
    <cellStyle name="Accent3 2" xfId="86"/>
    <cellStyle name="Accent4 2" xfId="87"/>
    <cellStyle name="Accent5 2" xfId="88"/>
    <cellStyle name="Accent6 2" xfId="89"/>
    <cellStyle name="adam" xfId="90"/>
    <cellStyle name="AFE" xfId="91"/>
    <cellStyle name="Background" xfId="92"/>
    <cellStyle name="Bad 2" xfId="93"/>
    <cellStyle name="BlankedZeros" xfId="94"/>
    <cellStyle name="Body" xfId="95"/>
    <cellStyle name="Border" xfId="96"/>
    <cellStyle name="Border, Bottom" xfId="97"/>
    <cellStyle name="Border, Left" xfId="98"/>
    <cellStyle name="Border, Right" xfId="99"/>
    <cellStyle name="Border, Top" xfId="100"/>
    <cellStyle name="Border_Bottom" xfId="101"/>
    <cellStyle name="Calc Currency (0)" xfId="102"/>
    <cellStyle name="Calc Currency (2)" xfId="103"/>
    <cellStyle name="Calc Percent (0)" xfId="104"/>
    <cellStyle name="Calc Percent (1)" xfId="105"/>
    <cellStyle name="Calc Percent (2)" xfId="106"/>
    <cellStyle name="Calc Units (0)" xfId="107"/>
    <cellStyle name="Calc Units (1)" xfId="108"/>
    <cellStyle name="Calc Units (2)" xfId="109"/>
    <cellStyle name="Calculation 2" xfId="110"/>
    <cellStyle name="Check Cell 2" xfId="111"/>
    <cellStyle name="Comma" xfId="1" builtinId="3"/>
    <cellStyle name="Comma  - Style1" xfId="112"/>
    <cellStyle name="Comma [00]" xfId="113"/>
    <cellStyle name="Comma 0" xfId="114"/>
    <cellStyle name="Comma 10" xfId="115"/>
    <cellStyle name="Comma 11" xfId="116"/>
    <cellStyle name="Comma 11 2" xfId="117"/>
    <cellStyle name="Comma 12" xfId="118"/>
    <cellStyle name="Comma 13" xfId="119"/>
    <cellStyle name="Comma 13 2" xfId="120"/>
    <cellStyle name="Comma 14" xfId="121"/>
    <cellStyle name="Comma 15" xfId="122"/>
    <cellStyle name="Comma 16" xfId="123"/>
    <cellStyle name="Comma 17" xfId="124"/>
    <cellStyle name="Comma 17 2" xfId="125"/>
    <cellStyle name="Comma 18" xfId="126"/>
    <cellStyle name="Comma 19" xfId="127"/>
    <cellStyle name="Comma 2" xfId="128"/>
    <cellStyle name="Comma 2 19" xfId="129"/>
    <cellStyle name="Comma 2 2" xfId="130"/>
    <cellStyle name="Comma 22" xfId="131"/>
    <cellStyle name="Comma 24" xfId="132"/>
    <cellStyle name="Comma 3" xfId="133"/>
    <cellStyle name="Comma 3 2" xfId="134"/>
    <cellStyle name="Comma 3 3" xfId="135"/>
    <cellStyle name="Comma 4" xfId="136"/>
    <cellStyle name="Comma 4 2" xfId="137"/>
    <cellStyle name="Comma 5" xfId="138"/>
    <cellStyle name="Comma 5 2" xfId="139"/>
    <cellStyle name="Comma 6" xfId="140"/>
    <cellStyle name="Comma 6 2" xfId="141"/>
    <cellStyle name="Comma 7" xfId="142"/>
    <cellStyle name="Comma 7 10" xfId="143"/>
    <cellStyle name="Comma 7 10 2" xfId="144"/>
    <cellStyle name="Comma 7 11" xfId="145"/>
    <cellStyle name="Comma 7 2" xfId="146"/>
    <cellStyle name="Comma 7 2 2" xfId="147"/>
    <cellStyle name="Comma 7 3" xfId="148"/>
    <cellStyle name="Comma 7 3 2" xfId="149"/>
    <cellStyle name="Comma 7 4" xfId="150"/>
    <cellStyle name="Comma 7 4 2" xfId="151"/>
    <cellStyle name="Comma 7 5" xfId="152"/>
    <cellStyle name="Comma 7 5 2" xfId="153"/>
    <cellStyle name="Comma 7 6" xfId="154"/>
    <cellStyle name="Comma 7 6 2" xfId="155"/>
    <cellStyle name="Comma 7 7" xfId="156"/>
    <cellStyle name="Comma 7 7 2" xfId="157"/>
    <cellStyle name="Comma 7 8" xfId="158"/>
    <cellStyle name="Comma 7 8 2" xfId="159"/>
    <cellStyle name="Comma 7 9" xfId="160"/>
    <cellStyle name="Comma 7 9 2" xfId="161"/>
    <cellStyle name="Comma 8" xfId="162"/>
    <cellStyle name="Comma 9" xfId="163"/>
    <cellStyle name="Comma0" xfId="164"/>
    <cellStyle name="Comma0 - Modelo1" xfId="165"/>
    <cellStyle name="Comma0 - Style1" xfId="166"/>
    <cellStyle name="Comma1 - Modelo2" xfId="167"/>
    <cellStyle name="Comma1 - Style2" xfId="168"/>
    <cellStyle name="Copied" xfId="169"/>
    <cellStyle name="Curren - Style2" xfId="170"/>
    <cellStyle name="Currency [£]" xfId="171"/>
    <cellStyle name="Currency [00]" xfId="172"/>
    <cellStyle name="Currency 0" xfId="173"/>
    <cellStyle name="Currency 2" xfId="174"/>
    <cellStyle name="Currency 2 2" xfId="175"/>
    <cellStyle name="Currency 2 3" xfId="176"/>
    <cellStyle name="Currency 3" xfId="177"/>
    <cellStyle name="Currency 4" xfId="178"/>
    <cellStyle name="Currency 5" xfId="179"/>
    <cellStyle name="Currency 6" xfId="180"/>
    <cellStyle name="Currency 7" xfId="181"/>
    <cellStyle name="Currency 8" xfId="182"/>
    <cellStyle name="Currency0" xfId="183"/>
    <cellStyle name="data_entry" xfId="184"/>
    <cellStyle name="Date" xfId="185"/>
    <cellStyle name="Date Aligned" xfId="186"/>
    <cellStyle name="Date Short" xfId="187"/>
    <cellStyle name="DateFormat" xfId="188"/>
    <cellStyle name="Dezimal [0]_laroux" xfId="189"/>
    <cellStyle name="Dezimal_laroux" xfId="190"/>
    <cellStyle name="Dia" xfId="191"/>
    <cellStyle name="Dotted Line" xfId="192"/>
    <cellStyle name="Encabez1" xfId="193"/>
    <cellStyle name="Encabez2" xfId="194"/>
    <cellStyle name="Enter Currency (0)" xfId="195"/>
    <cellStyle name="Enter Currency (2)" xfId="196"/>
    <cellStyle name="Enter Units (0)" xfId="197"/>
    <cellStyle name="Enter Units (1)" xfId="198"/>
    <cellStyle name="Enter Units (2)" xfId="199"/>
    <cellStyle name="Entered" xfId="200"/>
    <cellStyle name="Euro" xfId="201"/>
    <cellStyle name="Explanatory Text 2" xfId="202"/>
    <cellStyle name="EY House" xfId="203"/>
    <cellStyle name="F2" xfId="204"/>
    <cellStyle name="F3" xfId="205"/>
    <cellStyle name="F4" xfId="206"/>
    <cellStyle name="F5" xfId="207"/>
    <cellStyle name="F6" xfId="208"/>
    <cellStyle name="F7" xfId="209"/>
    <cellStyle name="F8" xfId="210"/>
    <cellStyle name="Fijo" xfId="211"/>
    <cellStyle name="Financiero" xfId="212"/>
    <cellStyle name="FirstNumbers_Avg_BS " xfId="213"/>
    <cellStyle name="Footnote" xfId="214"/>
    <cellStyle name="-Footnote_&amp;_Source" xfId="215"/>
    <cellStyle name="Footnote_Target" xfId="216"/>
    <cellStyle name="Foreground_tcslctpk" xfId="217"/>
    <cellStyle name="Good 2" xfId="218"/>
    <cellStyle name="Good Group" xfId="219"/>
    <cellStyle name="Grey" xfId="220"/>
    <cellStyle name="GreybarHeader" xfId="221"/>
    <cellStyle name="Hard Percent" xfId="222"/>
    <cellStyle name="Header" xfId="223"/>
    <cellStyle name="Header1" xfId="224"/>
    <cellStyle name="Header2" xfId="225"/>
    <cellStyle name="Heading 1 2" xfId="226"/>
    <cellStyle name="Heading 2 2" xfId="227"/>
    <cellStyle name="Heading 3 2" xfId="228"/>
    <cellStyle name="Heading 4 2" xfId="229"/>
    <cellStyle name="hotlinks" xfId="230"/>
    <cellStyle name="HyperlinkIndex" xfId="231"/>
    <cellStyle name="Input [yellow]" xfId="232"/>
    <cellStyle name="Input 2" xfId="233"/>
    <cellStyle name="ItalicHeader" xfId="234"/>
    <cellStyle name="KPMG Heading 1" xfId="235"/>
    <cellStyle name="KPMG Heading 2" xfId="236"/>
    <cellStyle name="KPMG Heading 3" xfId="237"/>
    <cellStyle name="KPMG Heading 4" xfId="238"/>
    <cellStyle name="KPMG Normal" xfId="239"/>
    <cellStyle name="KPMG Normal Text" xfId="240"/>
    <cellStyle name="Lien hypertexte_LPTD format" xfId="241"/>
    <cellStyle name="LineNumbers_Avg_BS " xfId="242"/>
    <cellStyle name="Link Currency (0)" xfId="243"/>
    <cellStyle name="Link Currency (2)" xfId="244"/>
    <cellStyle name="Link Units (0)" xfId="245"/>
    <cellStyle name="Link Units (1)" xfId="246"/>
    <cellStyle name="Link Units (2)" xfId="247"/>
    <cellStyle name="Linked Cell 2" xfId="248"/>
    <cellStyle name="McForm" xfId="249"/>
    <cellStyle name="McFormBody" xfId="250"/>
    <cellStyle name="Menu" xfId="251"/>
    <cellStyle name="Millares [0]_10 AVERIAS MASIVAS + ANT" xfId="252"/>
    <cellStyle name="Millares_10 AVERIAS MASIVAS + ANT" xfId="253"/>
    <cellStyle name="Milliers [0]_All portfolio" xfId="254"/>
    <cellStyle name="Milliers_All portfolio" xfId="255"/>
    <cellStyle name="mm/dd/yy" xfId="256"/>
    <cellStyle name="Moneda [0]_10 AVERIAS MASIVAS + ANT" xfId="257"/>
    <cellStyle name="Moneda_10 AVERIAS MASIVAS + ANT" xfId="258"/>
    <cellStyle name="Monétaire [0]_All portfolio" xfId="259"/>
    <cellStyle name="Monétaire_All portfolio" xfId="260"/>
    <cellStyle name="Monetario" xfId="261"/>
    <cellStyle name="Multiple" xfId="262"/>
    <cellStyle name="Negative" xfId="263"/>
    <cellStyle name="Neutral 2" xfId="264"/>
    <cellStyle name="NEW" xfId="265"/>
    <cellStyle name="no dec" xfId="266"/>
    <cellStyle name="Normal" xfId="0" builtinId="0"/>
    <cellStyle name="Normal - Style1" xfId="267"/>
    <cellStyle name="Normal 10" xfId="268"/>
    <cellStyle name="Normal 11" xfId="269"/>
    <cellStyle name="Normal 11 2" xfId="270"/>
    <cellStyle name="Normal 12" xfId="271"/>
    <cellStyle name="Normal 13" xfId="272"/>
    <cellStyle name="Normal 13 2" xfId="273"/>
    <cellStyle name="Normal 14" xfId="274"/>
    <cellStyle name="Normal 15" xfId="275"/>
    <cellStyle name="Normal 16" xfId="276"/>
    <cellStyle name="Normal 16 2" xfId="277"/>
    <cellStyle name="Normal 17" xfId="278"/>
    <cellStyle name="Normal 2" xfId="279"/>
    <cellStyle name="Normal 2 10" xfId="280"/>
    <cellStyle name="Normal 2 10 2" xfId="281"/>
    <cellStyle name="Normal 2 11" xfId="282"/>
    <cellStyle name="Normal 2 11 2" xfId="283"/>
    <cellStyle name="Normal 2 11 2 2" xfId="284"/>
    <cellStyle name="Normal 2 11 3" xfId="285"/>
    <cellStyle name="Normal 2 12" xfId="286"/>
    <cellStyle name="Normal 2 2" xfId="287"/>
    <cellStyle name="Normal 2 2 2" xfId="288"/>
    <cellStyle name="Normal 2 3" xfId="289"/>
    <cellStyle name="Normal 2 3 2" xfId="290"/>
    <cellStyle name="Normal 2 4" xfId="291"/>
    <cellStyle name="Normal 2 4 2" xfId="292"/>
    <cellStyle name="Normal 2 5" xfId="293"/>
    <cellStyle name="Normal 2 5 2" xfId="294"/>
    <cellStyle name="Normal 2 6" xfId="295"/>
    <cellStyle name="Normal 2 6 2" xfId="296"/>
    <cellStyle name="Normal 2 7" xfId="297"/>
    <cellStyle name="Normal 2 7 2" xfId="298"/>
    <cellStyle name="Normal 2 8" xfId="299"/>
    <cellStyle name="Normal 2 8 2" xfId="300"/>
    <cellStyle name="Normal 2 9" xfId="301"/>
    <cellStyle name="Normal 2 9 2" xfId="302"/>
    <cellStyle name="Normal 2_List of issues per Dario 30.07.08" xfId="303"/>
    <cellStyle name="Normal 3" xfId="304"/>
    <cellStyle name="Normal 3 2" xfId="305"/>
    <cellStyle name="Normal 4" xfId="306"/>
    <cellStyle name="Normal 4 2" xfId="307"/>
    <cellStyle name="Normal 4 3" xfId="308"/>
    <cellStyle name="Normal 5" xfId="309"/>
    <cellStyle name="Normal 5 2" xfId="310"/>
    <cellStyle name="Normal 5 2 2" xfId="311"/>
    <cellStyle name="Normal 5 3" xfId="312"/>
    <cellStyle name="Normal 5 4" xfId="313"/>
    <cellStyle name="Normal 6" xfId="314"/>
    <cellStyle name="Normal 6 2" xfId="315"/>
    <cellStyle name="Normal 6 3" xfId="316"/>
    <cellStyle name="Normal 7" xfId="317"/>
    <cellStyle name="Normal 7 2" xfId="318"/>
    <cellStyle name="Normal 7 2 2" xfId="319"/>
    <cellStyle name="Normal 7 3" xfId="320"/>
    <cellStyle name="Normal 8" xfId="321"/>
    <cellStyle name="Normal 8 2" xfId="322"/>
    <cellStyle name="Normal 9" xfId="323"/>
    <cellStyle name="Normale_Foglio1" xfId="324"/>
    <cellStyle name="Note 2" xfId="325"/>
    <cellStyle name="Note 2 2" xfId="326"/>
    <cellStyle name="Note 3" xfId="327"/>
    <cellStyle name="Note 4" xfId="328"/>
    <cellStyle name="Note 5" xfId="329"/>
    <cellStyle name="NumberFormat" xfId="330"/>
    <cellStyle name="Output 2" xfId="331"/>
    <cellStyle name="Output Amounts" xfId="332"/>
    <cellStyle name="Output Column Headings" xfId="333"/>
    <cellStyle name="Output Line Items" xfId="334"/>
    <cellStyle name="Output Report Heading" xfId="335"/>
    <cellStyle name="Output Report Title" xfId="336"/>
    <cellStyle name="Page Number" xfId="337"/>
    <cellStyle name="Percent" xfId="2" builtinId="5"/>
    <cellStyle name="Percent (0.00)" xfId="338"/>
    <cellStyle name="Percent [0%]" xfId="339"/>
    <cellStyle name="Percent [0.00%]" xfId="340"/>
    <cellStyle name="Percent [0]" xfId="341"/>
    <cellStyle name="Percent [00]" xfId="342"/>
    <cellStyle name="Percent [2]" xfId="343"/>
    <cellStyle name="Percent 2" xfId="344"/>
    <cellStyle name="Percent 2 2" xfId="345"/>
    <cellStyle name="Percent 2 3" xfId="346"/>
    <cellStyle name="Percent 3" xfId="347"/>
    <cellStyle name="Percent 3 2" xfId="348"/>
    <cellStyle name="Percent 4" xfId="349"/>
    <cellStyle name="Percent 5" xfId="350"/>
    <cellStyle name="Percent 6" xfId="351"/>
    <cellStyle name="Percent 7" xfId="352"/>
    <cellStyle name="percentage" xfId="353"/>
    <cellStyle name="Percentage 2" xfId="354"/>
    <cellStyle name="Porcentaje" xfId="355"/>
    <cellStyle name="PrePop Currency (0)" xfId="356"/>
    <cellStyle name="PrePop Currency (2)" xfId="357"/>
    <cellStyle name="PrePop Units (0)" xfId="358"/>
    <cellStyle name="PrePop Units (1)" xfId="359"/>
    <cellStyle name="PrePop Units (2)" xfId="360"/>
    <cellStyle name="Protected_tcslctpk" xfId="361"/>
    <cellStyle name="RED_DEBITS" xfId="362"/>
    <cellStyle name="RevList" xfId="363"/>
    <cellStyle name="RM" xfId="364"/>
    <cellStyle name="RoundingPrecision_Avg_BS " xfId="365"/>
    <cellStyle name="SMALL_NUMBERS" xfId="366"/>
    <cellStyle name="SMALLER_NUMBERS" xfId="367"/>
    <cellStyle name="Standard_FORGBI_E" xfId="368"/>
    <cellStyle name="Sterling [0]" xfId="369"/>
    <cellStyle name="Style 1" xfId="370"/>
    <cellStyle name="Style1 - Style1" xfId="371"/>
    <cellStyle name="-Subtitle_chart" xfId="372"/>
    <cellStyle name="Subtotal" xfId="373"/>
    <cellStyle name="Table Head" xfId="374"/>
    <cellStyle name="Table Head Aligned" xfId="375"/>
    <cellStyle name="Table Head Blue" xfId="376"/>
    <cellStyle name="Table Head Green" xfId="377"/>
    <cellStyle name="Table Heading" xfId="378"/>
    <cellStyle name="Table Title" xfId="379"/>
    <cellStyle name="Table Units" xfId="380"/>
    <cellStyle name="Text Indent A" xfId="381"/>
    <cellStyle name="Text Indent B" xfId="382"/>
    <cellStyle name="Text Indent C" xfId="383"/>
    <cellStyle name="Text Wrap" xfId="384"/>
    <cellStyle name="Title 2" xfId="385"/>
    <cellStyle name="-Title_01" xfId="386"/>
    <cellStyle name="Titles_Avg_BS " xfId="387"/>
    <cellStyle name="TOALS" xfId="388"/>
    <cellStyle name="Total 2" xfId="389"/>
    <cellStyle name="TotalNumbers_Avg_BS " xfId="390"/>
    <cellStyle name="TOTALS" xfId="391"/>
    <cellStyle name="underlineHeading_Avg_BS " xfId="392"/>
    <cellStyle name="Währung [0]_RESULTS" xfId="393"/>
    <cellStyle name="Währung_RESULTS" xfId="394"/>
    <cellStyle name="Warning Text 2" xfId="395"/>
    <cellStyle name="WorksheetForm" xfId="396"/>
    <cellStyle name="Y2K Compliant Date Fmt" xfId="397"/>
    <cellStyle name="日付" xfId="398"/>
    <cellStyle name="標準_Book3" xfId="3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tabSelected="1" zoomScaleNormal="100" workbookViewId="0">
      <pane xSplit="1" ySplit="4" topLeftCell="X5" activePane="bottomRight" state="frozen"/>
      <selection pane="topRight" activeCell="B1" sqref="B1"/>
      <selection pane="bottomLeft" activeCell="A4" sqref="A4"/>
      <selection pane="bottomRight" activeCell="AE26" sqref="AE26"/>
    </sheetView>
  </sheetViews>
  <sheetFormatPr defaultRowHeight="12.75"/>
  <cols>
    <col min="1" max="1" width="48.85546875" style="2" customWidth="1"/>
    <col min="2" max="23" width="13.28515625" style="2" hidden="1" customWidth="1"/>
    <col min="24" max="35" width="13.28515625" style="2" customWidth="1"/>
    <col min="36" max="16384" width="9.140625" style="2"/>
  </cols>
  <sheetData>
    <row r="1" spans="1:35" ht="15.75">
      <c r="A1" s="1" t="s">
        <v>0</v>
      </c>
    </row>
    <row r="2" spans="1:35" ht="15.75">
      <c r="A2" s="1"/>
    </row>
    <row r="3" spans="1:35" ht="15.7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 t="s">
        <v>1</v>
      </c>
    </row>
    <row r="4" spans="1:35" ht="15.95" customHeight="1">
      <c r="A4" s="4" t="s">
        <v>2</v>
      </c>
      <c r="B4" s="5">
        <v>40940</v>
      </c>
      <c r="C4" s="5">
        <v>40969</v>
      </c>
      <c r="D4" s="5">
        <v>41000</v>
      </c>
      <c r="E4" s="5">
        <v>41030</v>
      </c>
      <c r="F4" s="5">
        <v>41061</v>
      </c>
      <c r="G4" s="5">
        <v>41091</v>
      </c>
      <c r="H4" s="5">
        <v>41122</v>
      </c>
      <c r="I4" s="5">
        <v>41153</v>
      </c>
      <c r="J4" s="5">
        <v>41183</v>
      </c>
      <c r="K4" s="5">
        <v>41214</v>
      </c>
      <c r="L4" s="5">
        <v>41244</v>
      </c>
      <c r="M4" s="5">
        <v>41275</v>
      </c>
      <c r="N4" s="5">
        <v>41306</v>
      </c>
      <c r="O4" s="5">
        <v>41334</v>
      </c>
      <c r="P4" s="5">
        <v>41365</v>
      </c>
      <c r="Q4" s="5">
        <v>41395</v>
      </c>
      <c r="R4" s="5">
        <v>41426</v>
      </c>
      <c r="S4" s="5">
        <v>41456</v>
      </c>
      <c r="T4" s="5">
        <v>41487</v>
      </c>
      <c r="U4" s="5">
        <v>41518</v>
      </c>
      <c r="V4" s="5">
        <v>41548</v>
      </c>
      <c r="W4" s="5">
        <v>41579</v>
      </c>
      <c r="X4" s="5">
        <v>41609</v>
      </c>
      <c r="Y4" s="5">
        <v>41640</v>
      </c>
      <c r="Z4" s="5">
        <v>41671</v>
      </c>
      <c r="AA4" s="5">
        <v>41699</v>
      </c>
      <c r="AB4" s="5">
        <v>41730</v>
      </c>
      <c r="AC4" s="5">
        <v>41760</v>
      </c>
      <c r="AD4" s="5">
        <v>41791</v>
      </c>
      <c r="AE4" s="5">
        <v>41821</v>
      </c>
      <c r="AF4" s="5">
        <v>41852</v>
      </c>
      <c r="AG4" s="5">
        <v>41883</v>
      </c>
      <c r="AH4" s="5">
        <v>41913</v>
      </c>
      <c r="AI4" s="5">
        <v>41944</v>
      </c>
    </row>
    <row r="5" spans="1:35" ht="15.95" customHeight="1">
      <c r="A5" s="6" t="s">
        <v>3</v>
      </c>
      <c r="B5" s="7">
        <v>3784.9486335699999</v>
      </c>
      <c r="C5" s="7">
        <v>4146.7953958849994</v>
      </c>
      <c r="D5" s="7">
        <v>4022.084003985</v>
      </c>
      <c r="E5" s="7">
        <v>3584.497060485</v>
      </c>
      <c r="F5" s="7">
        <v>3225.2424225109999</v>
      </c>
      <c r="G5" s="7">
        <v>3388.0164518410006</v>
      </c>
      <c r="H5" s="7">
        <v>3213.4017549810055</v>
      </c>
      <c r="I5" s="7">
        <v>3294.4372535110065</v>
      </c>
      <c r="J5" s="7">
        <v>3154.4285983910063</v>
      </c>
      <c r="K5" s="7">
        <v>3148.0892080410067</v>
      </c>
      <c r="L5" s="7">
        <v>3345.1358636110058</v>
      </c>
      <c r="M5" s="7">
        <v>3128.3774049100002</v>
      </c>
      <c r="N5" s="7">
        <v>3203.3190910810063</v>
      </c>
      <c r="O5" s="7">
        <v>3322.5468090010063</v>
      </c>
      <c r="P5" s="7">
        <v>3313.392617461006</v>
      </c>
      <c r="Q5" s="7">
        <v>3325.3249562447063</v>
      </c>
      <c r="R5" s="7">
        <v>3428.9582647047064</v>
      </c>
      <c r="S5" s="7">
        <v>3200.2595633639089</v>
      </c>
      <c r="T5" s="7">
        <v>3427.7854060795316</v>
      </c>
      <c r="U5" s="7">
        <v>3675.1366027608988</v>
      </c>
      <c r="V5" s="7">
        <v>3458.5248819868975</v>
      </c>
      <c r="W5" s="7">
        <v>3286.6199989168977</v>
      </c>
      <c r="X5" s="7">
        <v>3316.0467721327036</v>
      </c>
      <c r="Y5" s="7">
        <v>3201.0535848027043</v>
      </c>
      <c r="Z5" s="7">
        <v>3244.2693786322957</v>
      </c>
      <c r="AA5" s="7">
        <v>3209.5673300822955</v>
      </c>
      <c r="AB5" s="7">
        <v>3372.8599289422968</v>
      </c>
      <c r="AC5" s="7">
        <v>3262.1931688182876</v>
      </c>
      <c r="AD5" s="7">
        <v>3357.269089338251</v>
      </c>
      <c r="AE5" s="7">
        <v>3454.970170245861</v>
      </c>
      <c r="AF5" s="7">
        <v>3199.8626864938701</v>
      </c>
      <c r="AG5" s="7">
        <v>3611.2009549747509</v>
      </c>
      <c r="AH5" s="7">
        <v>3738.534652824751</v>
      </c>
      <c r="AI5" s="7">
        <v>3669.9878765200015</v>
      </c>
    </row>
    <row r="6" spans="1:35" ht="15.95" customHeight="1">
      <c r="A6" s="6" t="s">
        <v>4</v>
      </c>
      <c r="B6" s="9">
        <v>9316.2234302199995</v>
      </c>
      <c r="C6" s="9">
        <v>9415.8096210905005</v>
      </c>
      <c r="D6" s="9">
        <v>9535.3307578904987</v>
      </c>
      <c r="E6" s="9">
        <v>7634.3834235704999</v>
      </c>
      <c r="F6" s="9">
        <v>7685.6638522344992</v>
      </c>
      <c r="G6" s="9">
        <v>7769.0335341344999</v>
      </c>
      <c r="H6" s="9">
        <v>7781.6829723244946</v>
      </c>
      <c r="I6" s="9">
        <v>7825.2223860644945</v>
      </c>
      <c r="J6" s="9">
        <v>7905.8672250044929</v>
      </c>
      <c r="K6" s="9">
        <v>7949.0957587237699</v>
      </c>
      <c r="L6" s="9">
        <v>8093.0274049682712</v>
      </c>
      <c r="M6" s="9">
        <v>8105.9256304500004</v>
      </c>
      <c r="N6" s="9">
        <v>8122.4054758394614</v>
      </c>
      <c r="O6" s="9">
        <v>8173.5077580255911</v>
      </c>
      <c r="P6" s="9">
        <v>8181.4418704855907</v>
      </c>
      <c r="Q6" s="9">
        <v>8248.0292083418917</v>
      </c>
      <c r="R6" s="9">
        <v>8327.257198237392</v>
      </c>
      <c r="S6" s="9">
        <v>8362.6018428981879</v>
      </c>
      <c r="T6" s="9">
        <v>8616.3561014105671</v>
      </c>
      <c r="U6" s="9">
        <v>8540.2080518612001</v>
      </c>
      <c r="V6" s="9">
        <v>8725.4808364296132</v>
      </c>
      <c r="W6" s="9">
        <v>8992.3185840638089</v>
      </c>
      <c r="X6" s="9">
        <v>9146.039682133809</v>
      </c>
      <c r="Y6" s="9">
        <v>9175.2192890207971</v>
      </c>
      <c r="Z6" s="9">
        <v>9165.592346084215</v>
      </c>
      <c r="AA6" s="9">
        <v>9268.3452642042157</v>
      </c>
      <c r="AB6" s="9">
        <v>9265.6731395319603</v>
      </c>
      <c r="AC6" s="9">
        <v>9443.9182049919418</v>
      </c>
      <c r="AD6" s="9">
        <v>9436.8506816582358</v>
      </c>
      <c r="AE6" s="9">
        <v>9484.7520766305843</v>
      </c>
      <c r="AF6" s="9">
        <v>9672.0489355405734</v>
      </c>
      <c r="AG6" s="9">
        <v>9624.0057615456135</v>
      </c>
      <c r="AH6" s="9">
        <v>9714.1897551355596</v>
      </c>
      <c r="AI6" s="9">
        <v>9831.3831511399912</v>
      </c>
    </row>
    <row r="7" spans="1:35" ht="15.95" customHeight="1">
      <c r="A7" s="6" t="s">
        <v>5</v>
      </c>
      <c r="B7" s="7">
        <v>1290.6051660000001</v>
      </c>
      <c r="C7" s="7">
        <v>1277.0112658987998</v>
      </c>
      <c r="D7" s="7">
        <v>1278.857266</v>
      </c>
      <c r="E7" s="7">
        <v>1051.3130000000001</v>
      </c>
      <c r="F7" s="7">
        <v>1106.2239999999999</v>
      </c>
      <c r="G7" s="7">
        <v>1106.097</v>
      </c>
      <c r="H7" s="7">
        <v>1105.9380000000001</v>
      </c>
      <c r="I7" s="7">
        <v>1106.499</v>
      </c>
      <c r="J7" s="7">
        <v>1186.9690000000001</v>
      </c>
      <c r="K7" s="7">
        <v>1211.5940000000001</v>
      </c>
      <c r="L7" s="7">
        <v>1212.627</v>
      </c>
      <c r="M7" s="7">
        <v>1398.2760000000001</v>
      </c>
      <c r="N7" s="7">
        <v>1399.2170000000001</v>
      </c>
      <c r="O7" s="7">
        <v>1399.761</v>
      </c>
      <c r="P7" s="7">
        <v>1193.356</v>
      </c>
      <c r="Q7" s="7">
        <v>1130.297</v>
      </c>
      <c r="R7" s="7">
        <v>1101.19</v>
      </c>
      <c r="S7" s="7">
        <v>1057.5060000000001</v>
      </c>
      <c r="T7" s="7">
        <v>1058.1569999999999</v>
      </c>
      <c r="U7" s="7">
        <v>1110.588</v>
      </c>
      <c r="V7" s="7">
        <v>1061.039</v>
      </c>
      <c r="W7" s="7">
        <v>1061.634</v>
      </c>
      <c r="X7" s="7">
        <v>1061.9880000000001</v>
      </c>
      <c r="Y7" s="7">
        <v>957.51099999999997</v>
      </c>
      <c r="Z7" s="7">
        <v>1007.919</v>
      </c>
      <c r="AA7" s="7">
        <v>1110.106</v>
      </c>
      <c r="AB7" s="7">
        <v>1135.75</v>
      </c>
      <c r="AC7" s="7">
        <v>1168.5239999999999</v>
      </c>
      <c r="AD7" s="7">
        <v>1173.8989999999999</v>
      </c>
      <c r="AE7" s="7">
        <v>1173.9290000000001</v>
      </c>
      <c r="AF7" s="7">
        <v>1128.962</v>
      </c>
      <c r="AG7" s="7">
        <v>1153.1197500000001</v>
      </c>
      <c r="AH7" s="7">
        <v>1099.771</v>
      </c>
      <c r="AI7" s="7">
        <v>1093.9359999999999</v>
      </c>
    </row>
    <row r="8" spans="1:35" ht="15.95" customHeight="1">
      <c r="A8" s="6" t="s">
        <v>6</v>
      </c>
      <c r="B8" s="9">
        <v>1049.5340839299993</v>
      </c>
      <c r="C8" s="9">
        <v>1035.4049702700015</v>
      </c>
      <c r="D8" s="9">
        <v>1040.5369035600033</v>
      </c>
      <c r="E8" s="9">
        <v>1017.7621709900027</v>
      </c>
      <c r="F8" s="9">
        <v>1053.8905977500001</v>
      </c>
      <c r="G8" s="9">
        <v>1026.8778699199981</v>
      </c>
      <c r="H8" s="9">
        <v>1029.0696868600005</v>
      </c>
      <c r="I8" s="9">
        <v>1066.4551997700005</v>
      </c>
      <c r="J8" s="9">
        <v>1035.9338482200012</v>
      </c>
      <c r="K8" s="9">
        <v>1101.7836990000019</v>
      </c>
      <c r="L8" s="9">
        <v>1101.4117712299994</v>
      </c>
      <c r="M8" s="9">
        <v>1059.8975900900002</v>
      </c>
      <c r="N8" s="9">
        <v>1144.7319792299995</v>
      </c>
      <c r="O8" s="9">
        <v>1145.6658957799989</v>
      </c>
      <c r="P8" s="9">
        <v>1034.1520761699983</v>
      </c>
      <c r="Q8" s="9">
        <v>1024.829464619999</v>
      </c>
      <c r="R8" s="9">
        <v>1116.2583365200005</v>
      </c>
      <c r="S8" s="9">
        <v>1038.7184114700012</v>
      </c>
      <c r="T8" s="9">
        <v>1128.2178182700004</v>
      </c>
      <c r="U8" s="9">
        <v>1022.4848672200012</v>
      </c>
      <c r="V8" s="9">
        <v>959.63591970000073</v>
      </c>
      <c r="W8" s="9">
        <v>982.01230300999828</v>
      </c>
      <c r="X8" s="9">
        <v>939.57567293000034</v>
      </c>
      <c r="Y8" s="9">
        <v>939.52300000000002</v>
      </c>
      <c r="Z8" s="9">
        <v>949.51946127000429</v>
      </c>
      <c r="AA8" s="9">
        <v>944.67310577999501</v>
      </c>
      <c r="AB8" s="9">
        <v>922.92985149999618</v>
      </c>
      <c r="AC8" s="9">
        <v>925.58467952999501</v>
      </c>
      <c r="AD8" s="9">
        <v>929.61111616999813</v>
      </c>
      <c r="AE8" s="9">
        <v>927.90292083999634</v>
      </c>
      <c r="AF8" s="9">
        <v>950.25936095999907</v>
      </c>
      <c r="AG8" s="9">
        <v>947.22736095999903</v>
      </c>
      <c r="AH8" s="9">
        <v>405.63400000000001</v>
      </c>
      <c r="AI8" s="9">
        <v>973.7171097900009</v>
      </c>
    </row>
    <row r="9" spans="1:35" ht="15.95" customHeight="1">
      <c r="A9" s="6" t="s">
        <v>7</v>
      </c>
      <c r="B9" s="7">
        <v>1753.9680650199998</v>
      </c>
      <c r="C9" s="7">
        <v>1774.1520941600004</v>
      </c>
      <c r="D9" s="7">
        <v>1787.8331137299999</v>
      </c>
      <c r="E9" s="7">
        <v>1395.2307854299997</v>
      </c>
      <c r="F9" s="7">
        <v>1472.85677018</v>
      </c>
      <c r="G9" s="7">
        <v>1475.1329524554644</v>
      </c>
      <c r="H9" s="7">
        <v>1467.34213931</v>
      </c>
      <c r="I9" s="7">
        <v>1470.5541987900001</v>
      </c>
      <c r="J9" s="7">
        <v>1491.4065421199998</v>
      </c>
      <c r="K9" s="7">
        <v>1518.9228208700001</v>
      </c>
      <c r="L9" s="7">
        <v>1594.0724050400001</v>
      </c>
      <c r="M9" s="7">
        <v>1606.2662365599999</v>
      </c>
      <c r="N9" s="7">
        <v>1605.2700167499995</v>
      </c>
      <c r="O9" s="7">
        <v>1585.0209128299998</v>
      </c>
      <c r="P9" s="7">
        <v>1581.5227964000001</v>
      </c>
      <c r="Q9" s="7">
        <v>1594.7889929200001</v>
      </c>
      <c r="R9" s="7">
        <v>1633.2042625899996</v>
      </c>
      <c r="S9" s="7">
        <v>1628.5791776099998</v>
      </c>
      <c r="T9" s="7">
        <v>1607.4693381700001</v>
      </c>
      <c r="U9" s="7">
        <v>1580.6486043600003</v>
      </c>
      <c r="V9" s="7">
        <v>1608.4649095600003</v>
      </c>
      <c r="W9" s="7">
        <v>1604.9155631599999</v>
      </c>
      <c r="X9" s="7">
        <v>1595.2074937100001</v>
      </c>
      <c r="Y9" s="7">
        <v>1586.6967480300002</v>
      </c>
      <c r="Z9" s="7">
        <v>1576.4994108699998</v>
      </c>
      <c r="AA9" s="7">
        <v>1587.5429659400004</v>
      </c>
      <c r="AB9" s="7">
        <v>1582.2983194999997</v>
      </c>
      <c r="AC9" s="7">
        <v>1610.9319729000001</v>
      </c>
      <c r="AD9" s="7">
        <v>1633.3828057500002</v>
      </c>
      <c r="AE9" s="7">
        <v>1636.210760430793</v>
      </c>
      <c r="AF9" s="7">
        <v>1689.0061177341456</v>
      </c>
      <c r="AG9" s="7">
        <v>1683.9681872263866</v>
      </c>
      <c r="AH9" s="7">
        <v>1728.4101491355852</v>
      </c>
      <c r="AI9" s="7">
        <v>1749.15051756</v>
      </c>
    </row>
    <row r="10" spans="1:35" ht="15.95" customHeight="1">
      <c r="A10" s="6" t="s">
        <v>8</v>
      </c>
      <c r="B10" s="7">
        <v>3615.5609109199995</v>
      </c>
      <c r="C10" s="7">
        <v>3591.6548253400001</v>
      </c>
      <c r="D10" s="7">
        <v>3469.77614696</v>
      </c>
      <c r="E10" s="7">
        <v>2711.2755812099999</v>
      </c>
      <c r="F10" s="7">
        <v>2822.6144497200007</v>
      </c>
      <c r="G10" s="7">
        <v>2681.4932744534253</v>
      </c>
      <c r="H10" s="7">
        <v>2726.8820131899997</v>
      </c>
      <c r="I10" s="7">
        <v>2798.1972356799997</v>
      </c>
      <c r="J10" s="7">
        <v>2723.2698446399995</v>
      </c>
      <c r="K10" s="7">
        <v>2718.6264536499998</v>
      </c>
      <c r="L10" s="7">
        <v>2999.4531696499989</v>
      </c>
      <c r="M10" s="7">
        <v>3074.4410800299988</v>
      </c>
      <c r="N10" s="7">
        <v>3047.1624065300002</v>
      </c>
      <c r="O10" s="7">
        <v>3136.2570574599995</v>
      </c>
      <c r="P10" s="7">
        <v>3092.3309591300003</v>
      </c>
      <c r="Q10" s="7">
        <v>3105.6022608900003</v>
      </c>
      <c r="R10" s="7">
        <v>3188.7636856999998</v>
      </c>
      <c r="S10" s="7">
        <v>3189.1649630400011</v>
      </c>
      <c r="T10" s="7">
        <v>3188.2292967999992</v>
      </c>
      <c r="U10" s="7">
        <v>3216.6004821800002</v>
      </c>
      <c r="V10" s="7">
        <v>3217.7280058900005</v>
      </c>
      <c r="W10" s="7">
        <v>3258.1434047400003</v>
      </c>
      <c r="X10" s="7">
        <v>3448.6695504000004</v>
      </c>
      <c r="Y10" s="7">
        <v>3562.8312456199988</v>
      </c>
      <c r="Z10" s="7">
        <v>3494.8946900800001</v>
      </c>
      <c r="AA10" s="7">
        <v>3446.7721609599998</v>
      </c>
      <c r="AB10" s="7">
        <v>3386.3477944199999</v>
      </c>
      <c r="AC10" s="7">
        <v>3332.902685234656</v>
      </c>
      <c r="AD10" s="7">
        <v>3373.7901256299992</v>
      </c>
      <c r="AE10" s="7">
        <v>3338.8892463825368</v>
      </c>
      <c r="AF10" s="7">
        <v>3538.4120660798635</v>
      </c>
      <c r="AG10" s="7">
        <v>3459.2873462780199</v>
      </c>
      <c r="AH10" s="7">
        <v>3960.929102158429</v>
      </c>
      <c r="AI10" s="7">
        <v>3676.5465251399992</v>
      </c>
    </row>
    <row r="11" spans="1:35" ht="15.95" customHeight="1">
      <c r="A11" s="10" t="s">
        <v>9</v>
      </c>
      <c r="B11" s="11">
        <v>20810.840289659995</v>
      </c>
      <c r="C11" s="11">
        <v>21240.828172644302</v>
      </c>
      <c r="D11" s="11">
        <v>21134.4181921255</v>
      </c>
      <c r="E11" s="11">
        <v>17394.462021685504</v>
      </c>
      <c r="F11" s="11">
        <v>17366.4920923955</v>
      </c>
      <c r="G11" s="11">
        <v>17446.651082804387</v>
      </c>
      <c r="H11" s="11">
        <v>17324.316566665497</v>
      </c>
      <c r="I11" s="11">
        <v>17561.3652738155</v>
      </c>
      <c r="J11" s="11">
        <v>17497.875058375503</v>
      </c>
      <c r="K11" s="11">
        <v>17648.11194028478</v>
      </c>
      <c r="L11" s="11">
        <v>18345.727614499276</v>
      </c>
      <c r="M11" s="12">
        <f>M5+M6+M7+M8+M9+M10</f>
        <v>18373.183942039999</v>
      </c>
      <c r="N11" s="12">
        <f>N5+N6+N7+N8+N9+N10</f>
        <v>18522.105969430468</v>
      </c>
      <c r="O11" s="12">
        <v>18762.759433096595</v>
      </c>
      <c r="P11" s="12">
        <v>18396.196319646595</v>
      </c>
      <c r="Q11" s="12">
        <v>18428.871883016596</v>
      </c>
      <c r="R11" s="12">
        <v>18795.631747752101</v>
      </c>
      <c r="S11" s="12">
        <v>18476.829958382099</v>
      </c>
      <c r="T11" s="12">
        <v>19026.214960730096</v>
      </c>
      <c r="U11" s="12">
        <v>19145.6666083821</v>
      </c>
      <c r="V11" s="12">
        <v>19030.873553566511</v>
      </c>
      <c r="W11" s="12">
        <v>19185.643853890706</v>
      </c>
      <c r="X11" s="12">
        <v>19507.527171306516</v>
      </c>
      <c r="Y11" s="12">
        <v>19422.834867473503</v>
      </c>
      <c r="Z11" s="12">
        <v>19438.694286936516</v>
      </c>
      <c r="AA11" s="12">
        <v>19567.006826966506</v>
      </c>
      <c r="AB11" s="12">
        <v>19665.859033894252</v>
      </c>
      <c r="AC11" s="12">
        <v>19744.054711474877</v>
      </c>
      <c r="AD11" s="12">
        <v>19904.802818546483</v>
      </c>
      <c r="AE11" s="12">
        <v>20016.654174529769</v>
      </c>
      <c r="AF11" s="12">
        <v>20178.551166808451</v>
      </c>
      <c r="AG11" s="12">
        <v>20478.809360984771</v>
      </c>
      <c r="AH11" s="12">
        <v>20647.468659254326</v>
      </c>
      <c r="AI11" s="12">
        <v>20994.721180149991</v>
      </c>
    </row>
    <row r="12" spans="1:35" s="15" customFormat="1" ht="15.95" customHeight="1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1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 t="s">
        <v>1</v>
      </c>
    </row>
    <row r="14" spans="1:35" ht="15.95" customHeight="1">
      <c r="A14" s="4" t="s">
        <v>10</v>
      </c>
      <c r="B14" s="5">
        <v>40940</v>
      </c>
      <c r="C14" s="5">
        <v>40969</v>
      </c>
      <c r="D14" s="5">
        <v>41000</v>
      </c>
      <c r="E14" s="5">
        <v>41030</v>
      </c>
      <c r="F14" s="5">
        <v>41061</v>
      </c>
      <c r="G14" s="5">
        <v>41091</v>
      </c>
      <c r="H14" s="5">
        <v>41122</v>
      </c>
      <c r="I14" s="5">
        <v>41153</v>
      </c>
      <c r="J14" s="5">
        <v>41183</v>
      </c>
      <c r="K14" s="5">
        <v>41214</v>
      </c>
      <c r="L14" s="5">
        <v>41244</v>
      </c>
      <c r="M14" s="5">
        <v>41275</v>
      </c>
      <c r="N14" s="5">
        <v>41306</v>
      </c>
      <c r="O14" s="5">
        <v>41334</v>
      </c>
      <c r="P14" s="5">
        <v>41365</v>
      </c>
      <c r="Q14" s="5">
        <v>41395</v>
      </c>
      <c r="R14" s="5">
        <v>41426</v>
      </c>
      <c r="S14" s="5">
        <v>41456</v>
      </c>
      <c r="T14" s="5">
        <v>41487</v>
      </c>
      <c r="U14" s="5">
        <v>41518</v>
      </c>
      <c r="V14" s="5">
        <v>41548</v>
      </c>
      <c r="W14" s="5">
        <v>41579</v>
      </c>
      <c r="X14" s="5">
        <v>41609</v>
      </c>
      <c r="Y14" s="5">
        <v>41640</v>
      </c>
      <c r="Z14" s="5">
        <v>41671</v>
      </c>
      <c r="AA14" s="5">
        <v>41699</v>
      </c>
      <c r="AB14" s="5">
        <v>41730</v>
      </c>
      <c r="AC14" s="5">
        <v>41760</v>
      </c>
      <c r="AD14" s="5">
        <v>41791</v>
      </c>
      <c r="AE14" s="5">
        <v>41821</v>
      </c>
      <c r="AF14" s="5">
        <v>41852</v>
      </c>
      <c r="AG14" s="5">
        <v>41883</v>
      </c>
      <c r="AH14" s="5">
        <v>41913</v>
      </c>
      <c r="AI14" s="5">
        <v>41944</v>
      </c>
    </row>
    <row r="15" spans="1:35" ht="15.95" customHeight="1">
      <c r="A15" s="6" t="s">
        <v>11</v>
      </c>
      <c r="B15" s="18">
        <v>1746.58243204</v>
      </c>
      <c r="C15" s="18">
        <v>1746.58243204</v>
      </c>
      <c r="D15" s="18">
        <v>1746.5824324499997</v>
      </c>
      <c r="E15" s="18">
        <v>1325.00000004</v>
      </c>
      <c r="F15" s="18">
        <v>1325.00000004</v>
      </c>
      <c r="G15" s="18">
        <v>1325.00000004</v>
      </c>
      <c r="H15" s="18">
        <v>1325.00000004</v>
      </c>
      <c r="I15" s="18">
        <v>1325.00000004</v>
      </c>
      <c r="J15" s="18">
        <v>1325.00000004</v>
      </c>
      <c r="K15" s="18">
        <v>1325.00000004</v>
      </c>
      <c r="L15" s="18">
        <v>1325.00000004</v>
      </c>
      <c r="M15" s="18">
        <v>1325.00000004</v>
      </c>
      <c r="N15" s="18">
        <v>1325.00000004</v>
      </c>
      <c r="O15" s="18">
        <v>1325.00000004</v>
      </c>
      <c r="P15" s="18">
        <v>1325.00000004</v>
      </c>
      <c r="Q15" s="18">
        <v>1325.00000004</v>
      </c>
      <c r="R15" s="18">
        <v>1325.00000004</v>
      </c>
      <c r="S15" s="18">
        <v>1325.00000004</v>
      </c>
      <c r="T15" s="18">
        <v>1325.00000004</v>
      </c>
      <c r="U15" s="18">
        <v>1325.00000004</v>
      </c>
      <c r="V15" s="18">
        <v>1325.00000004</v>
      </c>
      <c r="W15" s="18">
        <v>1325.00000004</v>
      </c>
      <c r="X15" s="18">
        <v>1325.00000004</v>
      </c>
      <c r="Y15" s="18">
        <v>1325.00000004</v>
      </c>
      <c r="Z15" s="18">
        <v>1325.00000004</v>
      </c>
      <c r="AA15" s="18">
        <v>1325.00000004</v>
      </c>
      <c r="AB15" s="18">
        <v>1325.00000004</v>
      </c>
      <c r="AC15" s="18">
        <v>1325.00000004</v>
      </c>
      <c r="AD15" s="18">
        <v>1325.00000004</v>
      </c>
      <c r="AE15" s="18">
        <v>1325.00000004</v>
      </c>
      <c r="AF15" s="18">
        <v>1325.00000004</v>
      </c>
      <c r="AG15" s="18">
        <v>1325.00000004</v>
      </c>
      <c r="AH15" s="18">
        <v>1325.00000004</v>
      </c>
      <c r="AI15" s="18">
        <v>1325.00000004</v>
      </c>
    </row>
    <row r="16" spans="1:35" ht="15.95" customHeight="1">
      <c r="A16" s="6" t="s">
        <v>12</v>
      </c>
      <c r="B16" s="18">
        <v>599.53232722149994</v>
      </c>
      <c r="C16" s="18">
        <v>597.48768222150011</v>
      </c>
      <c r="D16" s="18">
        <v>585.08768969800064</v>
      </c>
      <c r="E16" s="18">
        <v>550.85495347150015</v>
      </c>
      <c r="F16" s="18">
        <v>550.85495377149937</v>
      </c>
      <c r="G16" s="18">
        <v>645.15164702100037</v>
      </c>
      <c r="H16" s="18">
        <v>646.24856795400092</v>
      </c>
      <c r="I16" s="18">
        <v>672.13719595400096</v>
      </c>
      <c r="J16" s="18">
        <v>719.21607130400037</v>
      </c>
      <c r="K16" s="18">
        <v>719.21607129400115</v>
      </c>
      <c r="L16" s="18">
        <v>694.21606729400105</v>
      </c>
      <c r="M16" s="18">
        <v>670.71247913400077</v>
      </c>
      <c r="N16" s="18">
        <v>670.71248195892997</v>
      </c>
      <c r="O16" s="18">
        <v>670.71248957391742</v>
      </c>
      <c r="P16" s="18">
        <v>670.71248505391691</v>
      </c>
      <c r="Q16" s="18">
        <v>660.71248457391744</v>
      </c>
      <c r="R16" s="18">
        <v>610.71248834191704</v>
      </c>
      <c r="S16" s="18">
        <v>734.33972089841654</v>
      </c>
      <c r="T16" s="18">
        <v>733.24190232691672</v>
      </c>
      <c r="U16" s="18">
        <v>733.7838401344161</v>
      </c>
      <c r="V16" s="18">
        <v>782.94232321041534</v>
      </c>
      <c r="W16" s="18">
        <v>782.85444522441719</v>
      </c>
      <c r="X16" s="18">
        <v>752.85457930648761</v>
      </c>
      <c r="Y16" s="18">
        <v>763.24215569149976</v>
      </c>
      <c r="Z16" s="18">
        <v>763.24215869149975</v>
      </c>
      <c r="AA16" s="18">
        <v>763.24215869149975</v>
      </c>
      <c r="AB16" s="18">
        <v>748.24215869149975</v>
      </c>
      <c r="AC16" s="18">
        <v>748.32769254350285</v>
      </c>
      <c r="AD16" s="18">
        <v>747.54909254350275</v>
      </c>
      <c r="AE16" s="18">
        <v>773.27414996748257</v>
      </c>
      <c r="AF16" s="18">
        <v>795.52384592534258</v>
      </c>
      <c r="AG16" s="18">
        <v>793.82143868338437</v>
      </c>
      <c r="AH16" s="18">
        <v>860.00679545936248</v>
      </c>
      <c r="AI16" s="18">
        <v>866.69740693486267</v>
      </c>
    </row>
    <row r="17" spans="1:35" ht="15.95" customHeight="1">
      <c r="A17" s="6" t="s">
        <v>13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</row>
    <row r="18" spans="1:35" ht="15.95" customHeight="1">
      <c r="A18" s="6" t="s">
        <v>14</v>
      </c>
      <c r="B18" s="18">
        <v>174.68465315537588</v>
      </c>
      <c r="C18" s="18">
        <v>138.83161136000064</v>
      </c>
      <c r="D18" s="18">
        <v>166.05437092823649</v>
      </c>
      <c r="E18" s="18">
        <v>184.09390129199969</v>
      </c>
      <c r="F18" s="18">
        <v>214.51573574299965</v>
      </c>
      <c r="G18" s="18">
        <v>152.83371287038995</v>
      </c>
      <c r="H18" s="18">
        <v>183.68492711000061</v>
      </c>
      <c r="I18" s="18">
        <v>97.722879887501534</v>
      </c>
      <c r="J18" s="18">
        <v>78.951812543999964</v>
      </c>
      <c r="K18" s="18">
        <v>106.59191788399994</v>
      </c>
      <c r="L18" s="18">
        <v>129.06181087241649</v>
      </c>
      <c r="M18" s="18">
        <v>138.63510564942897</v>
      </c>
      <c r="N18" s="18">
        <v>174.03551509249951</v>
      </c>
      <c r="O18" s="18">
        <v>138.81410591500051</v>
      </c>
      <c r="P18" s="18">
        <v>166.94650340549961</v>
      </c>
      <c r="Q18" s="18">
        <v>202.46809445749884</v>
      </c>
      <c r="R18" s="18">
        <v>238.49052996700198</v>
      </c>
      <c r="S18" s="18">
        <v>168.69020238549959</v>
      </c>
      <c r="T18" s="18">
        <v>195.02616721850077</v>
      </c>
      <c r="U18" s="18">
        <v>92.981908756502534</v>
      </c>
      <c r="V18" s="18">
        <v>80.497340199501778</v>
      </c>
      <c r="W18" s="18">
        <v>110.35300234900004</v>
      </c>
      <c r="X18" s="18">
        <v>132.31135786501284</v>
      </c>
      <c r="Y18" s="18">
        <v>154.90767153200554</v>
      </c>
      <c r="Z18" s="18">
        <v>191.2673920019993</v>
      </c>
      <c r="AA18" s="18">
        <v>134.18046513999943</v>
      </c>
      <c r="AB18" s="18">
        <v>169.56187140749978</v>
      </c>
      <c r="AC18" s="18">
        <v>204.00408966017156</v>
      </c>
      <c r="AD18" s="18">
        <v>162.03582013999878</v>
      </c>
      <c r="AE18" s="18">
        <v>181.02625737277651</v>
      </c>
      <c r="AF18" s="18">
        <v>169.9038893095867</v>
      </c>
      <c r="AG18" s="18">
        <v>186.86123331597574</v>
      </c>
      <c r="AH18" s="18">
        <v>90.006159540000084</v>
      </c>
      <c r="AI18" s="18">
        <v>102.00333708000016</v>
      </c>
    </row>
    <row r="19" spans="1:35" ht="15.95" customHeight="1">
      <c r="A19" s="6" t="s">
        <v>15</v>
      </c>
      <c r="B19" s="18">
        <v>14673.987694020007</v>
      </c>
      <c r="C19" s="18">
        <v>15022.280191680002</v>
      </c>
      <c r="D19" s="18">
        <v>14950.51709168</v>
      </c>
      <c r="E19" s="18">
        <v>12226.293971069999</v>
      </c>
      <c r="F19" s="18">
        <v>11892.032891719997</v>
      </c>
      <c r="G19" s="18">
        <v>12056.502985439998</v>
      </c>
      <c r="H19" s="18">
        <v>12136.8419505</v>
      </c>
      <c r="I19" s="18">
        <v>12195.952606729999</v>
      </c>
      <c r="J19" s="18">
        <v>12297.28802287</v>
      </c>
      <c r="K19" s="18">
        <v>12244.178058209996</v>
      </c>
      <c r="L19" s="18">
        <v>12481.682409219993</v>
      </c>
      <c r="M19" s="18">
        <v>12805.170594069996</v>
      </c>
      <c r="N19" s="18">
        <v>12881.226528809995</v>
      </c>
      <c r="O19" s="18">
        <v>13034.154719470002</v>
      </c>
      <c r="P19" s="18">
        <v>12777.125437519997</v>
      </c>
      <c r="Q19" s="18">
        <v>12855.538266410002</v>
      </c>
      <c r="R19" s="18">
        <v>12936.980305380001</v>
      </c>
      <c r="S19" s="18">
        <v>12753.110069369999</v>
      </c>
      <c r="T19" s="18">
        <v>12769.440596630004</v>
      </c>
      <c r="U19" s="18">
        <v>12859.20819573</v>
      </c>
      <c r="V19" s="18">
        <v>12841.551802059997</v>
      </c>
      <c r="W19" s="18">
        <v>12847.820847959993</v>
      </c>
      <c r="X19" s="18">
        <v>12681.677415169997</v>
      </c>
      <c r="Y19" s="18">
        <v>12598.589176169999</v>
      </c>
      <c r="Z19" s="18">
        <v>12606.652558670003</v>
      </c>
      <c r="AA19" s="18">
        <v>12516.867773700002</v>
      </c>
      <c r="AB19" s="18">
        <v>12728.165184020003</v>
      </c>
      <c r="AC19" s="18">
        <v>12619.011896249995</v>
      </c>
      <c r="AD19" s="18">
        <v>12670.801787809994</v>
      </c>
      <c r="AE19" s="18">
        <v>12746.752611029999</v>
      </c>
      <c r="AF19" s="18">
        <v>12640.080890633646</v>
      </c>
      <c r="AG19" s="18">
        <v>12886.816174719101</v>
      </c>
      <c r="AH19" s="18">
        <v>12980.330780480786</v>
      </c>
      <c r="AI19" s="18">
        <v>12986.737583169997</v>
      </c>
    </row>
    <row r="20" spans="1:35" s="21" customFormat="1" ht="15.95" customHeight="1">
      <c r="A20" s="19" t="s">
        <v>16</v>
      </c>
      <c r="B20" s="20">
        <v>14551.555964250007</v>
      </c>
      <c r="C20" s="20">
        <v>14902.643488680002</v>
      </c>
      <c r="D20" s="20">
        <v>14831.144394680001</v>
      </c>
      <c r="E20" s="20">
        <v>12109.832539069999</v>
      </c>
      <c r="F20" s="20">
        <v>11778.019082239998</v>
      </c>
      <c r="G20" s="20">
        <v>11949.233858439999</v>
      </c>
      <c r="H20" s="20">
        <v>12026.675456499999</v>
      </c>
      <c r="I20" s="20">
        <v>12076.429211659999</v>
      </c>
      <c r="J20" s="20">
        <v>12177.216458729999</v>
      </c>
      <c r="K20" s="20">
        <v>12127.075089559998</v>
      </c>
      <c r="L20" s="20">
        <v>12370.895662509995</v>
      </c>
      <c r="M20" s="20">
        <v>12696.615796389995</v>
      </c>
      <c r="N20" s="20">
        <v>12774.912824429997</v>
      </c>
      <c r="O20" s="20">
        <v>12930.049730080002</v>
      </c>
      <c r="P20" s="20">
        <v>12675.321549519997</v>
      </c>
      <c r="Q20" s="20">
        <v>12755.96350263</v>
      </c>
      <c r="R20" s="20">
        <v>12794.52027936</v>
      </c>
      <c r="S20" s="20">
        <v>12588.450738419999</v>
      </c>
      <c r="T20" s="20">
        <v>12593.328752050003</v>
      </c>
      <c r="U20" s="20">
        <v>12687.318257049999</v>
      </c>
      <c r="V20" s="20">
        <v>12673.612646059997</v>
      </c>
      <c r="W20" s="20">
        <v>12678.074341059993</v>
      </c>
      <c r="X20" s="20">
        <v>12495.064819719997</v>
      </c>
      <c r="Y20" s="20">
        <v>12416.832218329999</v>
      </c>
      <c r="Z20" s="20">
        <v>12416.327303240001</v>
      </c>
      <c r="AA20" s="20">
        <v>12398.51194604</v>
      </c>
      <c r="AB20" s="20">
        <v>12612.756203890003</v>
      </c>
      <c r="AC20" s="20">
        <v>12506.284809149995</v>
      </c>
      <c r="AD20" s="20">
        <v>12560.846690849994</v>
      </c>
      <c r="AE20" s="20">
        <v>12619.01920137</v>
      </c>
      <c r="AF20" s="20">
        <v>12515.133505893646</v>
      </c>
      <c r="AG20" s="20">
        <v>12762.893653859101</v>
      </c>
      <c r="AH20" s="20">
        <v>12856.408259620786</v>
      </c>
      <c r="AI20" s="20">
        <v>12846.057671599998</v>
      </c>
    </row>
    <row r="21" spans="1:35" ht="15.95" customHeight="1">
      <c r="A21" s="6" t="s">
        <v>17</v>
      </c>
      <c r="B21" s="18">
        <v>1816.2484834300003</v>
      </c>
      <c r="C21" s="18">
        <v>1871.3934472400003</v>
      </c>
      <c r="D21" s="18">
        <v>1823.9683416599994</v>
      </c>
      <c r="E21" s="18">
        <v>1415.7926568399998</v>
      </c>
      <c r="F21" s="18">
        <v>1740.0558439700003</v>
      </c>
      <c r="G21" s="18">
        <v>1573.7345048299999</v>
      </c>
      <c r="H21" s="18">
        <v>1401.1215261600003</v>
      </c>
      <c r="I21" s="18">
        <v>1583.2044379400002</v>
      </c>
      <c r="J21" s="18">
        <v>1385.15929467</v>
      </c>
      <c r="K21" s="18">
        <v>1459.4611832399996</v>
      </c>
      <c r="L21" s="18">
        <v>1770.0614025900002</v>
      </c>
      <c r="M21" s="18">
        <v>1850.4168175099996</v>
      </c>
      <c r="N21" s="18">
        <v>1810.5282499099999</v>
      </c>
      <c r="O21" s="18">
        <v>1949.0623081799997</v>
      </c>
      <c r="P21" s="18">
        <v>1804.3358888600001</v>
      </c>
      <c r="Q21" s="18">
        <v>1640.3018918900004</v>
      </c>
      <c r="R21" s="18">
        <v>1865.9683750199999</v>
      </c>
      <c r="S21" s="18">
        <v>1545.2656388999997</v>
      </c>
      <c r="T21" s="18">
        <v>1910.7907514600001</v>
      </c>
      <c r="U21" s="18">
        <v>2070.54935471</v>
      </c>
      <c r="V21" s="18">
        <v>2120.6724401199999</v>
      </c>
      <c r="W21" s="18">
        <v>2192.7014391800003</v>
      </c>
      <c r="X21" s="18">
        <v>2396.9668014700001</v>
      </c>
      <c r="Y21" s="18">
        <v>2595.5052623199995</v>
      </c>
      <c r="Z21" s="18">
        <v>2580.2813334799998</v>
      </c>
      <c r="AA21" s="18">
        <v>2899.7717887999997</v>
      </c>
      <c r="AB21" s="18">
        <v>2793.1222935299993</v>
      </c>
      <c r="AC21" s="18">
        <v>2960.8303499099993</v>
      </c>
      <c r="AD21" s="18">
        <v>3078.3956087700003</v>
      </c>
      <c r="AE21" s="18">
        <v>3025.6830691499995</v>
      </c>
      <c r="AF21" s="18">
        <v>3254.0411064189998</v>
      </c>
      <c r="AG21" s="18">
        <v>3301.8126503000003</v>
      </c>
      <c r="AH21" s="18">
        <v>3477.2955768400002</v>
      </c>
      <c r="AI21" s="18">
        <v>3575.1337587800008</v>
      </c>
    </row>
    <row r="22" spans="1:35" ht="15.95" customHeight="1">
      <c r="A22" s="6" t="s">
        <v>18</v>
      </c>
      <c r="B22" s="18">
        <v>1799.8046994554986</v>
      </c>
      <c r="C22" s="18">
        <v>1864.2528078224993</v>
      </c>
      <c r="D22" s="18">
        <v>1862.2082661299992</v>
      </c>
      <c r="E22" s="18">
        <v>1692.4265391454996</v>
      </c>
      <c r="F22" s="18">
        <v>1644.0326673576606</v>
      </c>
      <c r="G22" s="18">
        <v>1693.4282335971793</v>
      </c>
      <c r="H22" s="18">
        <v>1631.4195957471791</v>
      </c>
      <c r="I22" s="18">
        <v>1687.3481527838196</v>
      </c>
      <c r="J22" s="18">
        <v>1692.2598568708188</v>
      </c>
      <c r="K22" s="18">
        <v>1793.6647095710955</v>
      </c>
      <c r="L22" s="18">
        <v>1945.7059241178026</v>
      </c>
      <c r="M22" s="18">
        <v>1583.2489452885827</v>
      </c>
      <c r="N22" s="18">
        <v>1660.603190898051</v>
      </c>
      <c r="O22" s="18">
        <v>1645.0158121701809</v>
      </c>
      <c r="P22" s="18">
        <v>1652.0760039620964</v>
      </c>
      <c r="Q22" s="18">
        <v>1744.851146639181</v>
      </c>
      <c r="R22" s="18">
        <v>1818.4800479889018</v>
      </c>
      <c r="S22" s="18">
        <v>1950.424325898819</v>
      </c>
      <c r="T22" s="18">
        <v>2092.7155430588191</v>
      </c>
      <c r="U22" s="18">
        <v>2064.1435028648857</v>
      </c>
      <c r="V22" s="18">
        <v>1880.2096480220112</v>
      </c>
      <c r="W22" s="18">
        <v>1926.9139964014933</v>
      </c>
      <c r="X22" s="18">
        <v>2218.7168944220116</v>
      </c>
      <c r="Y22" s="18">
        <v>1985.5904765195039</v>
      </c>
      <c r="Z22" s="18">
        <v>1972.2507203140117</v>
      </c>
      <c r="AA22" s="18">
        <v>1927.9445168920113</v>
      </c>
      <c r="AB22" s="18">
        <v>1901.7674149797515</v>
      </c>
      <c r="AC22" s="18">
        <v>1886.8805592166605</v>
      </c>
      <c r="AD22" s="18">
        <v>1921.0224354300935</v>
      </c>
      <c r="AE22" s="18">
        <v>1964.920014049894</v>
      </c>
      <c r="AF22" s="18">
        <v>1994.0033608783267</v>
      </c>
      <c r="AG22" s="18">
        <v>1984.4977902220121</v>
      </c>
      <c r="AH22" s="18">
        <v>1914.8292231520109</v>
      </c>
      <c r="AI22" s="18">
        <v>2139.14897036</v>
      </c>
    </row>
    <row r="23" spans="1:35" ht="15.95" customHeight="1">
      <c r="A23" s="22" t="s">
        <v>19</v>
      </c>
      <c r="B23" s="23">
        <v>20810.840289322379</v>
      </c>
      <c r="C23" s="23">
        <v>21240.828172364003</v>
      </c>
      <c r="D23" s="23">
        <v>21134.418192546233</v>
      </c>
      <c r="E23" s="23">
        <v>17394.462021858999</v>
      </c>
      <c r="F23" s="23">
        <v>17366.492092602155</v>
      </c>
      <c r="G23" s="23">
        <v>17446.651083798566</v>
      </c>
      <c r="H23" s="23">
        <v>17324.316567511185</v>
      </c>
      <c r="I23" s="23">
        <v>17561.365273335323</v>
      </c>
      <c r="J23" s="23">
        <v>17497.875058298818</v>
      </c>
      <c r="K23" s="23">
        <v>17648.11194023909</v>
      </c>
      <c r="L23" s="23">
        <v>18345.727614134215</v>
      </c>
      <c r="M23" s="24">
        <f>M15+M16+M17+M18+M19+M21+M22</f>
        <v>18373.183941692008</v>
      </c>
      <c r="N23" s="24">
        <f>N15+N16+N17+N18+N19+N21+N22</f>
        <v>18522.105966709474</v>
      </c>
      <c r="O23" s="24">
        <v>18762.7594353491</v>
      </c>
      <c r="P23" s="24">
        <v>18396.19631884151</v>
      </c>
      <c r="Q23" s="24">
        <v>18428.871884010601</v>
      </c>
      <c r="R23" s="24">
        <v>18795.631746737821</v>
      </c>
      <c r="S23" s="24">
        <v>18476.829957492737</v>
      </c>
      <c r="T23" s="24">
        <v>19026.214960734244</v>
      </c>
      <c r="U23" s="24">
        <v>19145.666802235803</v>
      </c>
      <c r="V23" s="24">
        <v>19030.873553651923</v>
      </c>
      <c r="W23" s="24">
        <v>19185.643731154905</v>
      </c>
      <c r="X23" s="24">
        <v>19507.527048273507</v>
      </c>
      <c r="Y23" s="24">
        <v>19422.834742273008</v>
      </c>
      <c r="Z23" s="24">
        <v>19438.694163197513</v>
      </c>
      <c r="AA23" s="24">
        <v>19567.006703263512</v>
      </c>
      <c r="AB23" s="24">
        <v>19665.858922668755</v>
      </c>
      <c r="AC23" s="24">
        <v>19744.054587620329</v>
      </c>
      <c r="AD23" s="24">
        <v>19904.804744733592</v>
      </c>
      <c r="AE23" s="24">
        <v>20016.656101610151</v>
      </c>
      <c r="AF23" s="24">
        <v>20178.553093205905</v>
      </c>
      <c r="AG23" s="24">
        <v>20478.809287280474</v>
      </c>
      <c r="AH23" s="24">
        <v>20647.468535512158</v>
      </c>
      <c r="AI23" s="24">
        <v>20994.721056364862</v>
      </c>
    </row>
    <row r="24" spans="1:35" s="26" customFormat="1">
      <c r="A24" s="25" t="s">
        <v>20</v>
      </c>
    </row>
    <row r="25" spans="1:35" s="26" customFormat="1" ht="14.25" customHeight="1">
      <c r="A25" s="27" t="s">
        <v>21</v>
      </c>
    </row>
    <row r="26" spans="1:35" s="28" customFormat="1">
      <c r="A26" s="25" t="s">
        <v>22</v>
      </c>
    </row>
    <row r="27" spans="1:35" s="28" customFormat="1" ht="15.75">
      <c r="A27" s="1"/>
    </row>
    <row r="28" spans="1:35" s="28" customFormat="1" ht="15.75">
      <c r="A28" s="1"/>
    </row>
    <row r="29" spans="1:35" s="28" customFormat="1" ht="15.75">
      <c r="A29" s="1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8">
        <f>R6/R20</f>
        <v>0.65084559767909744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8">
        <f>AC6/AC20</f>
        <v>0.75513378666080533</v>
      </c>
      <c r="AD29" s="8">
        <f>AD6/AD20</f>
        <v>0.75129096898639425</v>
      </c>
      <c r="AE29" s="8"/>
      <c r="AF29" s="8"/>
      <c r="AG29" s="8">
        <f>AG6/AG20</f>
        <v>0.75406142388686404</v>
      </c>
      <c r="AH29" s="8"/>
      <c r="AI29" s="8">
        <v>0.76532298098545559</v>
      </c>
    </row>
    <row r="30" spans="1:35" s="28" customFormat="1" ht="15.75">
      <c r="A30" s="1"/>
    </row>
    <row r="31" spans="1:35" s="28" customFormat="1"/>
  </sheetData>
  <sheetProtection selectLockedCells="1" selectUnlockedCells="1"/>
  <printOptions horizontalCentered="1"/>
  <pageMargins left="0" right="0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Veekash Singh Busgeeth</cp:lastModifiedBy>
  <dcterms:created xsi:type="dcterms:W3CDTF">2015-02-09T12:54:33Z</dcterms:created>
  <dcterms:modified xsi:type="dcterms:W3CDTF">2015-02-09T12:56:03Z</dcterms:modified>
</cp:coreProperties>
</file>