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45" windowWidth="20700" windowHeight="10035"/>
  </bookViews>
  <sheets>
    <sheet name="27a-b" sheetId="98" r:id="rId1"/>
  </sheets>
  <externalReferences>
    <externalReference r:id="rId2"/>
  </externalReferences>
  <definedNames>
    <definedName name="_xlnm.Database">'[1]Table-1'!#REF!</definedName>
    <definedName name="_xlnm.Print_Area" localSheetId="0">'27a-b'!$A$1:$L$398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M228" i="98" l="1"/>
  <c r="N228" i="98" s="1"/>
  <c r="K228" i="98"/>
  <c r="N15" i="98"/>
  <c r="O15" i="98" s="1"/>
  <c r="L15" i="98"/>
</calcChain>
</file>

<file path=xl/sharedStrings.xml><?xml version="1.0" encoding="utf-8"?>
<sst xmlns="http://schemas.openxmlformats.org/spreadsheetml/2006/main" count="432" uniqueCount="259">
  <si>
    <t>-</t>
  </si>
  <si>
    <t>3.00-4.00</t>
  </si>
  <si>
    <t>(Per cent per annum)</t>
  </si>
  <si>
    <t>Average</t>
  </si>
  <si>
    <t>Total</t>
  </si>
  <si>
    <t>Period</t>
  </si>
  <si>
    <t xml:space="preserve"> </t>
  </si>
  <si>
    <t>(Rs million)</t>
  </si>
  <si>
    <t>Source: Financial Markets Operations Division.</t>
  </si>
  <si>
    <t>Lowest</t>
  </si>
  <si>
    <t>Highest</t>
  </si>
  <si>
    <t>3.50-4.75</t>
  </si>
  <si>
    <t>3.90-4.50</t>
  </si>
  <si>
    <t>Range of</t>
  </si>
  <si>
    <t>1.00-2.50</t>
  </si>
  <si>
    <t>1.75-2.50</t>
  </si>
  <si>
    <t xml:space="preserve">Interbank </t>
  </si>
  <si>
    <t>Amount Transacted</t>
  </si>
  <si>
    <t>Daily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</si>
  <si>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</si>
  <si>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</si>
  <si>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</si>
  <si>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>W.A.I</t>
  </si>
  <si>
    <r>
      <t>Rate</t>
    </r>
    <r>
      <rPr>
        <b/>
        <vertAlign val="superscript"/>
        <sz val="11"/>
        <rFont val="Times New Roman"/>
        <family val="1"/>
      </rPr>
      <t>3 *</t>
    </r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</si>
  <si>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</si>
  <si>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</si>
  <si>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1.00-1.15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</si>
  <si>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</si>
  <si>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</si>
  <si>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</si>
  <si>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</si>
  <si>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</si>
  <si>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</si>
  <si>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</si>
  <si>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</si>
  <si>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</si>
  <si>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</si>
  <si>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</si>
  <si>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</si>
  <si>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</si>
  <si>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</si>
  <si>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</si>
  <si>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</si>
  <si>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</si>
  <si>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</si>
  <si>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</si>
  <si>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</si>
  <si>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</si>
  <si>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</si>
  <si>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</si>
  <si>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</si>
  <si>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</si>
  <si>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</si>
  <si>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</si>
  <si>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</si>
  <si>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</si>
  <si>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</si>
  <si>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</si>
  <si>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</si>
  <si>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</si>
  <si>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</si>
  <si>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</si>
  <si>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</si>
  <si>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</si>
  <si>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</si>
  <si>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</si>
  <si>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</si>
  <si>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</si>
  <si>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</si>
  <si>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</si>
  <si>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</si>
  <si>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</si>
  <si>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</si>
  <si>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</si>
  <si>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</si>
  <si>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</si>
  <si>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</si>
  <si>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</si>
  <si>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</si>
  <si>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</si>
  <si>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</si>
  <si>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</si>
  <si>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</si>
  <si>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</si>
  <si>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</si>
  <si>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</si>
  <si>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</si>
  <si>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</si>
  <si>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</si>
  <si>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</si>
  <si>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</si>
  <si>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</si>
  <si>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</si>
  <si>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</si>
  <si>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</si>
  <si>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</si>
  <si>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</si>
  <si>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</si>
  <si>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</si>
  <si>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</si>
  <si>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</si>
  <si>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</si>
  <si>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</si>
  <si>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</si>
  <si>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</si>
  <si>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</si>
  <si>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</si>
  <si>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</si>
  <si>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</si>
  <si>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</si>
  <si>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</si>
  <si>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</si>
  <si>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</si>
  <si>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</si>
  <si>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</si>
  <si>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</si>
  <si>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</si>
  <si>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</si>
  <si>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</si>
  <si>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</si>
  <si>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</si>
  <si>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</si>
  <si>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</si>
  <si>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</si>
  <si>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</si>
  <si>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</si>
  <si>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</si>
  <si>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</si>
  <si>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</si>
  <si>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</si>
  <si>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</si>
  <si>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</si>
  <si>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</si>
  <si>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</si>
  <si>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</si>
  <si>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</si>
  <si>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</si>
  <si>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</si>
  <si>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</si>
  <si>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</si>
  <si>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</si>
  <si>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</si>
  <si>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</si>
  <si>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</si>
  <si>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</si>
  <si>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</si>
  <si>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</si>
  <si>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</si>
  <si>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</si>
  <si>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</si>
  <si>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</si>
  <si>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</si>
  <si>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</si>
  <si>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</si>
  <si>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</si>
  <si>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</si>
  <si>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</si>
  <si>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</si>
  <si>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</si>
  <si>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</si>
  <si>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</si>
  <si>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</si>
  <si>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</si>
  <si>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</si>
  <si>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</si>
  <si>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t>1.55-2.00</t>
  </si>
  <si>
    <t>1.25-1.85</t>
  </si>
  <si>
    <t>1.10-1.50</t>
  </si>
  <si>
    <t>0.75-1.18</t>
  </si>
  <si>
    <t>0.65-0.88</t>
  </si>
  <si>
    <t>0.65-0.80</t>
  </si>
  <si>
    <t>0.60-0.75</t>
  </si>
  <si>
    <t>0.60-5.00</t>
  </si>
  <si>
    <t>1.45-4.00</t>
  </si>
  <si>
    <t>1.50-3.00</t>
  </si>
  <si>
    <t>1.40-3.00</t>
  </si>
  <si>
    <t>1.40-1.90</t>
  </si>
  <si>
    <t>1.25-1.90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</si>
  <si>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</si>
  <si>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</si>
  <si>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</si>
  <si>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Weighted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</si>
  <si>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</si>
  <si>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</si>
  <si>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</si>
  <si>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</si>
  <si>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</si>
  <si>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</si>
  <si>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</si>
  <si>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</si>
  <si>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</si>
  <si>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</si>
  <si>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</si>
  <si>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</si>
  <si>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</si>
  <si>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</si>
  <si>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</si>
  <si>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</si>
  <si>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</si>
  <si>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</si>
  <si>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</si>
  <si>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</si>
  <si>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</si>
  <si>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</si>
  <si>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</si>
  <si>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</si>
  <si>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</si>
  <si>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</si>
  <si>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</si>
  <si>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</si>
  <si>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</si>
  <si>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</si>
  <si>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</si>
  <si>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</si>
  <si>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</si>
  <si>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</si>
  <si>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</si>
  <si>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</si>
  <si>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</si>
  <si>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</si>
  <si>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</si>
  <si>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</si>
  <si>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</si>
  <si>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</si>
  <si>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</si>
  <si>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</si>
  <si>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</si>
  <si>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</si>
  <si>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</si>
  <si>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</si>
  <si>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</si>
  <si>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</si>
  <si>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</si>
  <si>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1.25-1.65</t>
  </si>
  <si>
    <t>1.10-1.30</t>
  </si>
  <si>
    <t>0.60-0.70</t>
  </si>
  <si>
    <t>1.50-2.00</t>
  </si>
  <si>
    <t>1.40-2.15</t>
  </si>
  <si>
    <t>0.85-1.75</t>
  </si>
  <si>
    <t>0.85-1.30</t>
  </si>
  <si>
    <t>1.00-1.75</t>
  </si>
  <si>
    <t xml:space="preserve">Table 27b: Overnight Transactions on the Interbank Money Market: </t>
  </si>
  <si>
    <t>1.00-1.30</t>
  </si>
  <si>
    <t>1.05-1.20</t>
  </si>
  <si>
    <t>1.20-2.00</t>
  </si>
  <si>
    <t>1.45-1.70</t>
  </si>
  <si>
    <t>Table 27a: Transactions on the Interbank Money Market: February 2015 to February 2016</t>
  </si>
  <si>
    <t>01-04 February</t>
  </si>
  <si>
    <t>1.20-1.70</t>
  </si>
  <si>
    <t>05-11 February</t>
  </si>
  <si>
    <t>12-18 February</t>
  </si>
  <si>
    <t>19-25 February</t>
  </si>
  <si>
    <t>1.40-1.75</t>
  </si>
  <si>
    <t>26-29 February</t>
  </si>
  <si>
    <t>1.20-1.75</t>
  </si>
  <si>
    <t xml:space="preserve">  February 2015 to February 2016</t>
  </si>
  <si>
    <t>1.20-1.45</t>
  </si>
  <si>
    <t>1.40-1.70</t>
  </si>
  <si>
    <t>1.45-1.50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</si>
</sst>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73" formatCode="mmmm\-yy"/>
    <numFmt numFmtId="275" formatCode="dd\-mmmm"/>
    <numFmt numFmtId="276" formatCode="mmm\ "/>
  </numFmts>
  <fonts count="2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i/>
      <sz val="11"/>
      <name val="Times New Roman"/>
      <family val="1"/>
    </font>
    <font>
      <i/>
      <vertAlign val="superscript"/>
      <sz val="14"/>
      <name val="Times New Roman"/>
      <family val="1"/>
    </font>
    <font>
      <sz val="12"/>
      <name val="Times New Roman"/>
      <family val="1"/>
    </font>
    <font>
      <i/>
      <sz val="11"/>
      <name val="Arial"/>
      <family val="2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</fills>
  <borders count="1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6" fillId="0" borderId="0" applyFont="0" applyFill="0" applyBorder="0" applyAlignment="0" applyProtection="0"/>
    <xf numFmtId="8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7" fillId="0" borderId="0">
      <alignment horizontal="left"/>
    </xf>
    <xf numFmtId="167" fontId="17" fillId="0" borderId="0">
      <alignment horizontal="left"/>
    </xf>
    <xf numFmtId="167" fontId="17" fillId="0" borderId="0">
      <alignment horizontal="left"/>
    </xf>
    <xf numFmtId="167" fontId="17" fillId="0" borderId="0">
      <alignment horizontal="left"/>
    </xf>
    <xf numFmtId="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17" fontId="21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6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7" fillId="11" borderId="0"/>
    <xf numFmtId="0" fontId="27" fillId="11" borderId="0"/>
    <xf numFmtId="0" fontId="28" fillId="11" borderId="0"/>
    <xf numFmtId="0" fontId="28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28" fillId="11" borderId="0"/>
    <xf numFmtId="0" fontId="28" fillId="11" borderId="0"/>
    <xf numFmtId="0" fontId="27" fillId="11" borderId="0"/>
    <xf numFmtId="0" fontId="27" fillId="11" borderId="0"/>
    <xf numFmtId="0" fontId="33" fillId="12" borderId="0"/>
    <xf numFmtId="0" fontId="33" fillId="12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27" fillId="11" borderId="0"/>
    <xf numFmtId="0" fontId="27" fillId="11" borderId="0"/>
    <xf numFmtId="0" fontId="28" fillId="11" borderId="0"/>
    <xf numFmtId="0" fontId="28" fillId="11" borderId="0"/>
    <xf numFmtId="0" fontId="30" fillId="0" borderId="0"/>
    <xf numFmtId="0" fontId="30" fillId="0" borderId="0"/>
    <xf numFmtId="0" fontId="38" fillId="12" borderId="0"/>
    <xf numFmtId="0" fontId="38" fillId="12" borderId="0"/>
    <xf numFmtId="0" fontId="38" fillId="12" borderId="0"/>
    <xf numFmtId="0" fontId="38" fillId="12" borderId="0"/>
    <xf numFmtId="0" fontId="38" fillId="12" borderId="0"/>
    <xf numFmtId="0" fontId="38" fillId="12" borderId="0"/>
    <xf numFmtId="0" fontId="33" fillId="12" borderId="0"/>
    <xf numFmtId="0" fontId="33" fillId="12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27" fillId="11" borderId="0"/>
    <xf numFmtId="0" fontId="27" fillId="11" borderId="0"/>
    <xf numFmtId="0" fontId="28" fillId="11" borderId="0"/>
    <xf numFmtId="0" fontId="28" fillId="11" borderId="0"/>
    <xf numFmtId="0" fontId="30" fillId="0" borderId="0"/>
    <xf numFmtId="0" fontId="30" fillId="0" borderId="0"/>
    <xf numFmtId="0" fontId="30" fillId="12" borderId="0"/>
    <xf numFmtId="0" fontId="30" fillId="12" borderId="0"/>
    <xf numFmtId="0" fontId="33" fillId="12" borderId="0"/>
    <xf numFmtId="0" fontId="33" fillId="12" borderId="0"/>
    <xf numFmtId="0" fontId="6" fillId="9" borderId="0"/>
    <xf numFmtId="0" fontId="6" fillId="9" borderId="0"/>
    <xf numFmtId="0" fontId="39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1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Protection="0">
      <alignment horizontal="center"/>
    </xf>
    <xf numFmtId="0" fontId="43" fillId="0" borderId="15" applyNumberFormat="0" applyFill="0" applyProtection="0">
      <alignment horizontal="center"/>
    </xf>
    <xf numFmtId="0" fontId="43" fillId="0" borderId="15" applyNumberFormat="0" applyFill="0" applyProtection="0">
      <alignment horizontal="center"/>
    </xf>
    <xf numFmtId="0" fontId="43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4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6" fillId="0" borderId="0"/>
    <xf numFmtId="0" fontId="47" fillId="14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181" fontId="33" fillId="0" borderId="0">
      <alignment horizontal="center"/>
    </xf>
    <xf numFmtId="0" fontId="1" fillId="6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30" borderId="0" applyNumberFormat="0" applyBorder="0" applyAlignment="0" applyProtection="0"/>
    <xf numFmtId="0" fontId="47" fillId="25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13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5" fillId="7" borderId="0" applyNumberFormat="0" applyBorder="0" applyAlignment="0" applyProtection="0"/>
    <xf numFmtId="0" fontId="48" fillId="37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1" fontId="17" fillId="0" borderId="0"/>
    <xf numFmtId="0" fontId="49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0" fillId="48" borderId="2"/>
    <xf numFmtId="182" fontId="51" fillId="49" borderId="16" applyFont="0" applyFill="0" applyBorder="0" applyProtection="0">
      <alignment vertical="center"/>
    </xf>
    <xf numFmtId="0" fontId="52" fillId="0" borderId="0" applyNumberFormat="0" applyFill="0" applyBorder="0" applyAlignment="0">
      <alignment horizontal="right"/>
    </xf>
    <xf numFmtId="0" fontId="53" fillId="0" borderId="17">
      <alignment horizontal="center"/>
    </xf>
    <xf numFmtId="0" fontId="54" fillId="0" borderId="18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5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6" borderId="0" applyNumberFormat="0" applyBorder="0" applyAlignment="0" applyProtection="0"/>
    <xf numFmtId="0" fontId="57" fillId="50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2" borderId="0"/>
    <xf numFmtId="0" fontId="6" fillId="51" borderId="0" applyNumberFormat="0" applyFont="0" applyBorder="0" applyAlignment="0" applyProtection="0"/>
    <xf numFmtId="183" fontId="2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3" fillId="0" borderId="18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20" fillId="0" borderId="0">
      <alignment horizontal="center"/>
    </xf>
    <xf numFmtId="15" fontId="64" fillId="0" borderId="0" applyNumberFormat="0">
      <alignment horizontal="center"/>
    </xf>
    <xf numFmtId="5" fontId="65" fillId="0" borderId="19" applyAlignment="0" applyProtection="0"/>
    <xf numFmtId="0" fontId="66" fillId="0" borderId="20" applyNumberFormat="0" applyFont="0" applyFill="0" applyAlignment="0" applyProtection="0"/>
    <xf numFmtId="185" fontId="6" fillId="0" borderId="21" applyNumberFormat="0" applyFill="0" applyAlignment="0" applyProtection="0"/>
    <xf numFmtId="0" fontId="16" fillId="0" borderId="18" applyNumberFormat="0" applyFont="0" applyFill="0" applyAlignment="0" applyProtection="0"/>
    <xf numFmtId="0" fontId="16" fillId="0" borderId="22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19" applyNumberFormat="0" applyFont="0" applyFill="0" applyAlignment="0" applyProtection="0"/>
    <xf numFmtId="5" fontId="65" fillId="0" borderId="19" applyAlignment="0" applyProtection="0"/>
    <xf numFmtId="0" fontId="45" fillId="0" borderId="0" applyFont="0" applyFill="0" applyBorder="0" applyAlignment="0" applyProtection="0"/>
    <xf numFmtId="186" fontId="67" fillId="53" borderId="0"/>
    <xf numFmtId="187" fontId="18" fillId="0" borderId="0" applyFill="0" applyBorder="0" applyAlignment="0"/>
    <xf numFmtId="188" fontId="23" fillId="0" borderId="0" applyFill="0" applyBorder="0" applyAlignment="0"/>
    <xf numFmtId="189" fontId="23" fillId="0" borderId="0" applyFill="0" applyBorder="0" applyAlignment="0"/>
    <xf numFmtId="190" fontId="23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88" fontId="23" fillId="0" borderId="0" applyFill="0" applyBorder="0" applyAlignment="0"/>
    <xf numFmtId="0" fontId="68" fillId="54" borderId="24" applyNumberFormat="0" applyAlignment="0" applyProtection="0"/>
    <xf numFmtId="0" fontId="68" fillId="55" borderId="24" applyNumberFormat="0" applyAlignment="0" applyProtection="0"/>
    <xf numFmtId="0" fontId="69" fillId="0" borderId="0">
      <alignment wrapText="1"/>
    </xf>
    <xf numFmtId="0" fontId="70" fillId="56" borderId="25" applyNumberFormat="0" applyAlignment="0" applyProtection="0"/>
    <xf numFmtId="0" fontId="70" fillId="57" borderId="25" applyNumberFormat="0" applyAlignment="0" applyProtection="0"/>
    <xf numFmtId="3" fontId="12" fillId="49" borderId="17" applyFont="0" applyFill="0" applyProtection="0">
      <alignment horizontal="right"/>
    </xf>
    <xf numFmtId="0" fontId="30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2" fillId="0" borderId="26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2" fillId="0" borderId="0"/>
    <xf numFmtId="0" fontId="76" fillId="0" borderId="0" applyNumberFormat="0" applyFill="0" applyBorder="0" applyAlignment="0" applyProtection="0"/>
    <xf numFmtId="0" fontId="77" fillId="0" borderId="0"/>
    <xf numFmtId="0" fontId="22" fillId="0" borderId="0"/>
    <xf numFmtId="0" fontId="22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197" fontId="82" fillId="0" borderId="0"/>
    <xf numFmtId="0" fontId="22" fillId="0" borderId="26"/>
    <xf numFmtId="198" fontId="83" fillId="0" borderId="0"/>
    <xf numFmtId="188" fontId="6" fillId="0" borderId="0" applyFont="0" applyFill="0" applyBorder="0" applyAlignment="0" applyProtection="0"/>
    <xf numFmtId="8" fontId="84" fillId="0" borderId="27">
      <protection locked="0"/>
    </xf>
    <xf numFmtId="0" fontId="71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17" fillId="12" borderId="2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5" fillId="0" borderId="22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197" fontId="58" fillId="0" borderId="0">
      <protection locked="0"/>
    </xf>
    <xf numFmtId="197" fontId="58" fillId="0" borderId="0">
      <alignment horizontal="center"/>
      <protection locked="0"/>
    </xf>
    <xf numFmtId="14" fontId="88" fillId="0" borderId="0"/>
    <xf numFmtId="0" fontId="22" fillId="0" borderId="0"/>
    <xf numFmtId="0" fontId="71" fillId="0" borderId="0" applyFont="0" applyFill="0" applyBorder="0" applyAlignment="0" applyProtection="0"/>
    <xf numFmtId="14" fontId="23" fillId="0" borderId="0" applyFill="0" applyBorder="0" applyAlignment="0"/>
    <xf numFmtId="14" fontId="88" fillId="0" borderId="0"/>
    <xf numFmtId="204" fontId="20" fillId="0" borderId="0"/>
    <xf numFmtId="14" fontId="6" fillId="0" borderId="0"/>
    <xf numFmtId="38" fontId="17" fillId="0" borderId="29">
      <alignment vertical="center"/>
    </xf>
    <xf numFmtId="0" fontId="89" fillId="0" borderId="0">
      <protection locked="0"/>
    </xf>
    <xf numFmtId="205" fontId="6" fillId="0" borderId="0"/>
    <xf numFmtId="0" fontId="71" fillId="0" borderId="30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2" fontId="49" fillId="0" borderId="0" applyFill="0" applyBorder="0" applyAlignment="0"/>
    <xf numFmtId="188" fontId="49" fillId="0" borderId="0" applyFill="0" applyBorder="0" applyAlignment="0"/>
    <xf numFmtId="192" fontId="49" fillId="0" borderId="0" applyFill="0" applyBorder="0" applyAlignment="0"/>
    <xf numFmtId="193" fontId="49" fillId="0" borderId="0" applyFill="0" applyBorder="0" applyAlignment="0"/>
    <xf numFmtId="188" fontId="49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2" fillId="0" borderId="0"/>
    <xf numFmtId="0" fontId="9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09" fontId="6" fillId="0" borderId="0"/>
    <xf numFmtId="210" fontId="6" fillId="0" borderId="0"/>
    <xf numFmtId="0" fontId="6" fillId="0" borderId="0"/>
    <xf numFmtId="0" fontId="43" fillId="0" borderId="31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2" fontId="20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9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80" fillId="60" borderId="0">
      <alignment horizontal="left"/>
    </xf>
    <xf numFmtId="0" fontId="22" fillId="0" borderId="0" applyFont="0" applyFill="0" applyBorder="0" applyAlignment="0" applyProtection="0"/>
    <xf numFmtId="213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7" fillId="52" borderId="32" applyAlignment="0" applyProtection="0"/>
    <xf numFmtId="0" fontId="6" fillId="63" borderId="17" applyNumberFormat="0" applyFont="0" applyBorder="0" applyAlignment="0" applyProtection="0">
      <alignment horizontal="center"/>
    </xf>
    <xf numFmtId="0" fontId="7" fillId="63" borderId="33"/>
    <xf numFmtId="0" fontId="6" fillId="64" borderId="28" applyNumberFormat="0" applyFont="0" applyBorder="0" applyAlignment="0"/>
    <xf numFmtId="214" fontId="102" fillId="58" borderId="0" applyBorder="0" applyAlignment="0"/>
    <xf numFmtId="0" fontId="71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2" fontId="104" fillId="63" borderId="34" applyBorder="0">
      <alignment horizontal="left" vertical="center" indent="1"/>
    </xf>
    <xf numFmtId="182" fontId="105" fillId="58" borderId="22" applyBorder="0" applyAlignment="0">
      <alignment horizontal="left" vertical="center" indent="1"/>
    </xf>
    <xf numFmtId="0" fontId="106" fillId="0" borderId="35" applyNumberFormat="0" applyAlignment="0" applyProtection="0">
      <alignment horizontal="left" vertical="center"/>
    </xf>
    <xf numFmtId="0" fontId="106" fillId="0" borderId="32">
      <alignment horizontal="left" vertical="center"/>
    </xf>
    <xf numFmtId="0" fontId="104" fillId="0" borderId="20" applyNumberFormat="0" applyFill="0">
      <alignment horizontal="centerContinuous" vertical="top"/>
    </xf>
    <xf numFmtId="0" fontId="107" fillId="49" borderId="36" applyNumberFormat="0" applyBorder="0">
      <alignment horizontal="left" vertical="center" indent="1"/>
    </xf>
    <xf numFmtId="0" fontId="108" fillId="55" borderId="17">
      <alignment horizontal="centerContinuous"/>
    </xf>
    <xf numFmtId="0" fontId="109" fillId="0" borderId="37" applyNumberFormat="0" applyFill="0" applyAlignment="0" applyProtection="0"/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17" applyFont="0" applyProtection="0">
      <alignment horizontal="right"/>
    </xf>
    <xf numFmtId="10" fontId="6" fillId="65" borderId="17" applyFont="0" applyProtection="0">
      <alignment horizontal="right"/>
    </xf>
    <xf numFmtId="0" fontId="6" fillId="65" borderId="16" applyNumberFormat="0" applyFont="0" applyBorder="0" applyAlignment="0" applyProtection="0">
      <alignment horizontal="left"/>
    </xf>
    <xf numFmtId="37" fontId="7" fillId="0" borderId="0"/>
    <xf numFmtId="0" fontId="113" fillId="0" borderId="0" applyNumberFormat="0" applyFill="0" applyBorder="0" applyAlignment="0" applyProtection="0">
      <alignment vertical="top"/>
      <protection locked="0"/>
    </xf>
    <xf numFmtId="215" fontId="114" fillId="49" borderId="0" applyNumberFormat="0" applyFont="0" applyBorder="0" applyAlignment="0" applyProtection="0">
      <alignment horizontal="left" indent="1"/>
      <protection hidden="1"/>
    </xf>
    <xf numFmtId="10" fontId="101" fillId="66" borderId="17" applyNumberFormat="0" applyBorder="0" applyAlignment="0" applyProtection="0"/>
    <xf numFmtId="0" fontId="115" fillId="23" borderId="24" applyNumberFormat="0" applyAlignment="0" applyProtection="0"/>
    <xf numFmtId="0" fontId="115" fillId="24" borderId="24" applyNumberFormat="0" applyAlignment="0" applyProtection="0"/>
    <xf numFmtId="3" fontId="6" fillId="67" borderId="17" applyFont="0">
      <alignment horizontal="right"/>
      <protection locked="0"/>
    </xf>
    <xf numFmtId="216" fontId="6" fillId="0" borderId="0"/>
    <xf numFmtId="0" fontId="116" fillId="0" borderId="0"/>
    <xf numFmtId="0" fontId="100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7" fillId="0" borderId="0"/>
    <xf numFmtId="38" fontId="11" fillId="0" borderId="0"/>
    <xf numFmtId="38" fontId="118" fillId="0" borderId="0"/>
    <xf numFmtId="38" fontId="119" fillId="0" borderId="0"/>
    <xf numFmtId="0" fontId="55" fillId="0" borderId="0"/>
    <xf numFmtId="0" fontId="55" fillId="0" borderId="0"/>
    <xf numFmtId="0" fontId="120" fillId="63" borderId="0"/>
    <xf numFmtId="0" fontId="121" fillId="0" borderId="0" applyNumberFormat="0" applyFill="0" applyBorder="0">
      <alignment horizontal="right"/>
    </xf>
    <xf numFmtId="0" fontId="121" fillId="0" borderId="0" applyNumberFormat="0" applyFill="0" applyBorder="0">
      <alignment horizontal="right"/>
    </xf>
    <xf numFmtId="5" fontId="94" fillId="0" borderId="32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4" fontId="20" fillId="0" borderId="18">
      <alignment horizontal="right"/>
    </xf>
    <xf numFmtId="184" fontId="20" fillId="0" borderId="0">
      <alignment horizontal="right"/>
    </xf>
    <xf numFmtId="184" fontId="20" fillId="0" borderId="0">
      <alignment horizontal="left"/>
    </xf>
    <xf numFmtId="192" fontId="122" fillId="0" borderId="0" applyFill="0" applyBorder="0" applyAlignment="0"/>
    <xf numFmtId="188" fontId="122" fillId="0" borderId="0" applyFill="0" applyBorder="0" applyAlignment="0"/>
    <xf numFmtId="192" fontId="122" fillId="0" borderId="0" applyFill="0" applyBorder="0" applyAlignment="0"/>
    <xf numFmtId="193" fontId="122" fillId="0" borderId="0" applyFill="0" applyBorder="0" applyAlignment="0"/>
    <xf numFmtId="188" fontId="122" fillId="0" borderId="0" applyFill="0" applyBorder="0" applyAlignment="0"/>
    <xf numFmtId="0" fontId="123" fillId="0" borderId="40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4" fillId="0" borderId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0" fillId="63" borderId="0"/>
    <xf numFmtId="0" fontId="30" fillId="0" borderId="0"/>
    <xf numFmtId="0" fontId="128" fillId="0" borderId="41">
      <alignment horizontal="left"/>
    </xf>
    <xf numFmtId="0" fontId="23" fillId="0" borderId="42">
      <alignment horizontal="center"/>
    </xf>
    <xf numFmtId="0" fontId="30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80" fillId="60" borderId="0">
      <alignment horizontal="left"/>
    </xf>
    <xf numFmtId="10" fontId="17" fillId="68" borderId="28" applyBorder="0">
      <alignment horizontal="center"/>
      <protection locked="0"/>
    </xf>
    <xf numFmtId="219" fontId="129" fillId="0" borderId="0" applyFont="0" applyFill="0" applyBorder="0" applyAlignment="0" applyProtection="0"/>
    <xf numFmtId="220" fontId="129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9" fillId="0" borderId="0">
      <protection locked="0"/>
    </xf>
    <xf numFmtId="38" fontId="23" fillId="12" borderId="0"/>
    <xf numFmtId="0" fontId="71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0" fillId="10" borderId="0" applyNumberFormat="0" applyBorder="0" applyAlignment="0" applyProtection="0"/>
    <xf numFmtId="0" fontId="131" fillId="63" borderId="43" applyNumberFormat="0" applyFont="0" applyFill="0" applyAlignment="0" applyProtection="0">
      <alignment horizontal="center"/>
    </xf>
    <xf numFmtId="37" fontId="132" fillId="0" borderId="0"/>
    <xf numFmtId="0" fontId="7" fillId="12" borderId="0" applyNumberFormat="0" applyFont="0" applyFill="0" applyBorder="0" applyAlignment="0"/>
    <xf numFmtId="10" fontId="23" fillId="12" borderId="0"/>
    <xf numFmtId="1" fontId="17" fillId="0" borderId="0">
      <alignment horizontal="left"/>
    </xf>
    <xf numFmtId="0" fontId="133" fillId="63" borderId="0">
      <alignment horizontal="right"/>
    </xf>
    <xf numFmtId="0" fontId="134" fillId="0" borderId="0"/>
    <xf numFmtId="0" fontId="6" fillId="0" borderId="0"/>
    <xf numFmtId="224" fontId="135" fillId="0" borderId="0"/>
    <xf numFmtId="0" fontId="134" fillId="0" borderId="44"/>
    <xf numFmtId="0" fontId="45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2" fillId="0" borderId="0">
      <alignment horizontal="left" vertical="top" wrapText="1"/>
    </xf>
    <xf numFmtId="0" fontId="6" fillId="0" borderId="0"/>
    <xf numFmtId="0" fontId="1" fillId="0" borderId="0"/>
    <xf numFmtId="39" fontId="13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39" fontId="136" fillId="0" borderId="0"/>
    <xf numFmtId="39" fontId="136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3" fillId="0" borderId="0"/>
    <xf numFmtId="0" fontId="47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top"/>
    </xf>
    <xf numFmtId="0" fontId="47" fillId="0" borderId="0"/>
    <xf numFmtId="0" fontId="47" fillId="0" borderId="0"/>
    <xf numFmtId="0" fontId="23" fillId="0" borderId="0">
      <alignment vertical="top"/>
    </xf>
    <xf numFmtId="0" fontId="47" fillId="0" borderId="0"/>
    <xf numFmtId="0" fontId="23" fillId="0" borderId="0">
      <alignment vertical="top"/>
    </xf>
    <xf numFmtId="0" fontId="47" fillId="0" borderId="0"/>
    <xf numFmtId="0" fontId="23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6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7" fillId="0" borderId="0"/>
    <xf numFmtId="0" fontId="137" fillId="0" borderId="0"/>
    <xf numFmtId="39" fontId="13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39" fontId="136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7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47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6" fillId="69" borderId="45" applyNumberForma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6" fillId="70" borderId="45" applyNumberFormat="0" applyFont="0" applyAlignment="0" applyProtection="0"/>
    <xf numFmtId="0" fontId="47" fillId="70" borderId="45" applyNumberFormat="0" applyFont="0" applyAlignment="0" applyProtection="0"/>
    <xf numFmtId="0" fontId="1" fillId="5" borderId="1" applyNumberFormat="0" applyFont="0" applyAlignment="0" applyProtection="0"/>
    <xf numFmtId="0" fontId="47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7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6" fillId="70" borderId="45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47" fillId="5" borderId="1" applyNumberFormat="0" applyFont="0" applyAlignment="0" applyProtection="0"/>
    <xf numFmtId="0" fontId="138" fillId="0" borderId="46"/>
    <xf numFmtId="37" fontId="6" fillId="0" borderId="0"/>
    <xf numFmtId="225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26" fontId="13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0" fillId="0" borderId="47">
      <alignment horizontal="left" wrapText="1" indent="1"/>
    </xf>
    <xf numFmtId="0" fontId="139" fillId="0" borderId="30"/>
    <xf numFmtId="3" fontId="6" fillId="71" borderId="17">
      <alignment horizontal="right"/>
      <protection locked="0"/>
    </xf>
    <xf numFmtId="0" fontId="141" fillId="54" borderId="48" applyNumberFormat="0" applyAlignment="0" applyProtection="0"/>
    <xf numFmtId="0" fontId="141" fillId="55" borderId="48" applyNumberFormat="0" applyAlignment="0" applyProtection="0"/>
    <xf numFmtId="40" fontId="142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23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20" fillId="0" borderId="0">
      <alignment horizontal="center" wrapText="1"/>
    </xf>
    <xf numFmtId="10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6" fillId="0" borderId="0" applyFont="0" applyFill="0" applyBorder="0" applyProtection="0">
      <alignment horizontal="right"/>
    </xf>
    <xf numFmtId="10" fontId="6" fillId="0" borderId="49" applyFont="0" applyFill="0" applyBorder="0" applyAlignment="0" applyProtection="0"/>
    <xf numFmtId="9" fontId="6" fillId="0" borderId="0"/>
    <xf numFmtId="10" fontId="152" fillId="0" borderId="0"/>
    <xf numFmtId="0" fontId="89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7" fillId="0" borderId="0" applyNumberFormat="0" applyFont="0" applyFill="0" applyBorder="0" applyAlignment="0" applyProtection="0">
      <alignment horizontal="left"/>
    </xf>
    <xf numFmtId="4" fontId="17" fillId="0" borderId="0" applyFont="0" applyFill="0" applyBorder="0" applyAlignment="0" applyProtection="0"/>
    <xf numFmtId="0" fontId="65" fillId="0" borderId="20">
      <alignment horizontal="center"/>
    </xf>
    <xf numFmtId="0" fontId="20" fillId="0" borderId="0">
      <alignment vertical="top"/>
    </xf>
    <xf numFmtId="229" fontId="20" fillId="0" borderId="0">
      <alignment vertical="top"/>
    </xf>
    <xf numFmtId="229" fontId="20" fillId="0" borderId="0">
      <alignment vertical="top"/>
    </xf>
    <xf numFmtId="229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38" fontId="156" fillId="0" borderId="0"/>
    <xf numFmtId="3" fontId="157" fillId="0" borderId="50">
      <alignment horizontal="center"/>
      <protection locked="0"/>
    </xf>
    <xf numFmtId="0" fontId="102" fillId="58" borderId="0"/>
    <xf numFmtId="2" fontId="158" fillId="0" borderId="0">
      <alignment horizontal="left"/>
    </xf>
    <xf numFmtId="230" fontId="159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46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26" applyNumberFormat="0" applyFont="0" applyFill="0" applyAlignment="0" applyProtection="0"/>
    <xf numFmtId="0" fontId="6" fillId="0" borderId="61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27" applyNumberFormat="0" applyFont="0" applyFill="0" applyAlignment="0" applyProtection="0"/>
    <xf numFmtId="38" fontId="152" fillId="0" borderId="0"/>
    <xf numFmtId="184" fontId="20" fillId="0" borderId="0">
      <alignment horizontal="center"/>
    </xf>
    <xf numFmtId="0" fontId="102" fillId="73" borderId="17"/>
    <xf numFmtId="4" fontId="162" fillId="74" borderId="66" applyNumberFormat="0" applyProtection="0">
      <alignment vertical="center"/>
    </xf>
    <xf numFmtId="4" fontId="162" fillId="74" borderId="66" applyNumberFormat="0" applyProtection="0">
      <alignment vertical="center"/>
    </xf>
    <xf numFmtId="4" fontId="163" fillId="74" borderId="66" applyNumberFormat="0" applyProtection="0">
      <alignment vertical="center"/>
    </xf>
    <xf numFmtId="4" fontId="163" fillId="74" borderId="66" applyNumberFormat="0" applyProtection="0">
      <alignment vertical="center"/>
    </xf>
    <xf numFmtId="4" fontId="164" fillId="74" borderId="66" applyNumberFormat="0" applyProtection="0">
      <alignment horizontal="left" vertical="center" indent="1"/>
    </xf>
    <xf numFmtId="4" fontId="164" fillId="74" borderId="66" applyNumberFormat="0" applyProtection="0">
      <alignment horizontal="left" vertical="center" indent="1"/>
    </xf>
    <xf numFmtId="0" fontId="59" fillId="74" borderId="66" applyNumberFormat="0" applyProtection="0">
      <alignment horizontal="left" vertical="top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6" borderId="66" applyNumberFormat="0" applyProtection="0">
      <alignment horizontal="right" vertical="center"/>
    </xf>
    <xf numFmtId="4" fontId="164" fillId="76" borderId="66" applyNumberFormat="0" applyProtection="0">
      <alignment horizontal="right" vertical="center"/>
    </xf>
    <xf numFmtId="4" fontId="164" fillId="77" borderId="66" applyNumberFormat="0" applyProtection="0">
      <alignment horizontal="right" vertical="center"/>
    </xf>
    <xf numFmtId="4" fontId="164" fillId="77" borderId="66" applyNumberFormat="0" applyProtection="0">
      <alignment horizontal="right" vertical="center"/>
    </xf>
    <xf numFmtId="4" fontId="164" fillId="78" borderId="66" applyNumberFormat="0" applyProtection="0">
      <alignment horizontal="right" vertical="center"/>
    </xf>
    <xf numFmtId="4" fontId="164" fillId="78" borderId="66" applyNumberFormat="0" applyProtection="0">
      <alignment horizontal="right" vertical="center"/>
    </xf>
    <xf numFmtId="4" fontId="164" fillId="71" borderId="66" applyNumberFormat="0" applyProtection="0">
      <alignment horizontal="right" vertical="center"/>
    </xf>
    <xf numFmtId="4" fontId="164" fillId="71" borderId="66" applyNumberFormat="0" applyProtection="0">
      <alignment horizontal="right" vertical="center"/>
    </xf>
    <xf numFmtId="4" fontId="164" fillId="79" borderId="66" applyNumberFormat="0" applyProtection="0">
      <alignment horizontal="right" vertical="center"/>
    </xf>
    <xf numFmtId="4" fontId="164" fillId="79" borderId="66" applyNumberFormat="0" applyProtection="0">
      <alignment horizontal="right" vertical="center"/>
    </xf>
    <xf numFmtId="4" fontId="164" fillId="65" borderId="66" applyNumberFormat="0" applyProtection="0">
      <alignment horizontal="right" vertical="center"/>
    </xf>
    <xf numFmtId="4" fontId="164" fillId="65" borderId="66" applyNumberFormat="0" applyProtection="0">
      <alignment horizontal="right" vertical="center"/>
    </xf>
    <xf numFmtId="4" fontId="164" fillId="80" borderId="66" applyNumberFormat="0" applyProtection="0">
      <alignment horizontal="right" vertical="center"/>
    </xf>
    <xf numFmtId="4" fontId="164" fillId="80" borderId="66" applyNumberFormat="0" applyProtection="0">
      <alignment horizontal="right" vertical="center"/>
    </xf>
    <xf numFmtId="4" fontId="164" fillId="73" borderId="66" applyNumberFormat="0" applyProtection="0">
      <alignment horizontal="right" vertical="center"/>
    </xf>
    <xf numFmtId="4" fontId="164" fillId="73" borderId="66" applyNumberFormat="0" applyProtection="0">
      <alignment horizontal="right" vertical="center"/>
    </xf>
    <xf numFmtId="4" fontId="164" fillId="81" borderId="66" applyNumberFormat="0" applyProtection="0">
      <alignment horizontal="right" vertical="center"/>
    </xf>
    <xf numFmtId="4" fontId="164" fillId="81" borderId="66" applyNumberFormat="0" applyProtection="0">
      <alignment horizontal="right" vertical="center"/>
    </xf>
    <xf numFmtId="4" fontId="162" fillId="82" borderId="67" applyNumberFormat="0" applyProtection="0">
      <alignment horizontal="left" vertical="center" indent="1"/>
    </xf>
    <xf numFmtId="4" fontId="162" fillId="82" borderId="67" applyNumberFormat="0" applyProtection="0">
      <alignment horizontal="left" vertical="center" indent="1"/>
    </xf>
    <xf numFmtId="4" fontId="162" fillId="48" borderId="0" applyNumberFormat="0" applyProtection="0">
      <alignment horizontal="left" vertical="center" indent="1"/>
    </xf>
    <xf numFmtId="4" fontId="162" fillId="48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4" fillId="48" borderId="66" applyNumberFormat="0" applyProtection="0">
      <alignment horizontal="right" vertical="center"/>
    </xf>
    <xf numFmtId="4" fontId="164" fillId="48" borderId="66" applyNumberFormat="0" applyProtection="0">
      <alignment horizontal="right" vertical="center"/>
    </xf>
    <xf numFmtId="4" fontId="23" fillId="48" borderId="0" applyNumberFormat="0" applyProtection="0">
      <alignment horizontal="left" vertical="center" indent="1"/>
    </xf>
    <xf numFmtId="4" fontId="23" fillId="48" borderId="0" applyNumberFormat="0" applyProtection="0">
      <alignment horizontal="left" vertical="center" indent="1"/>
    </xf>
    <xf numFmtId="4" fontId="23" fillId="75" borderId="0" applyNumberFormat="0" applyProtection="0">
      <alignment horizontal="left" vertical="center" indent="1"/>
    </xf>
    <xf numFmtId="4" fontId="23" fillId="75" borderId="0" applyNumberFormat="0" applyProtection="0">
      <alignment horizontal="left" vertical="center" indent="1"/>
    </xf>
    <xf numFmtId="0" fontId="6" fillId="75" borderId="66" applyNumberFormat="0" applyProtection="0">
      <alignment horizontal="left" vertical="center" indent="1"/>
    </xf>
    <xf numFmtId="0" fontId="6" fillId="75" borderId="66" applyNumberFormat="0" applyProtection="0">
      <alignment horizontal="left" vertical="center" indent="1"/>
    </xf>
    <xf numFmtId="0" fontId="6" fillId="75" borderId="66" applyNumberFormat="0" applyProtection="0">
      <alignment horizontal="left" vertical="top" indent="1"/>
    </xf>
    <xf numFmtId="0" fontId="6" fillId="75" borderId="66" applyNumberFormat="0" applyProtection="0">
      <alignment horizontal="left" vertical="top" indent="1"/>
    </xf>
    <xf numFmtId="0" fontId="6" fillId="72" borderId="66" applyNumberFormat="0" applyProtection="0">
      <alignment horizontal="left" vertical="center" indent="1"/>
    </xf>
    <xf numFmtId="0" fontId="6" fillId="72" borderId="66" applyNumberFormat="0" applyProtection="0">
      <alignment horizontal="left" vertical="center" indent="1"/>
    </xf>
    <xf numFmtId="0" fontId="6" fillId="72" borderId="66" applyNumberFormat="0" applyProtection="0">
      <alignment horizontal="left" vertical="top" indent="1"/>
    </xf>
    <xf numFmtId="0" fontId="6" fillId="72" borderId="66" applyNumberFormat="0" applyProtection="0">
      <alignment horizontal="left" vertical="top" indent="1"/>
    </xf>
    <xf numFmtId="0" fontId="6" fillId="48" borderId="66" applyNumberFormat="0" applyProtection="0">
      <alignment horizontal="left" vertical="center" indent="1"/>
    </xf>
    <xf numFmtId="0" fontId="6" fillId="48" borderId="66" applyNumberFormat="0" applyProtection="0">
      <alignment horizontal="left" vertical="center" indent="1"/>
    </xf>
    <xf numFmtId="0" fontId="6" fillId="48" borderId="66" applyNumberFormat="0" applyProtection="0">
      <alignment horizontal="left" vertical="top" indent="1"/>
    </xf>
    <xf numFmtId="0" fontId="6" fillId="48" borderId="66" applyNumberFormat="0" applyProtection="0">
      <alignment horizontal="left" vertical="top" indent="1"/>
    </xf>
    <xf numFmtId="0" fontId="6" fillId="83" borderId="66" applyNumberFormat="0" applyProtection="0">
      <alignment horizontal="left" vertical="center" indent="1"/>
    </xf>
    <xf numFmtId="0" fontId="6" fillId="83" borderId="66" applyNumberFormat="0" applyProtection="0">
      <alignment horizontal="left" vertical="center" indent="1"/>
    </xf>
    <xf numFmtId="0" fontId="6" fillId="83" borderId="66" applyNumberFormat="0" applyProtection="0">
      <alignment horizontal="left" vertical="top" indent="1"/>
    </xf>
    <xf numFmtId="0" fontId="6" fillId="83" borderId="66" applyNumberFormat="0" applyProtection="0">
      <alignment horizontal="left" vertical="top" indent="1"/>
    </xf>
    <xf numFmtId="4" fontId="164" fillId="83" borderId="66" applyNumberFormat="0" applyProtection="0">
      <alignment vertical="center"/>
    </xf>
    <xf numFmtId="4" fontId="164" fillId="83" borderId="66" applyNumberFormat="0" applyProtection="0">
      <alignment vertical="center"/>
    </xf>
    <xf numFmtId="4" fontId="165" fillId="83" borderId="66" applyNumberFormat="0" applyProtection="0">
      <alignment vertical="center"/>
    </xf>
    <xf numFmtId="4" fontId="165" fillId="83" borderId="66" applyNumberFormat="0" applyProtection="0">
      <alignment vertical="center"/>
    </xf>
    <xf numFmtId="4" fontId="162" fillId="48" borderId="68" applyNumberFormat="0" applyProtection="0">
      <alignment horizontal="left" vertical="center" indent="1"/>
    </xf>
    <xf numFmtId="4" fontId="162" fillId="48" borderId="68" applyNumberFormat="0" applyProtection="0">
      <alignment horizontal="left" vertical="center" indent="1"/>
    </xf>
    <xf numFmtId="0" fontId="23" fillId="66" borderId="66" applyNumberFormat="0" applyProtection="0">
      <alignment horizontal="left" vertical="top" indent="1"/>
    </xf>
    <xf numFmtId="4" fontId="164" fillId="83" borderId="66" applyNumberFormat="0" applyProtection="0">
      <alignment horizontal="right" vertical="center"/>
    </xf>
    <xf numFmtId="4" fontId="164" fillId="83" borderId="66" applyNumberFormat="0" applyProtection="0">
      <alignment horizontal="right" vertical="center"/>
    </xf>
    <xf numFmtId="4" fontId="165" fillId="83" borderId="66" applyNumberFormat="0" applyProtection="0">
      <alignment horizontal="right" vertical="center"/>
    </xf>
    <xf numFmtId="4" fontId="165" fillId="83" borderId="66" applyNumberFormat="0" applyProtection="0">
      <alignment horizontal="right" vertical="center"/>
    </xf>
    <xf numFmtId="4" fontId="162" fillId="48" borderId="66" applyNumberFormat="0" applyProtection="0">
      <alignment horizontal="left" vertical="center" indent="1"/>
    </xf>
    <xf numFmtId="4" fontId="162" fillId="48" borderId="66" applyNumberFormat="0" applyProtection="0">
      <alignment horizontal="left" vertical="center" indent="1"/>
    </xf>
    <xf numFmtId="0" fontId="23" fillId="72" borderId="66" applyNumberFormat="0" applyProtection="0">
      <alignment horizontal="left" vertical="top" indent="1"/>
    </xf>
    <xf numFmtId="4" fontId="166" fillId="72" borderId="68" applyNumberFormat="0" applyProtection="0">
      <alignment horizontal="left" vertical="center" indent="1"/>
    </xf>
    <xf numFmtId="4" fontId="166" fillId="72" borderId="68" applyNumberFormat="0" applyProtection="0">
      <alignment horizontal="left" vertical="center" indent="1"/>
    </xf>
    <xf numFmtId="4" fontId="167" fillId="83" borderId="66" applyNumberFormat="0" applyProtection="0">
      <alignment horizontal="right" vertical="center"/>
    </xf>
    <xf numFmtId="4" fontId="167" fillId="83" borderId="66" applyNumberFormat="0" applyProtection="0">
      <alignment horizontal="right" vertical="center"/>
    </xf>
    <xf numFmtId="0" fontId="129" fillId="0" borderId="69"/>
    <xf numFmtId="233" fontId="30" fillId="0" borderId="7" applyFont="0" applyFill="0" applyBorder="0" applyAlignment="0" applyProtection="0"/>
    <xf numFmtId="0" fontId="168" fillId="0" borderId="10"/>
    <xf numFmtId="0" fontId="169" fillId="84" borderId="0"/>
    <xf numFmtId="0" fontId="170" fillId="84" borderId="0"/>
    <xf numFmtId="0" fontId="20" fillId="85" borderId="0" applyNumberFormat="0" applyFont="0" applyBorder="0" applyAlignment="0" applyProtection="0"/>
    <xf numFmtId="234" fontId="171" fillId="0" borderId="0" applyFont="0" applyFill="0" applyBorder="0" applyAlignment="0" applyProtection="0"/>
    <xf numFmtId="3" fontId="6" fillId="49" borderId="17" applyFont="0" applyProtection="0">
      <alignment horizontal="right"/>
    </xf>
    <xf numFmtId="10" fontId="6" fillId="49" borderId="17" applyFont="0">
      <alignment horizontal="right"/>
    </xf>
    <xf numFmtId="9" fontId="6" fillId="49" borderId="17" applyFont="0" applyProtection="0">
      <alignment horizontal="right"/>
    </xf>
    <xf numFmtId="235" fontId="172" fillId="0" borderId="0"/>
    <xf numFmtId="38" fontId="173" fillId="0" borderId="0"/>
    <xf numFmtId="0" fontId="17" fillId="0" borderId="0"/>
    <xf numFmtId="0" fontId="6" fillId="0" borderId="0"/>
    <xf numFmtId="0" fontId="20" fillId="0" borderId="0"/>
    <xf numFmtId="15" fontId="6" fillId="0" borderId="0" applyFont="0" applyFill="0" applyBorder="0" applyAlignment="0" applyProtection="0"/>
    <xf numFmtId="3" fontId="6" fillId="63" borderId="32" applyBorder="0"/>
    <xf numFmtId="0" fontId="174" fillId="53" borderId="0"/>
    <xf numFmtId="198" fontId="22" fillId="0" borderId="0" applyFont="0" applyFill="0" applyBorder="0" applyAlignment="0" applyProtection="0"/>
    <xf numFmtId="0" fontId="6" fillId="0" borderId="0"/>
    <xf numFmtId="0" fontId="30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6" fillId="85" borderId="70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17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17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0" fillId="0" borderId="0" applyFill="0" applyBorder="0" applyAlignment="0" applyProtection="0"/>
    <xf numFmtId="236" fontId="30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30" fillId="0" borderId="0" applyNumberFormat="0" applyFill="0" applyBorder="0" applyProtection="0">
      <alignment horizontal="center"/>
    </xf>
    <xf numFmtId="212" fontId="30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5" fillId="86" borderId="0"/>
    <xf numFmtId="0" fontId="128" fillId="0" borderId="45"/>
    <xf numFmtId="0" fontId="98" fillId="0" borderId="0"/>
    <xf numFmtId="0" fontId="176" fillId="0" borderId="71">
      <alignment horizontal="left"/>
    </xf>
    <xf numFmtId="0" fontId="98" fillId="0" borderId="0"/>
    <xf numFmtId="197" fontId="59" fillId="0" borderId="17"/>
    <xf numFmtId="40" fontId="177" fillId="0" borderId="0" applyBorder="0">
      <alignment horizontal="right"/>
    </xf>
    <xf numFmtId="197" fontId="59" fillId="0" borderId="0"/>
    <xf numFmtId="0" fontId="178" fillId="0" borderId="72">
      <alignment vertical="center" wrapText="1"/>
    </xf>
    <xf numFmtId="9" fontId="6" fillId="77" borderId="73" applyFont="0" applyProtection="0">
      <alignment horizontal="right"/>
    </xf>
    <xf numFmtId="0" fontId="6" fillId="77" borderId="17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9" fillId="0" borderId="0" applyBorder="0" applyProtection="0">
      <alignment vertical="center"/>
    </xf>
    <xf numFmtId="0" fontId="179" fillId="0" borderId="18" applyBorder="0" applyProtection="0">
      <alignment horizontal="right" vertical="center"/>
    </xf>
    <xf numFmtId="0" fontId="180" fillId="87" borderId="0" applyBorder="0" applyProtection="0">
      <alignment horizontal="centerContinuous" vertical="center"/>
    </xf>
    <xf numFmtId="0" fontId="180" fillId="58" borderId="18" applyBorder="0" applyProtection="0">
      <alignment horizontal="centerContinuous" vertical="center"/>
    </xf>
    <xf numFmtId="0" fontId="33" fillId="0" borderId="0" applyBorder="0" applyProtection="0">
      <alignment horizontal="left"/>
    </xf>
    <xf numFmtId="0" fontId="9" fillId="0" borderId="0" applyFill="0" applyBorder="0" applyProtection="0"/>
    <xf numFmtId="0" fontId="181" fillId="0" borderId="0" applyFill="0" applyBorder="0" applyProtection="0">
      <alignment horizontal="left"/>
    </xf>
    <xf numFmtId="0" fontId="96" fillId="0" borderId="22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2" fillId="0" borderId="0">
      <alignment horizontal="center"/>
    </xf>
    <xf numFmtId="238" fontId="6" fillId="0" borderId="0"/>
    <xf numFmtId="0" fontId="66" fillId="12" borderId="0">
      <protection locked="0"/>
    </xf>
    <xf numFmtId="49" fontId="23" fillId="0" borderId="0" applyFill="0" applyBorder="0" applyAlignment="0"/>
    <xf numFmtId="239" fontId="23" fillId="0" borderId="0" applyFill="0" applyBorder="0" applyAlignment="0"/>
    <xf numFmtId="240" fontId="23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6" fillId="12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9" fillId="0" borderId="0" applyNumberFormat="0" applyFill="0" applyBorder="0" applyAlignment="0" applyProtection="0"/>
    <xf numFmtId="37" fontId="88" fillId="0" borderId="0" applyNumberFormat="0">
      <alignment horizontal="center"/>
    </xf>
    <xf numFmtId="0" fontId="187" fillId="86" borderId="0">
      <alignment horizontal="centerContinuous"/>
    </xf>
    <xf numFmtId="0" fontId="188" fillId="55" borderId="0" applyNumberFormat="0" applyBorder="0" applyAlignment="0">
      <alignment horizontal="center"/>
    </xf>
    <xf numFmtId="38" fontId="156" fillId="0" borderId="0"/>
    <xf numFmtId="0" fontId="189" fillId="0" borderId="74" applyNumberFormat="0" applyFill="0" applyAlignment="0" applyProtection="0"/>
    <xf numFmtId="182" fontId="20" fillId="0" borderId="75">
      <alignment horizontal="right"/>
    </xf>
    <xf numFmtId="38" fontId="190" fillId="88" borderId="17"/>
    <xf numFmtId="0" fontId="59" fillId="89" borderId="76" applyProtection="0">
      <alignment horizontal="left"/>
    </xf>
    <xf numFmtId="0" fontId="191" fillId="76" borderId="0" applyNumberFormat="0" applyBorder="0"/>
    <xf numFmtId="0" fontId="33" fillId="90" borderId="33" applyFill="0" applyAlignment="0">
      <alignment horizontal="center" vertical="center"/>
    </xf>
    <xf numFmtId="241" fontId="30" fillId="66" borderId="33" applyFont="0" applyFill="0">
      <alignment horizontal="right"/>
    </xf>
    <xf numFmtId="0" fontId="86" fillId="90" borderId="33">
      <alignment horizontal="center" vertical="center"/>
    </xf>
    <xf numFmtId="241" fontId="192" fillId="66" borderId="33">
      <alignment horizontal="right"/>
    </xf>
    <xf numFmtId="0" fontId="49" fillId="0" borderId="31" applyNumberFormat="0" applyBorder="0">
      <protection locked="0"/>
    </xf>
    <xf numFmtId="37" fontId="193" fillId="58" borderId="0"/>
    <xf numFmtId="37" fontId="194" fillId="0" borderId="18">
      <alignment horizontal="center"/>
    </xf>
    <xf numFmtId="0" fontId="195" fillId="0" borderId="33">
      <alignment horizontal="center"/>
    </xf>
    <xf numFmtId="43" fontId="6" fillId="0" borderId="0" applyNumberFormat="0" applyFont="0" applyBorder="0" applyAlignment="0">
      <protection locked="0"/>
    </xf>
    <xf numFmtId="2" fontId="193" fillId="58" borderId="0" applyNumberFormat="0" applyFill="0" applyBorder="0" applyAlignment="0" applyProtection="0"/>
    <xf numFmtId="242" fontId="196" fillId="58" borderId="0" applyNumberFormat="0" applyFill="0" applyBorder="0" applyAlignment="0" applyProtection="0"/>
    <xf numFmtId="37" fontId="197" fillId="91" borderId="0" applyNumberFormat="0" applyFill="0" applyBorder="0" applyAlignment="0"/>
    <xf numFmtId="0" fontId="198" fillId="58" borderId="0" applyNumberFormat="0" applyBorder="0" applyAlignment="0"/>
    <xf numFmtId="230" fontId="6" fillId="0" borderId="0"/>
    <xf numFmtId="243" fontId="199" fillId="49" borderId="22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49" borderId="22">
      <alignment horizontal="center"/>
    </xf>
    <xf numFmtId="243" fontId="199" fillId="49" borderId="22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00" fillId="12" borderId="0"/>
    <xf numFmtId="0" fontId="201" fillId="0" borderId="0" applyNumberFormat="0" applyFill="0" applyBorder="0" applyAlignment="0" applyProtection="0"/>
    <xf numFmtId="0" fontId="13" fillId="63" borderId="0"/>
    <xf numFmtId="0" fontId="7" fillId="0" borderId="77" applyNumberFormat="0"/>
    <xf numFmtId="14" fontId="20" fillId="0" borderId="0" applyFont="0" applyFill="0" applyBorder="0" applyProtection="0"/>
    <xf numFmtId="185" fontId="66" fillId="0" borderId="0" applyFont="0" applyFill="0" applyBorder="0" applyProtection="0">
      <alignment horizontal="right"/>
    </xf>
    <xf numFmtId="0" fontId="80" fillId="0" borderId="0"/>
    <xf numFmtId="168" fontId="6" fillId="0" borderId="0" applyFont="0" applyFill="0" applyBorder="0" applyAlignment="0" applyProtection="0"/>
    <xf numFmtId="0" fontId="74" fillId="0" borderId="0"/>
    <xf numFmtId="0" fontId="203" fillId="0" borderId="0"/>
    <xf numFmtId="9" fontId="203" fillId="0" borderId="0" applyFont="0" applyFill="0" applyBorder="0" applyAlignment="0" applyProtection="0"/>
    <xf numFmtId="43" fontId="203" fillId="0" borderId="0" applyFont="0" applyFill="0" applyBorder="0" applyAlignment="0" applyProtection="0"/>
    <xf numFmtId="0" fontId="206" fillId="0" borderId="0"/>
    <xf numFmtId="164" fontId="203" fillId="0" borderId="0" applyFont="0" applyFill="0" applyBorder="0" applyAlignment="0" applyProtection="0"/>
    <xf numFmtId="0" fontId="6" fillId="0" borderId="0"/>
    <xf numFmtId="8" fontId="16" fillId="0" borderId="0" applyFont="0" applyFill="0" applyBorder="0" applyAlignment="0" applyProtection="0"/>
    <xf numFmtId="246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6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99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5" fillId="97" borderId="0" applyNumberFormat="0" applyBorder="0" applyAlignment="0" applyProtection="0"/>
    <xf numFmtId="0" fontId="5" fillId="101" borderId="0" applyNumberFormat="0" applyBorder="0" applyAlignment="0" applyProtection="0"/>
    <xf numFmtId="0" fontId="5" fillId="105" borderId="0" applyNumberFormat="0" applyBorder="0" applyAlignment="0" applyProtection="0"/>
    <xf numFmtId="0" fontId="5" fillId="109" borderId="0" applyNumberFormat="0" applyBorder="0" applyAlignment="0" applyProtection="0"/>
    <xf numFmtId="0" fontId="5" fillId="112" borderId="0" applyNumberFormat="0" applyBorder="0" applyAlignment="0" applyProtection="0"/>
    <xf numFmtId="0" fontId="5" fillId="116" borderId="0" applyNumberFormat="0" applyBorder="0" applyAlignment="0" applyProtection="0"/>
    <xf numFmtId="0" fontId="5" fillId="95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7" borderId="0" applyNumberFormat="0" applyBorder="0" applyAlignment="0" applyProtection="0"/>
    <xf numFmtId="0" fontId="5" fillId="113" borderId="0" applyNumberFormat="0" applyBorder="0" applyAlignment="0" applyProtection="0"/>
    <xf numFmtId="0" fontId="3" fillId="3" borderId="0" applyNumberFormat="0" applyBorder="0" applyAlignment="0" applyProtection="0"/>
    <xf numFmtId="183" fontId="20" fillId="0" borderId="0" applyFont="0" applyFill="0" applyBorder="0" applyAlignment="0" applyProtection="0"/>
    <xf numFmtId="248" fontId="20" fillId="0" borderId="0" applyFont="0" applyFill="0" applyBorder="0" applyAlignment="0" applyProtection="0"/>
    <xf numFmtId="5" fontId="65" fillId="0" borderId="19" applyAlignment="0" applyProtection="0"/>
    <xf numFmtId="5" fontId="65" fillId="0" borderId="19" applyAlignment="0" applyProtection="0"/>
    <xf numFmtId="5" fontId="65" fillId="0" borderId="19" applyAlignment="0" applyProtection="0"/>
    <xf numFmtId="5" fontId="65" fillId="0" borderId="19" applyAlignment="0" applyProtection="0"/>
    <xf numFmtId="5" fontId="65" fillId="0" borderId="19" applyAlignment="0" applyProtection="0"/>
    <xf numFmtId="247" fontId="65" fillId="0" borderId="19" applyAlignment="0" applyProtection="0"/>
    <xf numFmtId="5" fontId="65" fillId="0" borderId="19" applyAlignment="0" applyProtection="0"/>
    <xf numFmtId="247" fontId="65" fillId="0" borderId="19" applyAlignment="0" applyProtection="0"/>
    <xf numFmtId="5" fontId="65" fillId="0" borderId="19" applyAlignment="0" applyProtection="0"/>
    <xf numFmtId="247" fontId="65" fillId="0" borderId="19" applyAlignment="0" applyProtection="0"/>
    <xf numFmtId="0" fontId="16" fillId="0" borderId="19" applyNumberFormat="0" applyFont="0" applyFill="0" applyAlignment="0" applyProtection="0"/>
    <xf numFmtId="0" fontId="16" fillId="0" borderId="19" applyNumberFormat="0" applyFont="0" applyFill="0" applyAlignment="0" applyProtection="0"/>
    <xf numFmtId="0" fontId="16" fillId="0" borderId="19" applyNumberFormat="0" applyFont="0" applyFill="0" applyAlignment="0" applyProtection="0"/>
    <xf numFmtId="0" fontId="16" fillId="0" borderId="19" applyNumberFormat="0" applyFont="0" applyFill="0" applyAlignment="0" applyProtection="0"/>
    <xf numFmtId="187" fontId="18" fillId="0" borderId="0" applyFill="0" applyBorder="0" applyAlignment="0"/>
    <xf numFmtId="249" fontId="18" fillId="0" borderId="0" applyFill="0" applyBorder="0" applyAlignment="0"/>
    <xf numFmtId="0" fontId="214" fillId="93" borderId="93" applyNumberFormat="0" applyAlignment="0" applyProtection="0"/>
    <xf numFmtId="0" fontId="216" fillId="94" borderId="96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6" fillId="0" borderId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7" fillId="0" borderId="0" applyFont="0" applyFill="0" applyBorder="0" applyAlignment="0" applyProtection="0"/>
    <xf numFmtId="0" fontId="6" fillId="0" borderId="0"/>
    <xf numFmtId="0" fontId="6" fillId="0" borderId="0"/>
    <xf numFmtId="4" fontId="22" fillId="0" borderId="0" applyFont="0" applyFill="0" applyBorder="0" applyAlignment="0" applyProtection="0"/>
    <xf numFmtId="0" fontId="6" fillId="0" borderId="0"/>
    <xf numFmtId="0" fontId="6" fillId="0" borderId="0"/>
    <xf numFmtId="4" fontId="22" fillId="0" borderId="0" applyFont="0" applyFill="0" applyBorder="0" applyAlignment="0" applyProtection="0"/>
    <xf numFmtId="0" fontId="6" fillId="0" borderId="0"/>
    <xf numFmtId="0" fontId="6" fillId="0" borderId="0"/>
    <xf numFmtId="4" fontId="22" fillId="0" borderId="0" applyFont="0" applyFill="0" applyBorder="0" applyAlignment="0" applyProtection="0"/>
    <xf numFmtId="0" fontId="6" fillId="0" borderId="0"/>
    <xf numFmtId="0" fontId="6" fillId="0" borderId="0"/>
    <xf numFmtId="4" fontId="22" fillId="0" borderId="0" applyFont="0" applyFill="0" applyBorder="0" applyAlignment="0" applyProtection="0"/>
    <xf numFmtId="0" fontId="6" fillId="0" borderId="0"/>
    <xf numFmtId="0" fontId="6" fillId="0" borderId="0"/>
    <xf numFmtId="4" fontId="22" fillId="0" borderId="0" applyFont="0" applyFill="0" applyBorder="0" applyAlignment="0" applyProtection="0"/>
    <xf numFmtId="244" fontId="47" fillId="0" borderId="0" applyFont="0" applyFill="0" applyBorder="0" applyAlignment="0" applyProtection="0"/>
    <xf numFmtId="244" fontId="47" fillId="0" borderId="0" applyFont="0" applyFill="0" applyBorder="0" applyAlignment="0" applyProtection="0"/>
    <xf numFmtId="244" fontId="47" fillId="0" borderId="0" applyFont="0" applyFill="0" applyBorder="0" applyAlignment="0" applyProtection="0"/>
    <xf numFmtId="244" fontId="47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8" fillId="0" borderId="0" applyNumberFormat="0" applyFill="0" applyBorder="0" applyAlignment="0" applyProtection="0"/>
    <xf numFmtId="49" fontId="222" fillId="0" borderId="0" applyNumberFormat="0" applyFill="0" applyBorder="0" applyProtection="0">
      <alignment horizontal="center" vertical="top"/>
    </xf>
    <xf numFmtId="252" fontId="223" fillId="0" borderId="0" applyBorder="0">
      <alignment horizontal="right" vertical="top"/>
    </xf>
    <xf numFmtId="253" fontId="222" fillId="0" borderId="0" applyBorder="0">
      <alignment horizontal="right" vertical="top"/>
    </xf>
    <xf numFmtId="253" fontId="223" fillId="0" borderId="0" applyBorder="0">
      <alignment horizontal="right" vertical="top"/>
    </xf>
    <xf numFmtId="254" fontId="222" fillId="0" borderId="0" applyFill="0" applyBorder="0">
      <alignment horizontal="right" vertical="top"/>
    </xf>
    <xf numFmtId="255" fontId="222" fillId="0" borderId="0" applyFill="0" applyBorder="0">
      <alignment horizontal="right" vertical="top"/>
    </xf>
    <xf numFmtId="256" fontId="222" fillId="0" borderId="0" applyFill="0" applyBorder="0">
      <alignment horizontal="right" vertical="top"/>
    </xf>
    <xf numFmtId="257" fontId="222" fillId="0" borderId="0" applyFill="0" applyBorder="0">
      <alignment horizontal="right" vertical="top"/>
    </xf>
    <xf numFmtId="0" fontId="224" fillId="0" borderId="0">
      <alignment horizontal="left"/>
    </xf>
    <xf numFmtId="0" fontId="224" fillId="0" borderId="99">
      <alignment horizontal="right" wrapText="1"/>
    </xf>
    <xf numFmtId="258" fontId="225" fillId="0" borderId="99">
      <alignment horizontal="left"/>
    </xf>
    <xf numFmtId="0" fontId="160" fillId="0" borderId="0">
      <alignment vertical="center"/>
    </xf>
    <xf numFmtId="259" fontId="160" fillId="0" borderId="0">
      <alignment horizontal="left" vertical="center"/>
    </xf>
    <xf numFmtId="260" fontId="226" fillId="0" borderId="0">
      <alignment vertical="center"/>
    </xf>
    <xf numFmtId="0" fontId="207" fillId="0" borderId="0">
      <alignment vertical="center"/>
    </xf>
    <xf numFmtId="258" fontId="225" fillId="0" borderId="99">
      <alignment horizontal="left"/>
    </xf>
    <xf numFmtId="258" fontId="222" fillId="0" borderId="0">
      <alignment horizontal="center"/>
    </xf>
    <xf numFmtId="258" fontId="227" fillId="0" borderId="99">
      <alignment horizontal="center"/>
    </xf>
    <xf numFmtId="194" fontId="222" fillId="0" borderId="99" applyFill="0" applyBorder="0" applyProtection="0">
      <alignment horizontal="right" vertical="top"/>
    </xf>
    <xf numFmtId="259" fontId="221" fillId="0" borderId="0">
      <alignment horizontal="left" vertical="center"/>
    </xf>
    <xf numFmtId="258" fontId="221" fillId="0" borderId="0"/>
    <xf numFmtId="258" fontId="50" fillId="0" borderId="0"/>
    <xf numFmtId="258" fontId="228" fillId="0" borderId="0"/>
    <xf numFmtId="258" fontId="6" fillId="0" borderId="0"/>
    <xf numFmtId="258" fontId="6" fillId="0" borderId="0"/>
    <xf numFmtId="258" fontId="229" fillId="0" borderId="0">
      <alignment horizontal="left" vertical="top"/>
    </xf>
    <xf numFmtId="0" fontId="222" fillId="0" borderId="0" applyFill="0" applyBorder="0">
      <alignment horizontal="left" vertical="top" wrapText="1"/>
    </xf>
    <xf numFmtId="0" fontId="230" fillId="0" borderId="0">
      <alignment horizontal="left" vertical="top" wrapText="1"/>
    </xf>
    <xf numFmtId="0" fontId="231" fillId="0" borderId="0">
      <alignment horizontal="left" vertical="top" wrapText="1"/>
    </xf>
    <xf numFmtId="0" fontId="223" fillId="0" borderId="0">
      <alignment horizontal="left" vertical="top" wrapText="1"/>
    </xf>
    <xf numFmtId="0" fontId="2" fillId="2" borderId="0" applyNumberFormat="0" applyBorder="0" applyAlignment="0" applyProtection="0"/>
    <xf numFmtId="0" fontId="209" fillId="0" borderId="90" applyNumberFormat="0" applyFill="0" applyAlignment="0" applyProtection="0"/>
    <xf numFmtId="0" fontId="210" fillId="0" borderId="91" applyNumberFormat="0" applyFill="0" applyAlignment="0" applyProtection="0"/>
    <xf numFmtId="0" fontId="211" fillId="0" borderId="92" applyNumberFormat="0" applyFill="0" applyAlignment="0" applyProtection="0"/>
    <xf numFmtId="0" fontId="211" fillId="0" borderId="0" applyNumberFormat="0" applyFill="0" applyBorder="0" applyAlignment="0" applyProtection="0"/>
    <xf numFmtId="37" fontId="7" fillId="0" borderId="0"/>
    <xf numFmtId="0" fontId="212" fillId="92" borderId="93" applyNumberFormat="0" applyAlignment="0" applyProtection="0"/>
    <xf numFmtId="0" fontId="138" fillId="0" borderId="0" applyNumberFormat="0">
      <protection locked="0"/>
    </xf>
    <xf numFmtId="0" fontId="215" fillId="0" borderId="95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3" fillId="0" borderId="0">
      <alignment vertical="top"/>
    </xf>
    <xf numFmtId="0" fontId="1" fillId="0" borderId="0"/>
    <xf numFmtId="0" fontId="1" fillId="0" borderId="0"/>
    <xf numFmtId="0" fontId="23" fillId="0" borderId="0">
      <alignment vertical="top"/>
    </xf>
    <xf numFmtId="0" fontId="1" fillId="0" borderId="0"/>
    <xf numFmtId="0" fontId="6" fillId="0" borderId="0"/>
    <xf numFmtId="0" fontId="6" fillId="0" borderId="0"/>
    <xf numFmtId="0" fontId="205" fillId="0" borderId="0"/>
    <xf numFmtId="0" fontId="20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top"/>
    </xf>
    <xf numFmtId="0" fontId="6" fillId="0" borderId="0"/>
    <xf numFmtId="0" fontId="1" fillId="0" borderId="0"/>
    <xf numFmtId="0" fontId="1" fillId="0" borderId="0"/>
    <xf numFmtId="0" fontId="205" fillId="0" borderId="0"/>
    <xf numFmtId="0" fontId="205" fillId="0" borderId="0"/>
    <xf numFmtId="0" fontId="1" fillId="0" borderId="0"/>
    <xf numFmtId="0" fontId="1" fillId="0" borderId="0"/>
    <xf numFmtId="0" fontId="47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5" fillId="0" borderId="0"/>
    <xf numFmtId="0" fontId="205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70" borderId="45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3" fillId="93" borderId="94" applyNumberFormat="0" applyAlignment="0" applyProtection="0"/>
    <xf numFmtId="0" fontId="145" fillId="49" borderId="23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08" fillId="0" borderId="0" applyNumberFormat="0" applyFill="0" applyBorder="0" applyAlignment="0" applyProtection="0"/>
    <xf numFmtId="0" fontId="219" fillId="0" borderId="97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113">
    <xf numFmtId="0" fontId="0" fillId="0" borderId="0" xfId="0"/>
    <xf numFmtId="0" fontId="14" fillId="8" borderId="0" xfId="5458" applyFont="1" applyFill="1" applyBorder="1" applyAlignment="1">
      <alignment vertical="center"/>
    </xf>
    <xf numFmtId="0" fontId="202" fillId="8" borderId="0" xfId="5458" applyFont="1" applyFill="1" applyAlignment="1">
      <alignment vertical="center"/>
    </xf>
    <xf numFmtId="0" fontId="55" fillId="8" borderId="0" xfId="5458" applyFont="1" applyFill="1" applyAlignment="1">
      <alignment vertical="center"/>
    </xf>
    <xf numFmtId="0" fontId="10" fillId="8" borderId="0" xfId="5458" applyFont="1" applyFill="1" applyAlignment="1">
      <alignment vertical="center"/>
    </xf>
    <xf numFmtId="0" fontId="10" fillId="117" borderId="3" xfId="5458" applyFont="1" applyFill="1" applyBorder="1" applyAlignment="1">
      <alignment horizontal="center" vertical="center"/>
    </xf>
    <xf numFmtId="0" fontId="10" fillId="117" borderId="78" xfId="5458" applyFont="1" applyFill="1" applyBorder="1" applyAlignment="1">
      <alignment horizontal="centerContinuous" vertical="center"/>
    </xf>
    <xf numFmtId="0" fontId="10" fillId="117" borderId="5" xfId="5458" applyFont="1" applyFill="1" applyBorder="1" applyAlignment="1">
      <alignment horizontal="centerContinuous" vertical="center"/>
    </xf>
    <xf numFmtId="0" fontId="10" fillId="117" borderId="5" xfId="5458" applyFont="1" applyFill="1" applyBorder="1" applyAlignment="1">
      <alignment horizontal="center" vertical="center"/>
    </xf>
    <xf numFmtId="0" fontId="10" fillId="117" borderId="6" xfId="5458" applyFont="1" applyFill="1" applyBorder="1" applyAlignment="1">
      <alignment horizontal="center" vertical="center"/>
    </xf>
    <xf numFmtId="0" fontId="10" fillId="117" borderId="9" xfId="5458" applyFont="1" applyFill="1" applyBorder="1" applyAlignment="1">
      <alignment horizontal="center" vertical="center"/>
    </xf>
    <xf numFmtId="0" fontId="10" fillId="117" borderId="106" xfId="5458" applyFont="1" applyFill="1" applyBorder="1" applyAlignment="1">
      <alignment horizontal="center" vertical="center"/>
    </xf>
    <xf numFmtId="0" fontId="10" fillId="117" borderId="20" xfId="5458" applyFont="1" applyFill="1" applyBorder="1" applyAlignment="1">
      <alignment horizontal="center" vertical="center"/>
    </xf>
    <xf numFmtId="0" fontId="10" fillId="117" borderId="80" xfId="5458" applyFont="1" applyFill="1" applyBorder="1" applyAlignment="1">
      <alignment horizontal="center" vertical="center"/>
    </xf>
    <xf numFmtId="0" fontId="10" fillId="117" borderId="7" xfId="5458" applyFont="1" applyFill="1" applyBorder="1" applyAlignment="1">
      <alignment horizontal="center" vertical="center"/>
    </xf>
    <xf numFmtId="0" fontId="10" fillId="117" borderId="11" xfId="5458" applyFont="1" applyFill="1" applyBorder="1" applyAlignment="1">
      <alignment horizontal="center" vertical="center"/>
    </xf>
    <xf numFmtId="0" fontId="10" fillId="118" borderId="110" xfId="5458" applyFont="1" applyFill="1" applyBorder="1" applyAlignment="1">
      <alignment horizontal="center" vertical="center"/>
    </xf>
    <xf numFmtId="0" fontId="10" fillId="118" borderId="111" xfId="5458" applyFont="1" applyFill="1" applyBorder="1" applyAlignment="1">
      <alignment horizontal="center" vertical="center"/>
    </xf>
    <xf numFmtId="0" fontId="10" fillId="118" borderId="89" xfId="5458" applyFont="1" applyFill="1" applyBorder="1" applyAlignment="1">
      <alignment horizontal="center" vertical="center"/>
    </xf>
    <xf numFmtId="0" fontId="10" fillId="117" borderId="47" xfId="5458" applyFont="1" applyFill="1" applyBorder="1" applyAlignment="1">
      <alignment horizontal="center" vertical="center"/>
    </xf>
    <xf numFmtId="0" fontId="10" fillId="117" borderId="81" xfId="5458" applyFont="1" applyFill="1" applyBorder="1" applyAlignment="1">
      <alignment horizontal="center" vertical="center"/>
    </xf>
    <xf numFmtId="0" fontId="10" fillId="117" borderId="108" xfId="5458" applyFont="1" applyFill="1" applyBorder="1" applyAlignment="1">
      <alignment horizontal="center" vertical="center"/>
    </xf>
    <xf numFmtId="273" fontId="10" fillId="117" borderId="9" xfId="5458" quotePrefix="1" applyNumberFormat="1" applyFont="1" applyFill="1" applyBorder="1" applyAlignment="1">
      <alignment horizontal="center" vertical="center"/>
    </xf>
    <xf numFmtId="3" fontId="55" fillId="8" borderId="78" xfId="5458" applyNumberFormat="1" applyFont="1" applyFill="1" applyBorder="1" applyAlignment="1">
      <alignment horizontal="center" vertical="center"/>
    </xf>
    <xf numFmtId="3" fontId="55" fillId="8" borderId="5" xfId="5458" applyNumberFormat="1" applyFont="1" applyFill="1" applyBorder="1" applyAlignment="1">
      <alignment horizontal="center" vertical="center"/>
    </xf>
    <xf numFmtId="3" fontId="55" fillId="8" borderId="80" xfId="5458" applyNumberFormat="1" applyFont="1" applyFill="1" applyBorder="1" applyAlignment="1">
      <alignment horizontal="center" vertical="center"/>
    </xf>
    <xf numFmtId="3" fontId="55" fillId="8" borderId="7" xfId="5458" applyNumberFormat="1" applyFont="1" applyFill="1" applyBorder="1" applyAlignment="1">
      <alignment horizontal="center" vertical="center"/>
    </xf>
    <xf numFmtId="2" fontId="55" fillId="8" borderId="7" xfId="5458" applyNumberFormat="1" applyFont="1" applyFill="1" applyBorder="1" applyAlignment="1">
      <alignment horizontal="center" vertical="center"/>
    </xf>
    <xf numFmtId="2" fontId="55" fillId="8" borderId="6" xfId="5458" applyNumberFormat="1" applyFont="1" applyFill="1" applyBorder="1" applyAlignment="1">
      <alignment horizontal="center" vertical="center"/>
    </xf>
    <xf numFmtId="275" fontId="55" fillId="117" borderId="9" xfId="5458" applyNumberFormat="1" applyFont="1" applyFill="1" applyBorder="1" applyAlignment="1">
      <alignment horizontal="center" vertical="center"/>
    </xf>
    <xf numFmtId="3" fontId="55" fillId="8" borderId="10" xfId="5458" applyNumberFormat="1" applyFont="1" applyFill="1" applyBorder="1" applyAlignment="1">
      <alignment horizontal="center" vertical="center"/>
    </xf>
    <xf numFmtId="3" fontId="55" fillId="8" borderId="0" xfId="5458" applyNumberFormat="1" applyFont="1" applyFill="1" applyBorder="1" applyAlignment="1">
      <alignment horizontal="center" vertical="center"/>
    </xf>
    <xf numFmtId="4" fontId="55" fillId="8" borderId="7" xfId="5458" applyNumberFormat="1" applyFont="1" applyFill="1" applyBorder="1" applyAlignment="1">
      <alignment horizontal="center" vertical="center"/>
    </xf>
    <xf numFmtId="2" fontId="55" fillId="8" borderId="11" xfId="5458" applyNumberFormat="1" applyFont="1" applyFill="1" applyBorder="1" applyAlignment="1">
      <alignment horizontal="center" vertical="center"/>
    </xf>
    <xf numFmtId="2" fontId="74" fillId="8" borderId="0" xfId="5458" applyNumberFormat="1" applyFont="1" applyFill="1" applyAlignment="1">
      <alignment vertical="center"/>
    </xf>
    <xf numFmtId="4" fontId="74" fillId="8" borderId="0" xfId="5458" applyNumberFormat="1" applyFont="1" applyFill="1"/>
    <xf numFmtId="4" fontId="74" fillId="8" borderId="0" xfId="5458" applyNumberFormat="1" applyFont="1" applyFill="1" applyAlignment="1">
      <alignment horizontal="center" vertical="center"/>
    </xf>
    <xf numFmtId="4" fontId="74" fillId="8" borderId="0" xfId="5458" applyNumberFormat="1" applyFont="1" applyFill="1" applyAlignment="1">
      <alignment vertical="center"/>
    </xf>
    <xf numFmtId="0" fontId="74" fillId="8" borderId="0" xfId="5458" applyFont="1" applyFill="1" applyAlignment="1">
      <alignment vertical="center"/>
    </xf>
    <xf numFmtId="2" fontId="204" fillId="8" borderId="0" xfId="5458" applyNumberFormat="1" applyFont="1" applyFill="1" applyAlignment="1">
      <alignment vertical="center"/>
    </xf>
    <xf numFmtId="16" fontId="55" fillId="117" borderId="98" xfId="5458" applyNumberFormat="1" applyFont="1" applyFill="1" applyBorder="1" applyAlignment="1">
      <alignment horizontal="center" vertical="center"/>
    </xf>
    <xf numFmtId="3" fontId="55" fillId="8" borderId="113" xfId="5458" applyNumberFormat="1" applyFont="1" applyFill="1" applyBorder="1" applyAlignment="1">
      <alignment horizontal="center" vertical="center"/>
    </xf>
    <xf numFmtId="3" fontId="55" fillId="8" borderId="114" xfId="5458" applyNumberFormat="1" applyFont="1" applyFill="1" applyBorder="1" applyAlignment="1">
      <alignment horizontal="center" vertical="center"/>
    </xf>
    <xf numFmtId="3" fontId="55" fillId="8" borderId="18" xfId="5458" applyNumberFormat="1" applyFont="1" applyFill="1" applyBorder="1" applyAlignment="1">
      <alignment horizontal="center" vertical="center"/>
    </xf>
    <xf numFmtId="4" fontId="55" fillId="8" borderId="114" xfId="5458" applyNumberFormat="1" applyFont="1" applyFill="1" applyBorder="1" applyAlignment="1">
      <alignment horizontal="center" vertical="center"/>
    </xf>
    <xf numFmtId="2" fontId="55" fillId="8" borderId="115" xfId="5458" applyNumberFormat="1" applyFont="1" applyFill="1" applyBorder="1" applyAlignment="1">
      <alignment horizontal="center" vertical="center"/>
    </xf>
    <xf numFmtId="4" fontId="235" fillId="8" borderId="0" xfId="5458" applyNumberFormat="1" applyFont="1" applyFill="1" applyAlignment="1">
      <alignment vertical="center"/>
    </xf>
    <xf numFmtId="17" fontId="10" fillId="117" borderId="9" xfId="5458" applyNumberFormat="1" applyFont="1" applyFill="1" applyBorder="1" applyAlignment="1">
      <alignment horizontal="center" vertical="center"/>
    </xf>
    <xf numFmtId="3" fontId="55" fillId="8" borderId="4" xfId="5458" applyNumberFormat="1" applyFont="1" applyFill="1" applyBorder="1" applyAlignment="1">
      <alignment horizontal="center" vertical="center"/>
    </xf>
    <xf numFmtId="206" fontId="55" fillId="8" borderId="0" xfId="5458" applyNumberFormat="1" applyFont="1" applyFill="1" applyAlignment="1">
      <alignment vertical="center"/>
    </xf>
    <xf numFmtId="0" fontId="204" fillId="8" borderId="0" xfId="5458" applyFont="1" applyFill="1" applyAlignment="1">
      <alignment vertical="center"/>
    </xf>
    <xf numFmtId="17" fontId="10" fillId="117" borderId="9" xfId="5458" quotePrefix="1" applyNumberFormat="1" applyFont="1" applyFill="1" applyBorder="1" applyAlignment="1">
      <alignment horizontal="center" vertical="center"/>
    </xf>
    <xf numFmtId="17" fontId="10" fillId="117" borderId="109" xfId="5458" quotePrefix="1" applyNumberFormat="1" applyFont="1" applyFill="1" applyBorder="1" applyAlignment="1">
      <alignment horizontal="center" vertical="center"/>
    </xf>
    <xf numFmtId="2" fontId="55" fillId="8" borderId="8" xfId="5458" applyNumberFormat="1" applyFont="1" applyFill="1" applyBorder="1" applyAlignment="1">
      <alignment horizontal="center" vertical="center"/>
    </xf>
    <xf numFmtId="2" fontId="55" fillId="8" borderId="116" xfId="5458" applyNumberFormat="1" applyFont="1" applyFill="1" applyBorder="1" applyAlignment="1">
      <alignment horizontal="center" vertical="center"/>
    </xf>
    <xf numFmtId="17" fontId="204" fillId="8" borderId="0" xfId="5458" applyNumberFormat="1" applyFont="1" applyFill="1" applyAlignment="1">
      <alignment vertical="center"/>
    </xf>
    <xf numFmtId="0" fontId="55" fillId="8" borderId="4" xfId="5458" applyFont="1" applyFill="1" applyBorder="1" applyAlignment="1">
      <alignment horizontal="center" vertical="center"/>
    </xf>
    <xf numFmtId="0" fontId="55" fillId="8" borderId="7" xfId="5458" applyFont="1" applyFill="1" applyBorder="1" applyAlignment="1">
      <alignment horizontal="center" vertical="center"/>
    </xf>
    <xf numFmtId="0" fontId="55" fillId="8" borderId="11" xfId="5458" applyFont="1" applyFill="1" applyBorder="1" applyAlignment="1">
      <alignment horizontal="center" vertical="center"/>
    </xf>
    <xf numFmtId="15" fontId="74" fillId="8" borderId="0" xfId="5458" applyNumberFormat="1" applyFont="1" applyFill="1" applyAlignment="1">
      <alignment vertical="center"/>
    </xf>
    <xf numFmtId="276" fontId="10" fillId="117" borderId="108" xfId="5458" applyNumberFormat="1" applyFont="1" applyFill="1" applyBorder="1" applyAlignment="1">
      <alignment horizontal="left" vertical="center"/>
    </xf>
    <xf numFmtId="3" fontId="55" fillId="8" borderId="79" xfId="5458" applyNumberFormat="1" applyFont="1" applyFill="1" applyBorder="1" applyAlignment="1">
      <alignment horizontal="right" vertical="center"/>
    </xf>
    <xf numFmtId="3" fontId="55" fillId="8" borderId="12" xfId="5458" applyNumberFormat="1" applyFont="1" applyFill="1" applyBorder="1" applyAlignment="1">
      <alignment horizontal="right" vertical="center"/>
    </xf>
    <xf numFmtId="3" fontId="55" fillId="8" borderId="84" xfId="5458" applyNumberFormat="1" applyFont="1" applyFill="1" applyBorder="1" applyAlignment="1">
      <alignment horizontal="right" vertical="center"/>
    </xf>
    <xf numFmtId="0" fontId="55" fillId="8" borderId="12" xfId="5458" applyFont="1" applyFill="1" applyBorder="1" applyAlignment="1">
      <alignment horizontal="right" vertical="center"/>
    </xf>
    <xf numFmtId="2" fontId="55" fillId="8" borderId="12" xfId="5458" applyNumberFormat="1" applyFont="1" applyFill="1" applyBorder="1" applyAlignment="1">
      <alignment horizontal="right" vertical="center"/>
    </xf>
    <xf numFmtId="2" fontId="55" fillId="8" borderId="13" xfId="5458" applyNumberFormat="1" applyFont="1" applyFill="1" applyBorder="1" applyAlignment="1">
      <alignment horizontal="right" vertical="center"/>
    </xf>
    <xf numFmtId="0" fontId="15" fillId="8" borderId="0" xfId="5458" applyFont="1" applyFill="1" applyAlignment="1">
      <alignment vertical="center"/>
    </xf>
    <xf numFmtId="3" fontId="55" fillId="8" borderId="0" xfId="5458" applyNumberFormat="1" applyFont="1" applyFill="1" applyBorder="1" applyAlignment="1">
      <alignment horizontal="right" vertical="center"/>
    </xf>
    <xf numFmtId="0" fontId="15" fillId="8" borderId="0" xfId="5458" applyFont="1" applyFill="1" applyBorder="1" applyAlignment="1">
      <alignment vertical="center"/>
    </xf>
    <xf numFmtId="2" fontId="55" fillId="8" borderId="0" xfId="5458" applyNumberFormat="1" applyFont="1" applyFill="1" applyBorder="1" applyAlignment="1">
      <alignment horizontal="right" vertical="center"/>
    </xf>
    <xf numFmtId="0" fontId="14" fillId="8" borderId="0" xfId="5458" applyFont="1" applyFill="1" applyAlignment="1">
      <alignment vertical="center"/>
    </xf>
    <xf numFmtId="3" fontId="55" fillId="8" borderId="0" xfId="5458" applyNumberFormat="1" applyFont="1" applyFill="1" applyAlignment="1">
      <alignment vertical="center"/>
    </xf>
    <xf numFmtId="0" fontId="235" fillId="8" borderId="0" xfId="5458" applyFont="1" applyFill="1" applyAlignment="1">
      <alignment vertical="center"/>
    </xf>
    <xf numFmtId="0" fontId="10" fillId="117" borderId="104" xfId="5458" applyFont="1" applyFill="1" applyBorder="1" applyAlignment="1">
      <alignment horizontal="center" vertical="center"/>
    </xf>
    <xf numFmtId="0" fontId="10" fillId="117" borderId="103" xfId="5458" applyFont="1" applyFill="1" applyBorder="1" applyAlignment="1">
      <alignment horizontal="centerContinuous" vertical="center"/>
    </xf>
    <xf numFmtId="0" fontId="10" fillId="117" borderId="87" xfId="5458" applyFont="1" applyFill="1" applyBorder="1" applyAlignment="1">
      <alignment horizontal="centerContinuous" vertical="center"/>
    </xf>
    <xf numFmtId="0" fontId="10" fillId="117" borderId="87" xfId="5458" applyFont="1" applyFill="1" applyBorder="1" applyAlignment="1">
      <alignment horizontal="center" vertical="center"/>
    </xf>
    <xf numFmtId="0" fontId="232" fillId="119" borderId="117" xfId="5458" applyFont="1" applyFill="1" applyBorder="1" applyAlignment="1">
      <alignment horizontal="centerContinuous" vertical="center"/>
    </xf>
    <xf numFmtId="0" fontId="10" fillId="119" borderId="86" xfId="5458" applyFont="1" applyFill="1" applyBorder="1" applyAlignment="1">
      <alignment horizontal="centerContinuous" vertical="center"/>
    </xf>
    <xf numFmtId="0" fontId="10" fillId="119" borderId="83" xfId="5458" applyFont="1" applyFill="1" applyBorder="1" applyAlignment="1">
      <alignment horizontal="centerContinuous" vertical="center"/>
    </xf>
    <xf numFmtId="0" fontId="10" fillId="119" borderId="47" xfId="5458" applyFont="1" applyFill="1" applyBorder="1" applyAlignment="1">
      <alignment horizontal="centerContinuous" vertical="center"/>
    </xf>
    <xf numFmtId="275" fontId="55" fillId="117" borderId="98" xfId="5458" applyNumberFormat="1" applyFont="1" applyFill="1" applyBorder="1" applyAlignment="1">
      <alignment horizontal="center" vertical="center"/>
    </xf>
    <xf numFmtId="0" fontId="55" fillId="8" borderId="114" xfId="5458" applyFont="1" applyFill="1" applyBorder="1" applyAlignment="1">
      <alignment horizontal="center" vertical="center"/>
    </xf>
    <xf numFmtId="17" fontId="10" fillId="117" borderId="118" xfId="5458" applyNumberFormat="1" applyFont="1" applyFill="1" applyBorder="1" applyAlignment="1">
      <alignment horizontal="center" vertical="center"/>
    </xf>
    <xf numFmtId="3" fontId="55" fillId="8" borderId="119" xfId="5458" applyNumberFormat="1" applyFont="1" applyFill="1" applyBorder="1" applyAlignment="1">
      <alignment horizontal="center" vertical="center"/>
    </xf>
    <xf numFmtId="3" fontId="55" fillId="8" borderId="120" xfId="5458" applyNumberFormat="1" applyFont="1" applyFill="1" applyBorder="1" applyAlignment="1">
      <alignment horizontal="center" vertical="center"/>
    </xf>
    <xf numFmtId="17" fontId="10" fillId="117" borderId="118" xfId="5458" quotePrefix="1" applyNumberFormat="1" applyFont="1" applyFill="1" applyBorder="1" applyAlignment="1">
      <alignment horizontal="center" vertical="center"/>
    </xf>
    <xf numFmtId="0" fontId="55" fillId="8" borderId="119" xfId="5458" applyFont="1" applyFill="1" applyBorder="1" applyAlignment="1">
      <alignment horizontal="center" vertical="center"/>
    </xf>
    <xf numFmtId="0" fontId="55" fillId="8" borderId="120" xfId="5458" applyFont="1" applyFill="1" applyBorder="1" applyAlignment="1">
      <alignment horizontal="center" vertical="center"/>
    </xf>
    <xf numFmtId="1" fontId="55" fillId="8" borderId="7" xfId="5458" applyNumberFormat="1" applyFont="1" applyFill="1" applyBorder="1" applyAlignment="1">
      <alignment horizontal="center" vertical="center"/>
    </xf>
    <xf numFmtId="3" fontId="55" fillId="8" borderId="107" xfId="5458" applyNumberFormat="1" applyFont="1" applyFill="1" applyBorder="1" applyAlignment="1">
      <alignment horizontal="center" vertical="center"/>
    </xf>
    <xf numFmtId="17" fontId="10" fillId="117" borderId="121" xfId="5458" applyNumberFormat="1" applyFont="1" applyFill="1" applyBorder="1" applyAlignment="1">
      <alignment horizontal="center" vertical="center"/>
    </xf>
    <xf numFmtId="3" fontId="55" fillId="8" borderId="122" xfId="5458" applyNumberFormat="1" applyFont="1" applyFill="1" applyBorder="1" applyAlignment="1">
      <alignment horizontal="center" vertical="center"/>
    </xf>
    <xf numFmtId="3" fontId="55" fillId="8" borderId="116" xfId="5458" applyNumberFormat="1" applyFont="1" applyFill="1" applyBorder="1" applyAlignment="1">
      <alignment horizontal="center" vertical="center"/>
    </xf>
    <xf numFmtId="2" fontId="55" fillId="8" borderId="31" xfId="5458" applyNumberFormat="1" applyFont="1" applyFill="1" applyBorder="1" applyAlignment="1">
      <alignment horizontal="center" vertical="center"/>
    </xf>
    <xf numFmtId="2" fontId="55" fillId="8" borderId="0" xfId="5458" applyNumberFormat="1" applyFont="1" applyFill="1" applyBorder="1" applyAlignment="1">
      <alignment horizontal="center" vertical="center"/>
    </xf>
    <xf numFmtId="17" fontId="10" fillId="117" borderId="85" xfId="5458" applyNumberFormat="1" applyFont="1" applyFill="1" applyBorder="1" applyAlignment="1">
      <alignment horizontal="center" vertical="center"/>
    </xf>
    <xf numFmtId="0" fontId="55" fillId="8" borderId="82" xfId="5458" applyFont="1" applyFill="1" applyBorder="1" applyAlignment="1">
      <alignment vertical="center"/>
    </xf>
    <xf numFmtId="3" fontId="55" fillId="8" borderId="47" xfId="5458" applyNumberFormat="1" applyFont="1" applyFill="1" applyBorder="1" applyAlignment="1">
      <alignment horizontal="right" vertical="center"/>
    </xf>
    <xf numFmtId="3" fontId="55" fillId="8" borderId="83" xfId="5458" applyNumberFormat="1" applyFont="1" applyFill="1" applyBorder="1" applyAlignment="1">
      <alignment horizontal="right" vertical="center"/>
    </xf>
    <xf numFmtId="0" fontId="55" fillId="8" borderId="47" xfId="5458" applyFont="1" applyFill="1" applyBorder="1" applyAlignment="1">
      <alignment horizontal="right" vertical="center"/>
    </xf>
    <xf numFmtId="2" fontId="55" fillId="8" borderId="47" xfId="5458" applyNumberFormat="1" applyFont="1" applyFill="1" applyBorder="1" applyAlignment="1">
      <alignment horizontal="right" vertical="center"/>
    </xf>
    <xf numFmtId="0" fontId="232" fillId="119" borderId="105" xfId="5458" applyFont="1" applyFill="1" applyBorder="1" applyAlignment="1">
      <alignment vertical="center"/>
    </xf>
    <xf numFmtId="3" fontId="55" fillId="8" borderId="31" xfId="5458" applyNumberFormat="1" applyFont="1" applyFill="1" applyBorder="1" applyAlignment="1">
      <alignment horizontal="center" vertical="center"/>
    </xf>
    <xf numFmtId="0" fontId="55" fillId="8" borderId="0" xfId="5458" applyFont="1" applyFill="1" applyAlignment="1">
      <alignment horizontal="center" vertical="center"/>
    </xf>
    <xf numFmtId="0" fontId="232" fillId="119" borderId="112" xfId="5458" applyFont="1" applyFill="1" applyBorder="1" applyAlignment="1">
      <alignment horizontal="center" vertical="center"/>
    </xf>
    <xf numFmtId="0" fontId="232" fillId="119" borderId="101" xfId="5458" applyFont="1" applyFill="1" applyBorder="1" applyAlignment="1">
      <alignment horizontal="center" vertical="center"/>
    </xf>
    <xf numFmtId="0" fontId="232" fillId="119" borderId="102" xfId="5458" applyFont="1" applyFill="1" applyBorder="1" applyAlignment="1">
      <alignment horizontal="center" vertical="center"/>
    </xf>
    <xf numFmtId="0" fontId="232" fillId="119" borderId="100" xfId="5458" applyFont="1" applyFill="1" applyBorder="1" applyAlignment="1">
      <alignment horizontal="center" vertical="center"/>
    </xf>
    <xf numFmtId="0" fontId="233" fillId="8" borderId="0" xfId="5458" applyFont="1" applyFill="1" applyBorder="1" applyAlignment="1">
      <alignment horizontal="left" vertical="center"/>
    </xf>
    <xf numFmtId="0" fontId="232" fillId="119" borderId="88" xfId="5458" applyFont="1" applyFill="1" applyBorder="1" applyAlignment="1">
      <alignment horizontal="center" vertical="center"/>
    </xf>
    <xf numFmtId="0" fontId="232" fillId="119" borderId="89" xfId="5458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8"/>
  <sheetViews>
    <sheetView tabSelected="1" topLeftCell="A14" zoomScaleNormal="100" workbookViewId="0">
      <selection activeCell="M215" sqref="M215"/>
    </sheetView>
  </sheetViews>
  <sheetFormatPr defaultRowHeight="15"/>
  <cols>
    <col min="1" max="1" width="9.140625" style="3"/>
    <col min="2" max="2" width="15.7109375" style="3" customWidth="1"/>
    <col min="3" max="3" width="9.140625" style="3"/>
    <col min="4" max="4" width="9.5703125" style="3" customWidth="1"/>
    <col min="5" max="5" width="10.5703125" style="3" customWidth="1"/>
    <col min="6" max="6" width="10.42578125" style="3" customWidth="1"/>
    <col min="7" max="7" width="14.42578125" style="3" customWidth="1"/>
    <col min="8" max="8" width="13.85546875" style="3" customWidth="1"/>
    <col min="9" max="9" width="10.140625" style="3" hidden="1" customWidth="1"/>
    <col min="10" max="10" width="4.5703125" style="3" customWidth="1"/>
    <col min="11" max="12" width="9.140625" style="3"/>
    <col min="13" max="13" width="7.28515625" style="3" customWidth="1"/>
    <col min="14" max="16384" width="9.140625" style="3"/>
  </cols>
  <sheetData>
    <row r="1" spans="2:15" ht="18.75" customHeight="1">
      <c r="B1" s="2" t="s">
        <v>246</v>
      </c>
      <c r="C1" s="2"/>
      <c r="D1" s="2"/>
      <c r="E1" s="2"/>
      <c r="F1" s="2"/>
      <c r="G1" s="2"/>
      <c r="H1" s="2"/>
    </row>
    <row r="2" spans="2:15" ht="9" customHeight="1" thickBot="1">
      <c r="B2" s="4"/>
      <c r="J2" s="3" t="s">
        <v>6</v>
      </c>
    </row>
    <row r="3" spans="2:15" ht="15" customHeight="1" thickTop="1">
      <c r="B3" s="5" t="s">
        <v>5</v>
      </c>
      <c r="C3" s="6" t="s">
        <v>17</v>
      </c>
      <c r="D3" s="7"/>
      <c r="E3" s="7"/>
      <c r="F3" s="8" t="s">
        <v>18</v>
      </c>
      <c r="G3" s="8" t="s">
        <v>13</v>
      </c>
      <c r="H3" s="8" t="s">
        <v>19</v>
      </c>
      <c r="I3" s="9" t="s">
        <v>20</v>
      </c>
      <c r="J3" s="3" t="s">
        <v>6</v>
      </c>
    </row>
    <row r="4" spans="2:15" ht="17.25" customHeight="1" thickBot="1">
      <c r="B4" s="10"/>
      <c r="C4" s="11"/>
      <c r="D4" s="12"/>
      <c r="E4" s="13"/>
      <c r="F4" s="14" t="s">
        <v>21</v>
      </c>
      <c r="G4" s="14" t="s">
        <v>16</v>
      </c>
      <c r="H4" s="14" t="s">
        <v>22</v>
      </c>
      <c r="I4" s="15" t="s">
        <v>23</v>
      </c>
    </row>
    <row r="5" spans="2:15" ht="17.25" customHeight="1" thickBot="1">
      <c r="B5" s="10"/>
      <c r="C5" s="16" t="s">
        <v>9</v>
      </c>
      <c r="D5" s="17" t="s">
        <v>10</v>
      </c>
      <c r="E5" s="18" t="s">
        <v>4</v>
      </c>
      <c r="F5" s="19"/>
      <c r="G5" s="19" t="s">
        <v>24</v>
      </c>
      <c r="H5" s="19" t="s">
        <v>25</v>
      </c>
      <c r="I5" s="20"/>
    </row>
    <row r="6" spans="2:15" ht="14.1" customHeight="1" thickBot="1">
      <c r="B6" s="21"/>
      <c r="C6" s="106" t="s">
        <v>7</v>
      </c>
      <c r="D6" s="107"/>
      <c r="E6" s="107"/>
      <c r="F6" s="108"/>
      <c r="G6" s="109" t="s">
        <v>2</v>
      </c>
      <c r="H6" s="108"/>
      <c r="I6" s="103"/>
    </row>
    <row r="7" spans="2:15" ht="15" customHeight="1" thickTop="1">
      <c r="B7" s="22">
        <v>42401</v>
      </c>
      <c r="C7" s="23"/>
      <c r="D7" s="24"/>
      <c r="E7" s="25"/>
      <c r="F7" s="26"/>
      <c r="G7" s="27"/>
      <c r="H7" s="27"/>
      <c r="I7" s="28"/>
    </row>
    <row r="8" spans="2:15" ht="15" customHeight="1">
      <c r="B8" s="29" t="s">
        <v>247</v>
      </c>
      <c r="C8" s="30">
        <v>105</v>
      </c>
      <c r="D8" s="26">
        <v>210</v>
      </c>
      <c r="E8" s="31">
        <v>700</v>
      </c>
      <c r="F8" s="26">
        <v>175</v>
      </c>
      <c r="G8" s="32" t="s">
        <v>248</v>
      </c>
      <c r="H8" s="32">
        <v>1.52</v>
      </c>
      <c r="I8" s="33"/>
      <c r="J8" s="34"/>
      <c r="K8" s="35"/>
      <c r="L8" s="36"/>
      <c r="M8" s="37"/>
      <c r="N8" s="38"/>
      <c r="O8" s="39"/>
    </row>
    <row r="9" spans="2:15" ht="15" customHeight="1">
      <c r="B9" s="29" t="s">
        <v>249</v>
      </c>
      <c r="C9" s="30">
        <v>250</v>
      </c>
      <c r="D9" s="26">
        <v>380</v>
      </c>
      <c r="E9" s="31">
        <v>2370</v>
      </c>
      <c r="F9" s="26">
        <v>338.57</v>
      </c>
      <c r="G9" s="32" t="s">
        <v>245</v>
      </c>
      <c r="H9" s="32">
        <v>1.48</v>
      </c>
      <c r="I9" s="33"/>
      <c r="J9" s="34"/>
      <c r="K9" s="35"/>
      <c r="L9" s="36"/>
      <c r="M9" s="37"/>
      <c r="N9" s="38"/>
      <c r="O9" s="39"/>
    </row>
    <row r="10" spans="2:15" ht="15" customHeight="1">
      <c r="B10" s="29" t="s">
        <v>250</v>
      </c>
      <c r="C10" s="30">
        <v>270</v>
      </c>
      <c r="D10" s="26">
        <v>1830</v>
      </c>
      <c r="E10" s="31">
        <v>7025</v>
      </c>
      <c r="F10" s="26">
        <v>1003.57</v>
      </c>
      <c r="G10" s="32" t="s">
        <v>134</v>
      </c>
      <c r="H10" s="32">
        <v>1.52</v>
      </c>
      <c r="I10" s="33"/>
      <c r="J10" s="34"/>
      <c r="K10" s="35"/>
      <c r="L10" s="36"/>
      <c r="M10" s="37"/>
      <c r="N10" s="38"/>
      <c r="O10" s="39"/>
    </row>
    <row r="11" spans="2:15" ht="15" customHeight="1">
      <c r="B11" s="29" t="s">
        <v>251</v>
      </c>
      <c r="C11" s="30">
        <v>550</v>
      </c>
      <c r="D11" s="26">
        <v>1680</v>
      </c>
      <c r="E11" s="31">
        <v>9015</v>
      </c>
      <c r="F11" s="26">
        <v>1287.8599999999999</v>
      </c>
      <c r="G11" s="32" t="s">
        <v>252</v>
      </c>
      <c r="H11" s="32">
        <v>1.62</v>
      </c>
      <c r="I11" s="33"/>
      <c r="J11" s="34"/>
      <c r="K11" s="35"/>
      <c r="L11" s="37"/>
      <c r="M11" s="37"/>
      <c r="N11" s="38"/>
      <c r="O11" s="39"/>
    </row>
    <row r="12" spans="2:15" ht="15" customHeight="1">
      <c r="B12" s="29" t="s">
        <v>253</v>
      </c>
      <c r="C12" s="30">
        <v>245</v>
      </c>
      <c r="D12" s="26">
        <v>560</v>
      </c>
      <c r="E12" s="31">
        <v>1295</v>
      </c>
      <c r="F12" s="26">
        <v>323.75</v>
      </c>
      <c r="G12" s="32" t="s">
        <v>245</v>
      </c>
      <c r="H12" s="32">
        <v>1.49</v>
      </c>
      <c r="I12" s="33"/>
      <c r="J12" s="34"/>
      <c r="K12" s="35"/>
      <c r="L12" s="37"/>
      <c r="M12" s="37"/>
      <c r="N12" s="38"/>
      <c r="O12" s="39"/>
    </row>
    <row r="13" spans="2:15" ht="15" hidden="1" customHeight="1">
      <c r="B13" s="29"/>
      <c r="C13" s="30" t="s">
        <v>0</v>
      </c>
      <c r="D13" s="26" t="s">
        <v>0</v>
      </c>
      <c r="E13" s="31" t="s">
        <v>0</v>
      </c>
      <c r="F13" s="26" t="s">
        <v>0</v>
      </c>
      <c r="G13" s="32" t="s">
        <v>0</v>
      </c>
      <c r="H13" s="32" t="s">
        <v>0</v>
      </c>
      <c r="I13" s="33"/>
      <c r="J13" s="34"/>
      <c r="K13" s="35"/>
      <c r="L13" s="37"/>
      <c r="M13" s="37"/>
      <c r="N13" s="38"/>
      <c r="O13" s="39"/>
    </row>
    <row r="14" spans="2:15" ht="9.75" customHeight="1">
      <c r="B14" s="40"/>
      <c r="C14" s="41"/>
      <c r="D14" s="42"/>
      <c r="E14" s="43"/>
      <c r="F14" s="42"/>
      <c r="G14" s="44"/>
      <c r="H14" s="44"/>
      <c r="I14" s="45"/>
      <c r="J14" s="34"/>
      <c r="K14" s="37"/>
      <c r="L14" s="37"/>
      <c r="M14" s="46"/>
      <c r="N14" s="38"/>
      <c r="O14" s="39"/>
    </row>
    <row r="15" spans="2:15" ht="15" hidden="1" customHeight="1">
      <c r="B15" s="47"/>
      <c r="C15" s="48"/>
      <c r="D15" s="26"/>
      <c r="E15" s="25"/>
      <c r="F15" s="26"/>
      <c r="G15" s="27"/>
      <c r="H15" s="27"/>
      <c r="I15" s="33"/>
      <c r="J15" s="49"/>
      <c r="K15" s="38"/>
      <c r="L15" s="50">
        <f>SUM(L8:L14)</f>
        <v>0</v>
      </c>
      <c r="M15" s="38"/>
      <c r="N15" s="50">
        <f>SUM(N8:N14)</f>
        <v>0</v>
      </c>
      <c r="O15" s="39" t="e">
        <f>N15/L15</f>
        <v>#DIV/0!</v>
      </c>
    </row>
    <row r="16" spans="2:15" ht="15" hidden="1" customHeight="1">
      <c r="B16" s="51">
        <v>36312</v>
      </c>
      <c r="C16" s="48">
        <v>10</v>
      </c>
      <c r="D16" s="26">
        <v>230</v>
      </c>
      <c r="E16" s="25">
        <v>2385</v>
      </c>
      <c r="F16" s="26">
        <v>80</v>
      </c>
      <c r="G16" s="27" t="s">
        <v>27</v>
      </c>
      <c r="H16" s="27">
        <v>9.9600000000000009</v>
      </c>
      <c r="I16" s="33">
        <v>12.61</v>
      </c>
      <c r="J16" s="49"/>
    </row>
    <row r="17" spans="2:10" ht="15" hidden="1" customHeight="1">
      <c r="B17" s="51">
        <v>36404</v>
      </c>
      <c r="C17" s="48">
        <v>10</v>
      </c>
      <c r="D17" s="26">
        <v>120</v>
      </c>
      <c r="E17" s="25">
        <v>1223</v>
      </c>
      <c r="F17" s="26">
        <v>52.96</v>
      </c>
      <c r="G17" s="27" t="s">
        <v>28</v>
      </c>
      <c r="H17" s="27">
        <v>9.5630000000000006</v>
      </c>
      <c r="I17" s="33">
        <v>12.72</v>
      </c>
      <c r="J17" s="49"/>
    </row>
    <row r="18" spans="2:10" ht="15" hidden="1" customHeight="1">
      <c r="B18" s="51">
        <v>36495</v>
      </c>
      <c r="C18" s="48">
        <v>85</v>
      </c>
      <c r="D18" s="26">
        <v>500</v>
      </c>
      <c r="E18" s="25">
        <v>6285</v>
      </c>
      <c r="F18" s="26">
        <v>273</v>
      </c>
      <c r="G18" s="27" t="s">
        <v>29</v>
      </c>
      <c r="H18" s="27">
        <v>9.67</v>
      </c>
      <c r="I18" s="33">
        <v>12.36</v>
      </c>
      <c r="J18" s="49"/>
    </row>
    <row r="19" spans="2:10" ht="15" hidden="1" customHeight="1">
      <c r="B19" s="52">
        <v>36586</v>
      </c>
      <c r="C19" s="48">
        <v>10</v>
      </c>
      <c r="D19" s="26">
        <v>255</v>
      </c>
      <c r="E19" s="25">
        <v>3163.2</v>
      </c>
      <c r="F19" s="26">
        <v>102</v>
      </c>
      <c r="G19" s="27" t="s">
        <v>30</v>
      </c>
      <c r="H19" s="27">
        <v>9.1199999999999992</v>
      </c>
      <c r="I19" s="33">
        <v>11.71</v>
      </c>
      <c r="J19" s="49"/>
    </row>
    <row r="20" spans="2:10" ht="15" hidden="1" customHeight="1">
      <c r="B20" s="51">
        <v>36678</v>
      </c>
      <c r="C20" s="48">
        <v>20</v>
      </c>
      <c r="D20" s="26">
        <v>600</v>
      </c>
      <c r="E20" s="26">
        <v>3421</v>
      </c>
      <c r="F20" s="26">
        <v>118</v>
      </c>
      <c r="G20" s="27" t="s">
        <v>31</v>
      </c>
      <c r="H20" s="27">
        <v>7.27</v>
      </c>
      <c r="I20" s="33">
        <v>10.039999999999999</v>
      </c>
      <c r="J20" s="49"/>
    </row>
    <row r="21" spans="2:10" ht="15" hidden="1" customHeight="1">
      <c r="B21" s="51">
        <v>36708</v>
      </c>
      <c r="C21" s="48">
        <v>10</v>
      </c>
      <c r="D21" s="26">
        <v>830</v>
      </c>
      <c r="E21" s="26">
        <v>6813</v>
      </c>
      <c r="F21" s="26">
        <v>243</v>
      </c>
      <c r="G21" s="27" t="s">
        <v>32</v>
      </c>
      <c r="H21" s="27">
        <v>7.46</v>
      </c>
      <c r="I21" s="53">
        <v>10.08</v>
      </c>
      <c r="J21" s="49"/>
    </row>
    <row r="22" spans="2:10" ht="15" hidden="1" customHeight="1">
      <c r="B22" s="51">
        <v>36739</v>
      </c>
      <c r="C22" s="48">
        <v>25</v>
      </c>
      <c r="D22" s="26">
        <v>460</v>
      </c>
      <c r="E22" s="26">
        <v>6528</v>
      </c>
      <c r="F22" s="26">
        <v>211</v>
      </c>
      <c r="G22" s="27" t="s">
        <v>33</v>
      </c>
      <c r="H22" s="27">
        <v>7.03</v>
      </c>
      <c r="I22" s="53">
        <v>10.32</v>
      </c>
      <c r="J22" s="49"/>
    </row>
    <row r="23" spans="2:10" ht="15" hidden="1" customHeight="1">
      <c r="B23" s="51">
        <v>36770</v>
      </c>
      <c r="C23" s="48">
        <v>30</v>
      </c>
      <c r="D23" s="26">
        <v>168</v>
      </c>
      <c r="E23" s="26">
        <v>2859</v>
      </c>
      <c r="F23" s="26">
        <v>95</v>
      </c>
      <c r="G23" s="27" t="s">
        <v>34</v>
      </c>
      <c r="H23" s="27">
        <v>7.13</v>
      </c>
      <c r="I23" s="53">
        <v>9.9550000000000001</v>
      </c>
      <c r="J23" s="49"/>
    </row>
    <row r="24" spans="2:10" ht="15" hidden="1" customHeight="1">
      <c r="B24" s="51">
        <v>36800</v>
      </c>
      <c r="C24" s="48">
        <v>30</v>
      </c>
      <c r="D24" s="26">
        <v>270</v>
      </c>
      <c r="E24" s="26">
        <v>3581</v>
      </c>
      <c r="F24" s="26">
        <v>138</v>
      </c>
      <c r="G24" s="27" t="s">
        <v>35</v>
      </c>
      <c r="H24" s="27">
        <v>7.48</v>
      </c>
      <c r="I24" s="53">
        <v>10.16</v>
      </c>
      <c r="J24" s="49"/>
    </row>
    <row r="25" spans="2:10" ht="15" hidden="1" customHeight="1">
      <c r="B25" s="51">
        <v>36831</v>
      </c>
      <c r="C25" s="48">
        <v>40</v>
      </c>
      <c r="D25" s="26">
        <v>201</v>
      </c>
      <c r="E25" s="26">
        <v>2859</v>
      </c>
      <c r="F25" s="26">
        <v>95</v>
      </c>
      <c r="G25" s="27" t="s">
        <v>36</v>
      </c>
      <c r="H25" s="27">
        <v>7.98</v>
      </c>
      <c r="I25" s="53">
        <v>10.77</v>
      </c>
      <c r="J25" s="49"/>
    </row>
    <row r="26" spans="2:10" ht="15" hidden="1" customHeight="1">
      <c r="B26" s="51">
        <v>36861</v>
      </c>
      <c r="C26" s="48">
        <v>16</v>
      </c>
      <c r="D26" s="26">
        <v>398</v>
      </c>
      <c r="E26" s="26">
        <v>5734</v>
      </c>
      <c r="F26" s="26">
        <v>185</v>
      </c>
      <c r="G26" s="27" t="s">
        <v>37</v>
      </c>
      <c r="H26" s="27">
        <v>7.96</v>
      </c>
      <c r="I26" s="53">
        <v>11.29</v>
      </c>
      <c r="J26" s="49"/>
    </row>
    <row r="27" spans="2:10" ht="15" hidden="1" customHeight="1">
      <c r="B27" s="51">
        <v>36892</v>
      </c>
      <c r="C27" s="48">
        <v>10</v>
      </c>
      <c r="D27" s="26">
        <v>590</v>
      </c>
      <c r="E27" s="26">
        <v>4252</v>
      </c>
      <c r="F27" s="26">
        <v>185</v>
      </c>
      <c r="G27" s="27" t="s">
        <v>38</v>
      </c>
      <c r="H27" s="27">
        <v>6.8</v>
      </c>
      <c r="I27" s="53">
        <v>11.05</v>
      </c>
      <c r="J27" s="49"/>
    </row>
    <row r="28" spans="2:10" ht="15" hidden="1" customHeight="1">
      <c r="B28" s="51">
        <v>36923</v>
      </c>
      <c r="C28" s="48">
        <v>30</v>
      </c>
      <c r="D28" s="26">
        <v>594</v>
      </c>
      <c r="E28" s="26">
        <v>4815</v>
      </c>
      <c r="F28" s="26">
        <v>172</v>
      </c>
      <c r="G28" s="27" t="s">
        <v>39</v>
      </c>
      <c r="H28" s="27">
        <v>7.2584999999999997</v>
      </c>
      <c r="I28" s="53">
        <v>11.2</v>
      </c>
      <c r="J28" s="49"/>
    </row>
    <row r="29" spans="2:10" ht="15" hidden="1" customHeight="1">
      <c r="B29" s="51">
        <v>36951</v>
      </c>
      <c r="C29" s="48">
        <v>40</v>
      </c>
      <c r="D29" s="26">
        <v>410</v>
      </c>
      <c r="E29" s="26">
        <v>4583</v>
      </c>
      <c r="F29" s="26">
        <v>148</v>
      </c>
      <c r="G29" s="27" t="s">
        <v>40</v>
      </c>
      <c r="H29" s="27">
        <v>7.5</v>
      </c>
      <c r="I29" s="53">
        <v>10.67</v>
      </c>
      <c r="J29" s="49"/>
    </row>
    <row r="30" spans="2:10" ht="15" hidden="1" customHeight="1">
      <c r="B30" s="51">
        <v>36982</v>
      </c>
      <c r="C30" s="48">
        <v>50</v>
      </c>
      <c r="D30" s="26">
        <v>560</v>
      </c>
      <c r="E30" s="26">
        <v>8724</v>
      </c>
      <c r="F30" s="26">
        <v>291</v>
      </c>
      <c r="G30" s="27" t="s">
        <v>41</v>
      </c>
      <c r="H30" s="27">
        <v>7.8</v>
      </c>
      <c r="I30" s="53">
        <v>11.01</v>
      </c>
      <c r="J30" s="49"/>
    </row>
    <row r="31" spans="2:10" ht="15" hidden="1" customHeight="1">
      <c r="B31" s="51">
        <v>37012</v>
      </c>
      <c r="C31" s="48">
        <v>80</v>
      </c>
      <c r="D31" s="26">
        <v>435</v>
      </c>
      <c r="E31" s="26">
        <v>5942</v>
      </c>
      <c r="F31" s="26">
        <v>192</v>
      </c>
      <c r="G31" s="27" t="s">
        <v>42</v>
      </c>
      <c r="H31" s="27">
        <v>8.43</v>
      </c>
      <c r="I31" s="53">
        <v>11.53</v>
      </c>
      <c r="J31" s="49"/>
    </row>
    <row r="32" spans="2:10" ht="15" hidden="1" customHeight="1">
      <c r="B32" s="51">
        <v>37043</v>
      </c>
      <c r="C32" s="48">
        <v>10</v>
      </c>
      <c r="D32" s="26">
        <v>570</v>
      </c>
      <c r="E32" s="26">
        <v>5355</v>
      </c>
      <c r="F32" s="26">
        <v>178.5</v>
      </c>
      <c r="G32" s="27" t="s">
        <v>43</v>
      </c>
      <c r="H32" s="27">
        <v>7.29</v>
      </c>
      <c r="I32" s="33">
        <v>11.12</v>
      </c>
      <c r="J32" s="49"/>
    </row>
    <row r="33" spans="2:10" ht="15" hidden="1" customHeight="1">
      <c r="B33" s="51">
        <v>37073</v>
      </c>
      <c r="C33" s="48">
        <v>50</v>
      </c>
      <c r="D33" s="26">
        <v>570</v>
      </c>
      <c r="E33" s="26">
        <v>6170</v>
      </c>
      <c r="F33" s="26">
        <v>199</v>
      </c>
      <c r="G33" s="27" t="s">
        <v>34</v>
      </c>
      <c r="H33" s="27">
        <v>7.18</v>
      </c>
      <c r="I33" s="53">
        <v>11.03</v>
      </c>
      <c r="J33" s="49"/>
    </row>
    <row r="34" spans="2:10" ht="15" hidden="1" customHeight="1">
      <c r="B34" s="51">
        <v>37104</v>
      </c>
      <c r="C34" s="48">
        <v>35</v>
      </c>
      <c r="D34" s="26">
        <v>482</v>
      </c>
      <c r="E34" s="26">
        <v>4954</v>
      </c>
      <c r="F34" s="26">
        <v>160</v>
      </c>
      <c r="G34" s="27" t="s">
        <v>44</v>
      </c>
      <c r="H34" s="27">
        <v>7.28</v>
      </c>
      <c r="I34" s="53">
        <v>10.51</v>
      </c>
      <c r="J34" s="49"/>
    </row>
    <row r="35" spans="2:10" ht="15" hidden="1" customHeight="1">
      <c r="B35" s="51">
        <v>37135</v>
      </c>
      <c r="C35" s="48">
        <v>3</v>
      </c>
      <c r="D35" s="26">
        <v>333</v>
      </c>
      <c r="E35" s="26">
        <v>4828</v>
      </c>
      <c r="F35" s="26">
        <v>161</v>
      </c>
      <c r="G35" s="27" t="s">
        <v>45</v>
      </c>
      <c r="H35" s="27">
        <v>7.13</v>
      </c>
      <c r="I35" s="33">
        <v>10.14</v>
      </c>
      <c r="J35" s="49"/>
    </row>
    <row r="36" spans="2:10" ht="15" hidden="1" customHeight="1">
      <c r="B36" s="51">
        <v>37165</v>
      </c>
      <c r="C36" s="48">
        <v>115</v>
      </c>
      <c r="D36" s="26">
        <v>615</v>
      </c>
      <c r="E36" s="26">
        <v>9010</v>
      </c>
      <c r="F36" s="26">
        <v>291</v>
      </c>
      <c r="G36" s="27" t="s">
        <v>46</v>
      </c>
      <c r="H36" s="27">
        <v>7.12</v>
      </c>
      <c r="I36" s="53">
        <v>10.36</v>
      </c>
      <c r="J36" s="49"/>
    </row>
    <row r="37" spans="2:10" ht="15" hidden="1" customHeight="1">
      <c r="B37" s="51">
        <v>37196</v>
      </c>
      <c r="C37" s="48">
        <v>50</v>
      </c>
      <c r="D37" s="26">
        <v>720</v>
      </c>
      <c r="E37" s="26">
        <v>7487</v>
      </c>
      <c r="F37" s="26">
        <v>267</v>
      </c>
      <c r="G37" s="27" t="s">
        <v>47</v>
      </c>
      <c r="H37" s="27">
        <v>6.86</v>
      </c>
      <c r="I37" s="53">
        <v>9.89</v>
      </c>
      <c r="J37" s="49"/>
    </row>
    <row r="38" spans="2:10" ht="15" hidden="1" customHeight="1">
      <c r="B38" s="51">
        <v>37226</v>
      </c>
      <c r="C38" s="48">
        <v>30</v>
      </c>
      <c r="D38" s="26">
        <v>895</v>
      </c>
      <c r="E38" s="26">
        <v>9060</v>
      </c>
      <c r="F38" s="26">
        <v>292</v>
      </c>
      <c r="G38" s="27" t="s">
        <v>48</v>
      </c>
      <c r="H38" s="27">
        <v>6.95</v>
      </c>
      <c r="I38" s="53">
        <v>10.27</v>
      </c>
      <c r="J38" s="49"/>
    </row>
    <row r="39" spans="2:10" ht="15" hidden="1" customHeight="1">
      <c r="B39" s="51">
        <v>37257</v>
      </c>
      <c r="C39" s="48">
        <v>5</v>
      </c>
      <c r="D39" s="26">
        <v>310</v>
      </c>
      <c r="E39" s="25">
        <v>3355</v>
      </c>
      <c r="F39" s="26">
        <v>116</v>
      </c>
      <c r="G39" s="27" t="s">
        <v>49</v>
      </c>
      <c r="H39" s="27">
        <v>6.69</v>
      </c>
      <c r="I39" s="33">
        <v>10.039999999999999</v>
      </c>
      <c r="J39" s="49"/>
    </row>
    <row r="40" spans="2:10" ht="15" hidden="1" customHeight="1">
      <c r="B40" s="51">
        <v>37316</v>
      </c>
      <c r="C40" s="48">
        <v>5</v>
      </c>
      <c r="D40" s="26">
        <v>418</v>
      </c>
      <c r="E40" s="25">
        <v>7338</v>
      </c>
      <c r="F40" s="26">
        <v>237</v>
      </c>
      <c r="G40" s="27" t="s">
        <v>50</v>
      </c>
      <c r="H40" s="27">
        <v>6.63</v>
      </c>
      <c r="I40" s="33">
        <v>9.9</v>
      </c>
      <c r="J40" s="49"/>
    </row>
    <row r="41" spans="2:10" ht="15" hidden="1" customHeight="1">
      <c r="B41" s="51">
        <v>37347</v>
      </c>
      <c r="C41" s="48">
        <v>70</v>
      </c>
      <c r="D41" s="26">
        <v>310</v>
      </c>
      <c r="E41" s="25">
        <v>5516</v>
      </c>
      <c r="F41" s="26">
        <v>184</v>
      </c>
      <c r="G41" s="27" t="s">
        <v>51</v>
      </c>
      <c r="H41" s="27">
        <v>6.74</v>
      </c>
      <c r="I41" s="33">
        <v>10.09</v>
      </c>
      <c r="J41" s="49"/>
    </row>
    <row r="42" spans="2:10" ht="15" hidden="1" customHeight="1">
      <c r="B42" s="51">
        <v>37377</v>
      </c>
      <c r="C42" s="48">
        <v>30</v>
      </c>
      <c r="D42" s="26">
        <v>330</v>
      </c>
      <c r="E42" s="25">
        <v>4300</v>
      </c>
      <c r="F42" s="26">
        <v>143</v>
      </c>
      <c r="G42" s="27" t="s">
        <v>52</v>
      </c>
      <c r="H42" s="27">
        <v>6.43</v>
      </c>
      <c r="I42" s="33">
        <v>10.02</v>
      </c>
      <c r="J42" s="49"/>
    </row>
    <row r="43" spans="2:10" ht="15" hidden="1" customHeight="1">
      <c r="B43" s="51">
        <v>37408</v>
      </c>
      <c r="C43" s="48">
        <v>10</v>
      </c>
      <c r="D43" s="26">
        <v>390</v>
      </c>
      <c r="E43" s="25">
        <v>2970</v>
      </c>
      <c r="F43" s="26">
        <v>149</v>
      </c>
      <c r="G43" s="27" t="s">
        <v>53</v>
      </c>
      <c r="H43" s="27">
        <v>6.5</v>
      </c>
      <c r="I43" s="33">
        <v>9.92</v>
      </c>
      <c r="J43" s="49"/>
    </row>
    <row r="44" spans="2:10" ht="15" hidden="1" customHeight="1">
      <c r="B44" s="51">
        <v>37438</v>
      </c>
      <c r="C44" s="48">
        <v>10</v>
      </c>
      <c r="D44" s="26">
        <v>735</v>
      </c>
      <c r="E44" s="25">
        <v>7661</v>
      </c>
      <c r="F44" s="26">
        <v>255</v>
      </c>
      <c r="G44" s="27" t="s">
        <v>54</v>
      </c>
      <c r="H44" s="27">
        <v>5.73</v>
      </c>
      <c r="I44" s="33">
        <v>9.89</v>
      </c>
      <c r="J44" s="49"/>
    </row>
    <row r="45" spans="2:10" ht="15" hidden="1" customHeight="1">
      <c r="B45" s="51">
        <v>37469</v>
      </c>
      <c r="C45" s="48">
        <v>10</v>
      </c>
      <c r="D45" s="26">
        <v>455</v>
      </c>
      <c r="E45" s="25">
        <v>8185</v>
      </c>
      <c r="F45" s="26">
        <v>264</v>
      </c>
      <c r="G45" s="27" t="s">
        <v>55</v>
      </c>
      <c r="H45" s="27">
        <v>7.37</v>
      </c>
      <c r="I45" s="33">
        <v>9.73</v>
      </c>
    </row>
    <row r="46" spans="2:10" ht="15" hidden="1" customHeight="1">
      <c r="B46" s="51">
        <v>37500</v>
      </c>
      <c r="C46" s="48">
        <v>205</v>
      </c>
      <c r="D46" s="26">
        <v>627</v>
      </c>
      <c r="E46" s="25">
        <v>9421</v>
      </c>
      <c r="F46" s="26">
        <v>314</v>
      </c>
      <c r="G46" s="27" t="s">
        <v>56</v>
      </c>
      <c r="H46" s="27">
        <v>7.74</v>
      </c>
      <c r="I46" s="33">
        <v>9.65</v>
      </c>
    </row>
    <row r="47" spans="2:10" ht="15" hidden="1" customHeight="1">
      <c r="B47" s="51">
        <v>37530</v>
      </c>
      <c r="C47" s="48">
        <v>250</v>
      </c>
      <c r="D47" s="26">
        <v>812</v>
      </c>
      <c r="E47" s="25">
        <v>17979</v>
      </c>
      <c r="F47" s="26">
        <v>580</v>
      </c>
      <c r="G47" s="27" t="s">
        <v>55</v>
      </c>
      <c r="H47" s="27">
        <v>7.67</v>
      </c>
      <c r="I47" s="33">
        <v>10.07</v>
      </c>
    </row>
    <row r="48" spans="2:10" ht="15" hidden="1" customHeight="1">
      <c r="B48" s="51">
        <v>37561</v>
      </c>
      <c r="C48" s="48">
        <v>20</v>
      </c>
      <c r="D48" s="26">
        <v>695</v>
      </c>
      <c r="E48" s="25">
        <v>6205</v>
      </c>
      <c r="F48" s="26">
        <v>270</v>
      </c>
      <c r="G48" s="27" t="s">
        <v>56</v>
      </c>
      <c r="H48" s="27">
        <v>7.42</v>
      </c>
      <c r="I48" s="33">
        <v>9.59</v>
      </c>
    </row>
    <row r="49" spans="2:9" ht="15" hidden="1" customHeight="1">
      <c r="B49" s="51">
        <v>37591</v>
      </c>
      <c r="C49" s="48">
        <v>10</v>
      </c>
      <c r="D49" s="26">
        <v>235</v>
      </c>
      <c r="E49" s="25">
        <v>2869</v>
      </c>
      <c r="F49" s="26">
        <v>125</v>
      </c>
      <c r="G49" s="27" t="s">
        <v>57</v>
      </c>
      <c r="H49" s="27">
        <v>4.92</v>
      </c>
      <c r="I49" s="33">
        <v>9.17</v>
      </c>
    </row>
    <row r="50" spans="2:9" ht="15" hidden="1" customHeight="1">
      <c r="B50" s="51">
        <v>37622</v>
      </c>
      <c r="C50" s="48">
        <v>90</v>
      </c>
      <c r="D50" s="26">
        <v>425</v>
      </c>
      <c r="E50" s="25">
        <v>4318</v>
      </c>
      <c r="F50" s="26">
        <v>254</v>
      </c>
      <c r="G50" s="27" t="s">
        <v>58</v>
      </c>
      <c r="H50" s="27">
        <v>3.72</v>
      </c>
      <c r="I50" s="33">
        <v>9.0399999999999991</v>
      </c>
    </row>
    <row r="51" spans="2:9" ht="15" hidden="1" customHeight="1">
      <c r="B51" s="51">
        <v>37653</v>
      </c>
      <c r="C51" s="48">
        <v>15</v>
      </c>
      <c r="D51" s="26">
        <v>545</v>
      </c>
      <c r="E51" s="25">
        <v>6869</v>
      </c>
      <c r="F51" s="26">
        <v>275</v>
      </c>
      <c r="G51" s="27" t="s">
        <v>59</v>
      </c>
      <c r="H51" s="27">
        <v>4.75</v>
      </c>
      <c r="I51" s="33">
        <v>8.59</v>
      </c>
    </row>
    <row r="52" spans="2:9" ht="15" hidden="1" customHeight="1">
      <c r="B52" s="51">
        <v>37681</v>
      </c>
      <c r="C52" s="48">
        <v>30</v>
      </c>
      <c r="D52" s="26">
        <v>200</v>
      </c>
      <c r="E52" s="25">
        <v>2485</v>
      </c>
      <c r="F52" s="26">
        <v>124</v>
      </c>
      <c r="G52" s="27" t="s">
        <v>60</v>
      </c>
      <c r="H52" s="27">
        <v>3.64</v>
      </c>
      <c r="I52" s="33">
        <v>8.5500000000000007</v>
      </c>
    </row>
    <row r="53" spans="2:9" ht="15" hidden="1" customHeight="1">
      <c r="B53" s="51">
        <v>37712</v>
      </c>
      <c r="C53" s="48">
        <v>5</v>
      </c>
      <c r="D53" s="26">
        <v>530</v>
      </c>
      <c r="E53" s="25">
        <v>4181</v>
      </c>
      <c r="F53" s="26">
        <v>144</v>
      </c>
      <c r="G53" s="27" t="s">
        <v>61</v>
      </c>
      <c r="H53" s="27">
        <v>3.66</v>
      </c>
      <c r="I53" s="33">
        <v>8.5073333333333316</v>
      </c>
    </row>
    <row r="54" spans="2:9" ht="15" hidden="1" customHeight="1">
      <c r="B54" s="51">
        <v>37742</v>
      </c>
      <c r="C54" s="48">
        <v>10</v>
      </c>
      <c r="D54" s="26">
        <v>565</v>
      </c>
      <c r="E54" s="25">
        <v>6318</v>
      </c>
      <c r="F54" s="26">
        <v>218</v>
      </c>
      <c r="G54" s="27" t="s">
        <v>62</v>
      </c>
      <c r="H54" s="27">
        <v>4.12</v>
      </c>
      <c r="I54" s="33">
        <v>8.3699999999999992</v>
      </c>
    </row>
    <row r="55" spans="2:9" ht="15" hidden="1" customHeight="1">
      <c r="B55" s="51">
        <v>37773</v>
      </c>
      <c r="C55" s="48">
        <v>28</v>
      </c>
      <c r="D55" s="26">
        <v>275</v>
      </c>
      <c r="E55" s="25">
        <v>2768</v>
      </c>
      <c r="F55" s="26">
        <v>115</v>
      </c>
      <c r="G55" s="27" t="s">
        <v>59</v>
      </c>
      <c r="H55" s="27">
        <v>4.45</v>
      </c>
      <c r="I55" s="33">
        <v>8.3699999999999992</v>
      </c>
    </row>
    <row r="56" spans="2:9" ht="15" hidden="1" customHeight="1">
      <c r="B56" s="51">
        <v>37803</v>
      </c>
      <c r="C56" s="48">
        <v>20</v>
      </c>
      <c r="D56" s="26">
        <v>975</v>
      </c>
      <c r="E56" s="25">
        <v>12795</v>
      </c>
      <c r="F56" s="26">
        <v>413</v>
      </c>
      <c r="G56" s="27" t="s">
        <v>63</v>
      </c>
      <c r="H56" s="27">
        <v>4.08</v>
      </c>
      <c r="I56" s="33">
        <v>8.33</v>
      </c>
    </row>
    <row r="57" spans="2:9" ht="15" hidden="1" customHeight="1">
      <c r="B57" s="51">
        <v>37834</v>
      </c>
      <c r="C57" s="48">
        <v>110</v>
      </c>
      <c r="D57" s="26">
        <v>595</v>
      </c>
      <c r="E57" s="25">
        <v>5646</v>
      </c>
      <c r="F57" s="26">
        <v>268.85000000000002</v>
      </c>
      <c r="G57" s="27" t="s">
        <v>64</v>
      </c>
      <c r="H57" s="27">
        <v>3.89</v>
      </c>
      <c r="I57" s="33">
        <v>8.42</v>
      </c>
    </row>
    <row r="58" spans="2:9" ht="15.75" hidden="1" customHeight="1">
      <c r="B58" s="51">
        <v>37865</v>
      </c>
      <c r="C58" s="48">
        <v>20</v>
      </c>
      <c r="D58" s="26">
        <v>130</v>
      </c>
      <c r="E58" s="25">
        <v>668</v>
      </c>
      <c r="F58" s="26">
        <v>67</v>
      </c>
      <c r="G58" s="27" t="s">
        <v>65</v>
      </c>
      <c r="H58" s="27">
        <v>2.78</v>
      </c>
      <c r="I58" s="33">
        <v>8.2799999999999994</v>
      </c>
    </row>
    <row r="59" spans="2:9" ht="15" hidden="1" customHeight="1">
      <c r="B59" s="51">
        <v>37895</v>
      </c>
      <c r="C59" s="48">
        <v>10</v>
      </c>
      <c r="D59" s="26">
        <v>552</v>
      </c>
      <c r="E59" s="25">
        <v>3155</v>
      </c>
      <c r="F59" s="26">
        <v>186</v>
      </c>
      <c r="G59" s="27" t="s">
        <v>14</v>
      </c>
      <c r="H59" s="27">
        <v>1.96</v>
      </c>
      <c r="I59" s="33">
        <v>7.83</v>
      </c>
    </row>
    <row r="60" spans="2:9" ht="15" hidden="1" customHeight="1">
      <c r="B60" s="51">
        <v>37926</v>
      </c>
      <c r="C60" s="48">
        <v>10</v>
      </c>
      <c r="D60" s="26">
        <v>431</v>
      </c>
      <c r="E60" s="25">
        <v>2211</v>
      </c>
      <c r="F60" s="26">
        <v>130</v>
      </c>
      <c r="G60" s="27" t="s">
        <v>66</v>
      </c>
      <c r="H60" s="27">
        <v>1.26</v>
      </c>
      <c r="I60" s="33">
        <v>7.806</v>
      </c>
    </row>
    <row r="61" spans="2:9" ht="15" hidden="1" customHeight="1">
      <c r="B61" s="51">
        <v>37956</v>
      </c>
      <c r="C61" s="48">
        <v>50</v>
      </c>
      <c r="D61" s="26">
        <v>695</v>
      </c>
      <c r="E61" s="25">
        <v>5392</v>
      </c>
      <c r="F61" s="26">
        <v>174</v>
      </c>
      <c r="G61" s="27" t="s">
        <v>67</v>
      </c>
      <c r="H61" s="27">
        <v>1.4</v>
      </c>
      <c r="I61" s="33">
        <v>7.35</v>
      </c>
    </row>
    <row r="62" spans="2:9" ht="15" hidden="1" customHeight="1">
      <c r="B62" s="51">
        <v>37987</v>
      </c>
      <c r="C62" s="48">
        <v>1</v>
      </c>
      <c r="D62" s="26">
        <v>695</v>
      </c>
      <c r="E62" s="25">
        <v>5670</v>
      </c>
      <c r="F62" s="26">
        <v>247</v>
      </c>
      <c r="G62" s="27" t="s">
        <v>67</v>
      </c>
      <c r="H62" s="27">
        <v>1.27</v>
      </c>
      <c r="I62" s="33">
        <v>7.1</v>
      </c>
    </row>
    <row r="63" spans="2:9" ht="15" hidden="1" customHeight="1">
      <c r="B63" s="51">
        <v>38018</v>
      </c>
      <c r="C63" s="48">
        <v>15</v>
      </c>
      <c r="D63" s="26">
        <v>875</v>
      </c>
      <c r="E63" s="25">
        <v>6570</v>
      </c>
      <c r="F63" s="26">
        <v>365</v>
      </c>
      <c r="G63" s="27" t="s">
        <v>68</v>
      </c>
      <c r="H63" s="27">
        <v>1.45</v>
      </c>
      <c r="I63" s="33">
        <v>6.3</v>
      </c>
    </row>
    <row r="64" spans="2:9" ht="15" hidden="1" customHeight="1">
      <c r="B64" s="51">
        <v>38047</v>
      </c>
      <c r="C64" s="48">
        <v>25</v>
      </c>
      <c r="D64" s="26">
        <v>190</v>
      </c>
      <c r="E64" s="25">
        <v>2405</v>
      </c>
      <c r="F64" s="26">
        <v>93</v>
      </c>
      <c r="G64" s="27" t="s">
        <v>69</v>
      </c>
      <c r="H64" s="27">
        <v>1</v>
      </c>
      <c r="I64" s="33">
        <v>5.31</v>
      </c>
    </row>
    <row r="65" spans="2:9" ht="15" hidden="1" customHeight="1">
      <c r="B65" s="51">
        <v>38078</v>
      </c>
      <c r="C65" s="48">
        <v>10</v>
      </c>
      <c r="D65" s="26">
        <v>695</v>
      </c>
      <c r="E65" s="25">
        <v>4911</v>
      </c>
      <c r="F65" s="26">
        <v>163.69999999999999</v>
      </c>
      <c r="G65" s="27" t="s">
        <v>70</v>
      </c>
      <c r="H65" s="27">
        <v>1.0026999999999999</v>
      </c>
      <c r="I65" s="33">
        <v>4.25</v>
      </c>
    </row>
    <row r="66" spans="2:9" ht="15" hidden="1" customHeight="1">
      <c r="B66" s="51">
        <v>38108</v>
      </c>
      <c r="C66" s="48">
        <v>10</v>
      </c>
      <c r="D66" s="26">
        <v>350</v>
      </c>
      <c r="E66" s="25">
        <v>2915</v>
      </c>
      <c r="F66" s="26">
        <v>101</v>
      </c>
      <c r="G66" s="27">
        <v>1</v>
      </c>
      <c r="H66" s="27">
        <v>1</v>
      </c>
      <c r="I66" s="33">
        <v>3.43</v>
      </c>
    </row>
    <row r="67" spans="2:9" ht="15" hidden="1" customHeight="1">
      <c r="B67" s="51">
        <v>38139</v>
      </c>
      <c r="C67" s="48">
        <v>40</v>
      </c>
      <c r="D67" s="26">
        <v>1100</v>
      </c>
      <c r="E67" s="25">
        <v>7232</v>
      </c>
      <c r="F67" s="26">
        <v>241.1</v>
      </c>
      <c r="G67" s="27" t="s">
        <v>71</v>
      </c>
      <c r="H67" s="27">
        <v>1.02</v>
      </c>
      <c r="I67" s="33">
        <v>4.55</v>
      </c>
    </row>
    <row r="68" spans="2:9" ht="15" hidden="1" customHeight="1">
      <c r="B68" s="51">
        <v>38169</v>
      </c>
      <c r="C68" s="48">
        <v>40</v>
      </c>
      <c r="D68" s="26">
        <v>375</v>
      </c>
      <c r="E68" s="25">
        <v>5978</v>
      </c>
      <c r="F68" s="26">
        <v>193</v>
      </c>
      <c r="G68" s="27" t="s">
        <v>72</v>
      </c>
      <c r="H68" s="27">
        <v>1.07</v>
      </c>
      <c r="I68" s="33">
        <v>5.03</v>
      </c>
    </row>
    <row r="69" spans="2:9" ht="15" hidden="1" customHeight="1">
      <c r="B69" s="51">
        <v>38200</v>
      </c>
      <c r="C69" s="48">
        <v>20</v>
      </c>
      <c r="D69" s="26">
        <v>870</v>
      </c>
      <c r="E69" s="25">
        <v>11835</v>
      </c>
      <c r="F69" s="26">
        <v>438.3</v>
      </c>
      <c r="G69" s="27" t="s">
        <v>73</v>
      </c>
      <c r="H69" s="27">
        <v>1</v>
      </c>
      <c r="I69" s="33">
        <v>5.26</v>
      </c>
    </row>
    <row r="70" spans="2:9" ht="15" hidden="1" customHeight="1">
      <c r="B70" s="51">
        <v>38231</v>
      </c>
      <c r="C70" s="48">
        <v>200</v>
      </c>
      <c r="D70" s="26">
        <v>1170</v>
      </c>
      <c r="E70" s="25">
        <v>11979</v>
      </c>
      <c r="F70" s="26">
        <v>444</v>
      </c>
      <c r="G70" s="27" t="s">
        <v>26</v>
      </c>
      <c r="H70" s="27">
        <v>1</v>
      </c>
      <c r="I70" s="33">
        <v>5.38</v>
      </c>
    </row>
    <row r="71" spans="2:9" ht="15" hidden="1" customHeight="1">
      <c r="B71" s="51">
        <v>38261</v>
      </c>
      <c r="C71" s="48">
        <v>220</v>
      </c>
      <c r="D71" s="26">
        <v>1090</v>
      </c>
      <c r="E71" s="25">
        <v>19154</v>
      </c>
      <c r="F71" s="26">
        <v>617.87</v>
      </c>
      <c r="G71" s="27" t="s">
        <v>67</v>
      </c>
      <c r="H71" s="27">
        <v>1.35</v>
      </c>
      <c r="I71" s="33">
        <v>5.3606451612903223</v>
      </c>
    </row>
    <row r="72" spans="2:9" ht="15" hidden="1" customHeight="1">
      <c r="B72" s="51">
        <v>38292</v>
      </c>
      <c r="C72" s="48">
        <v>8</v>
      </c>
      <c r="D72" s="26">
        <v>715</v>
      </c>
      <c r="E72" s="25">
        <v>4458</v>
      </c>
      <c r="F72" s="26">
        <v>186</v>
      </c>
      <c r="G72" s="27" t="s">
        <v>74</v>
      </c>
      <c r="H72" s="27">
        <v>3.51</v>
      </c>
      <c r="I72" s="33">
        <v>5.64</v>
      </c>
    </row>
    <row r="73" spans="2:9" ht="15" hidden="1" customHeight="1">
      <c r="B73" s="51">
        <v>38322</v>
      </c>
      <c r="C73" s="48">
        <v>30</v>
      </c>
      <c r="D73" s="26">
        <v>860</v>
      </c>
      <c r="E73" s="25">
        <v>10355</v>
      </c>
      <c r="F73" s="26">
        <v>334.03</v>
      </c>
      <c r="G73" s="27" t="s">
        <v>74</v>
      </c>
      <c r="H73" s="27">
        <v>1.69</v>
      </c>
      <c r="I73" s="33">
        <v>5.6</v>
      </c>
    </row>
    <row r="74" spans="2:9" ht="15" hidden="1" customHeight="1">
      <c r="B74" s="51">
        <v>38353</v>
      </c>
      <c r="C74" s="48">
        <v>15</v>
      </c>
      <c r="D74" s="26">
        <v>553</v>
      </c>
      <c r="E74" s="25">
        <v>7391</v>
      </c>
      <c r="F74" s="26">
        <v>238.4</v>
      </c>
      <c r="G74" s="27" t="s">
        <v>75</v>
      </c>
      <c r="H74" s="27">
        <v>1.67</v>
      </c>
      <c r="I74" s="33">
        <v>5.5</v>
      </c>
    </row>
    <row r="75" spans="2:9" ht="15" hidden="1" customHeight="1">
      <c r="B75" s="51">
        <v>38384</v>
      </c>
      <c r="C75" s="48">
        <v>135</v>
      </c>
      <c r="D75" s="26">
        <v>915</v>
      </c>
      <c r="E75" s="25">
        <v>11798.5</v>
      </c>
      <c r="F75" s="26">
        <v>437</v>
      </c>
      <c r="G75" s="27" t="s">
        <v>76</v>
      </c>
      <c r="H75" s="27">
        <v>2.08</v>
      </c>
      <c r="I75" s="33">
        <v>5.7</v>
      </c>
    </row>
    <row r="76" spans="2:9" ht="15" hidden="1" customHeight="1">
      <c r="B76" s="51">
        <v>38412</v>
      </c>
      <c r="C76" s="48">
        <v>93</v>
      </c>
      <c r="D76" s="26">
        <v>468</v>
      </c>
      <c r="E76" s="25">
        <v>7692</v>
      </c>
      <c r="F76" s="26">
        <v>248</v>
      </c>
      <c r="G76" s="54" t="s">
        <v>77</v>
      </c>
      <c r="H76" s="27">
        <v>1.89</v>
      </c>
      <c r="I76" s="33">
        <v>6.14</v>
      </c>
    </row>
    <row r="77" spans="2:9" ht="15" hidden="1" customHeight="1">
      <c r="B77" s="51">
        <v>38443</v>
      </c>
      <c r="C77" s="48">
        <v>5</v>
      </c>
      <c r="D77" s="26">
        <v>665</v>
      </c>
      <c r="E77" s="25">
        <v>6352</v>
      </c>
      <c r="F77" s="26">
        <v>244.3</v>
      </c>
      <c r="G77" s="54" t="s">
        <v>78</v>
      </c>
      <c r="H77" s="27">
        <v>1.49</v>
      </c>
      <c r="I77" s="33">
        <v>6.01</v>
      </c>
    </row>
    <row r="78" spans="2:9" ht="15" hidden="1" customHeight="1">
      <c r="B78" s="51">
        <v>38473</v>
      </c>
      <c r="C78" s="48">
        <v>80</v>
      </c>
      <c r="D78" s="26">
        <v>545</v>
      </c>
      <c r="E78" s="25">
        <v>6923</v>
      </c>
      <c r="F78" s="26">
        <v>223.3</v>
      </c>
      <c r="G78" s="27" t="s">
        <v>66</v>
      </c>
      <c r="H78" s="27">
        <v>1.43</v>
      </c>
      <c r="I78" s="33">
        <v>6.01</v>
      </c>
    </row>
    <row r="79" spans="2:9" ht="15" hidden="1" customHeight="1">
      <c r="B79" s="51">
        <v>38504</v>
      </c>
      <c r="C79" s="48">
        <v>10</v>
      </c>
      <c r="D79" s="26">
        <v>465</v>
      </c>
      <c r="E79" s="25">
        <v>5208</v>
      </c>
      <c r="F79" s="26">
        <v>179.6</v>
      </c>
      <c r="G79" s="27" t="s">
        <v>79</v>
      </c>
      <c r="H79" s="27">
        <v>1.62</v>
      </c>
      <c r="I79" s="33">
        <v>5.98</v>
      </c>
    </row>
    <row r="80" spans="2:9" ht="15" hidden="1" customHeight="1">
      <c r="B80" s="51">
        <v>38534</v>
      </c>
      <c r="C80" s="48">
        <v>35</v>
      </c>
      <c r="D80" s="26">
        <v>1080</v>
      </c>
      <c r="E80" s="25">
        <v>9733</v>
      </c>
      <c r="F80" s="26">
        <v>361</v>
      </c>
      <c r="G80" s="27" t="s">
        <v>80</v>
      </c>
      <c r="H80" s="27">
        <v>1.74</v>
      </c>
      <c r="I80" s="33">
        <v>5.94</v>
      </c>
    </row>
    <row r="81" spans="2:16" ht="15" hidden="1" customHeight="1">
      <c r="B81" s="51">
        <v>38565</v>
      </c>
      <c r="C81" s="48">
        <v>45</v>
      </c>
      <c r="D81" s="26">
        <v>635</v>
      </c>
      <c r="E81" s="25">
        <v>8734</v>
      </c>
      <c r="F81" s="26">
        <v>281.7</v>
      </c>
      <c r="G81" s="27" t="s">
        <v>81</v>
      </c>
      <c r="H81" s="27">
        <v>4.9000000000000004</v>
      </c>
      <c r="I81" s="33">
        <v>6.22</v>
      </c>
    </row>
    <row r="82" spans="2:16" ht="15" hidden="1" customHeight="1">
      <c r="B82" s="51">
        <v>38596</v>
      </c>
      <c r="C82" s="48">
        <v>20</v>
      </c>
      <c r="D82" s="26">
        <v>525</v>
      </c>
      <c r="E82" s="25">
        <v>5817</v>
      </c>
      <c r="F82" s="26">
        <v>232.7</v>
      </c>
      <c r="G82" s="27" t="s">
        <v>82</v>
      </c>
      <c r="H82" s="27">
        <v>2.98</v>
      </c>
      <c r="I82" s="33">
        <v>6.4</v>
      </c>
    </row>
    <row r="83" spans="2:16" ht="15" hidden="1" customHeight="1">
      <c r="B83" s="51">
        <v>38626</v>
      </c>
      <c r="C83" s="48">
        <v>140</v>
      </c>
      <c r="D83" s="26">
        <v>965</v>
      </c>
      <c r="E83" s="25">
        <v>14032</v>
      </c>
      <c r="F83" s="26">
        <v>452.6</v>
      </c>
      <c r="G83" s="27" t="s">
        <v>83</v>
      </c>
      <c r="H83" s="27">
        <v>2.82</v>
      </c>
      <c r="I83" s="33">
        <v>6.38</v>
      </c>
      <c r="L83" s="55"/>
      <c r="M83" s="38"/>
      <c r="N83" s="38"/>
      <c r="O83" s="38"/>
      <c r="P83" s="38"/>
    </row>
    <row r="84" spans="2:16" ht="15" hidden="1" customHeight="1">
      <c r="B84" s="51">
        <v>38657</v>
      </c>
      <c r="C84" s="48">
        <v>100</v>
      </c>
      <c r="D84" s="26">
        <v>690</v>
      </c>
      <c r="E84" s="25">
        <v>6927</v>
      </c>
      <c r="F84" s="26">
        <v>238.9</v>
      </c>
      <c r="G84" s="27" t="s">
        <v>83</v>
      </c>
      <c r="H84" s="27">
        <v>2.89</v>
      </c>
      <c r="I84" s="33">
        <v>6.42</v>
      </c>
      <c r="L84" s="38"/>
      <c r="M84" s="38"/>
      <c r="N84" s="38"/>
      <c r="O84" s="38"/>
      <c r="P84" s="38"/>
    </row>
    <row r="85" spans="2:16" ht="15" hidden="1" customHeight="1">
      <c r="B85" s="51">
        <v>38687</v>
      </c>
      <c r="C85" s="48">
        <v>40</v>
      </c>
      <c r="D85" s="26">
        <v>1175</v>
      </c>
      <c r="E85" s="25">
        <v>10982</v>
      </c>
      <c r="F85" s="26">
        <v>366.1</v>
      </c>
      <c r="G85" s="27" t="s">
        <v>84</v>
      </c>
      <c r="H85" s="27">
        <v>3.87</v>
      </c>
      <c r="I85" s="33">
        <v>7.16</v>
      </c>
      <c r="L85" s="38"/>
      <c r="M85" s="38"/>
      <c r="N85" s="38"/>
      <c r="O85" s="38"/>
      <c r="P85" s="38"/>
    </row>
    <row r="86" spans="2:16" ht="15" hidden="1" customHeight="1">
      <c r="B86" s="51">
        <v>38718</v>
      </c>
      <c r="C86" s="48">
        <v>40</v>
      </c>
      <c r="D86" s="26">
        <v>1175</v>
      </c>
      <c r="E86" s="25">
        <v>11848</v>
      </c>
      <c r="F86" s="26">
        <v>382.19</v>
      </c>
      <c r="G86" s="27" t="s">
        <v>85</v>
      </c>
      <c r="H86" s="27">
        <v>5.68</v>
      </c>
      <c r="I86" s="33">
        <v>7.53</v>
      </c>
      <c r="L86" s="38"/>
      <c r="M86" s="38"/>
      <c r="N86" s="38"/>
      <c r="O86" s="38"/>
      <c r="P86" s="38"/>
    </row>
    <row r="87" spans="2:16" ht="15" hidden="1" customHeight="1">
      <c r="B87" s="51">
        <v>38749</v>
      </c>
      <c r="C87" s="48">
        <v>30</v>
      </c>
      <c r="D87" s="26">
        <v>725</v>
      </c>
      <c r="E87" s="25">
        <v>5512</v>
      </c>
      <c r="F87" s="26">
        <v>220</v>
      </c>
      <c r="G87" s="27" t="s">
        <v>86</v>
      </c>
      <c r="H87" s="27">
        <v>3.87</v>
      </c>
      <c r="I87" s="33">
        <v>7.44</v>
      </c>
      <c r="L87" s="38"/>
      <c r="M87" s="38"/>
      <c r="N87" s="38"/>
      <c r="O87" s="38"/>
      <c r="P87" s="38"/>
    </row>
    <row r="88" spans="2:16" ht="15" hidden="1" customHeight="1">
      <c r="B88" s="51">
        <v>38777</v>
      </c>
      <c r="C88" s="48">
        <v>19</v>
      </c>
      <c r="D88" s="26">
        <v>280</v>
      </c>
      <c r="E88" s="25">
        <v>2453</v>
      </c>
      <c r="F88" s="26">
        <v>82</v>
      </c>
      <c r="G88" s="27" t="s">
        <v>86</v>
      </c>
      <c r="H88" s="27">
        <v>3.83</v>
      </c>
      <c r="I88" s="33">
        <v>7.52</v>
      </c>
      <c r="L88" s="38"/>
      <c r="M88" s="38"/>
      <c r="N88" s="38"/>
      <c r="O88" s="38"/>
      <c r="P88" s="38"/>
    </row>
    <row r="89" spans="2:16" ht="15" hidden="1" customHeight="1">
      <c r="B89" s="51">
        <v>38808</v>
      </c>
      <c r="C89" s="48">
        <v>44</v>
      </c>
      <c r="D89" s="26">
        <v>630</v>
      </c>
      <c r="E89" s="25">
        <v>10167</v>
      </c>
      <c r="F89" s="26">
        <v>363.1</v>
      </c>
      <c r="G89" s="27" t="s">
        <v>87</v>
      </c>
      <c r="H89" s="27">
        <v>3.88</v>
      </c>
      <c r="I89" s="33">
        <v>7.51</v>
      </c>
      <c r="L89" s="38"/>
      <c r="M89" s="50"/>
      <c r="N89" s="38"/>
      <c r="O89" s="50"/>
      <c r="P89" s="39"/>
    </row>
    <row r="90" spans="2:16" ht="15" hidden="1" customHeight="1">
      <c r="B90" s="51">
        <v>38838</v>
      </c>
      <c r="C90" s="48">
        <v>15</v>
      </c>
      <c r="D90" s="26">
        <v>1050</v>
      </c>
      <c r="E90" s="25">
        <v>10439</v>
      </c>
      <c r="F90" s="26">
        <v>336.7</v>
      </c>
      <c r="G90" s="27" t="s">
        <v>11</v>
      </c>
      <c r="H90" s="27">
        <v>3.52</v>
      </c>
      <c r="I90" s="33">
        <v>7.47</v>
      </c>
    </row>
    <row r="91" spans="2:16" ht="15" hidden="1" customHeight="1">
      <c r="B91" s="51">
        <v>38869</v>
      </c>
      <c r="C91" s="48">
        <v>6</v>
      </c>
      <c r="D91" s="26">
        <v>625</v>
      </c>
      <c r="E91" s="25">
        <v>4852</v>
      </c>
      <c r="F91" s="26">
        <v>194.08</v>
      </c>
      <c r="G91" s="27" t="s">
        <v>88</v>
      </c>
      <c r="H91" s="27">
        <v>3.54</v>
      </c>
      <c r="I91" s="33">
        <v>7.34</v>
      </c>
    </row>
    <row r="92" spans="2:16" ht="15" hidden="1" customHeight="1">
      <c r="B92" s="51">
        <v>38899</v>
      </c>
      <c r="C92" s="48">
        <v>25</v>
      </c>
      <c r="D92" s="26">
        <v>718.5</v>
      </c>
      <c r="E92" s="25">
        <v>6063.5</v>
      </c>
      <c r="F92" s="26">
        <v>209.09</v>
      </c>
      <c r="G92" s="27" t="s">
        <v>88</v>
      </c>
      <c r="H92" s="27">
        <v>3.65</v>
      </c>
      <c r="I92" s="33">
        <v>7.34</v>
      </c>
    </row>
    <row r="93" spans="2:16" ht="15" hidden="1" customHeight="1">
      <c r="B93" s="51">
        <v>38930</v>
      </c>
      <c r="C93" s="48">
        <v>205</v>
      </c>
      <c r="D93" s="26">
        <v>1651</v>
      </c>
      <c r="E93" s="25">
        <v>15286</v>
      </c>
      <c r="F93" s="26">
        <v>493.09699999999998</v>
      </c>
      <c r="G93" s="27" t="s">
        <v>89</v>
      </c>
      <c r="H93" s="27">
        <v>5.15</v>
      </c>
      <c r="I93" s="33">
        <v>7.26</v>
      </c>
    </row>
    <row r="94" spans="2:16" ht="15" hidden="1" customHeight="1">
      <c r="B94" s="51">
        <v>38961</v>
      </c>
      <c r="C94" s="48">
        <v>40</v>
      </c>
      <c r="D94" s="26">
        <v>1075</v>
      </c>
      <c r="E94" s="25">
        <v>14115</v>
      </c>
      <c r="F94" s="26">
        <v>470</v>
      </c>
      <c r="G94" s="27" t="s">
        <v>90</v>
      </c>
      <c r="H94" s="27">
        <v>8.0399999999999991</v>
      </c>
      <c r="I94" s="33">
        <v>8.7899999999999991</v>
      </c>
    </row>
    <row r="95" spans="2:16" ht="15" hidden="1" customHeight="1">
      <c r="B95" s="51">
        <v>38991</v>
      </c>
      <c r="C95" s="56">
        <v>450</v>
      </c>
      <c r="D95" s="26">
        <v>1290</v>
      </c>
      <c r="E95" s="26">
        <v>24863</v>
      </c>
      <c r="F95" s="57">
        <v>802</v>
      </c>
      <c r="G95" s="57" t="s">
        <v>91</v>
      </c>
      <c r="H95" s="57">
        <v>10.83</v>
      </c>
      <c r="I95" s="58">
        <v>10.17</v>
      </c>
    </row>
    <row r="96" spans="2:16" ht="15" hidden="1" customHeight="1">
      <c r="B96" s="51">
        <v>39022</v>
      </c>
      <c r="C96" s="48">
        <v>197</v>
      </c>
      <c r="D96" s="26">
        <v>1005</v>
      </c>
      <c r="E96" s="25">
        <v>17569.5</v>
      </c>
      <c r="F96" s="26">
        <v>585.65</v>
      </c>
      <c r="G96" s="27" t="s">
        <v>92</v>
      </c>
      <c r="H96" s="27">
        <v>8.98</v>
      </c>
      <c r="I96" s="33">
        <v>10.66</v>
      </c>
    </row>
    <row r="97" spans="2:12" ht="15" hidden="1" customHeight="1">
      <c r="B97" s="51">
        <v>39052</v>
      </c>
      <c r="C97" s="48">
        <v>10</v>
      </c>
      <c r="D97" s="26">
        <v>595</v>
      </c>
      <c r="E97" s="25">
        <v>6183.5</v>
      </c>
      <c r="F97" s="26">
        <v>237.8</v>
      </c>
      <c r="G97" s="27" t="s">
        <v>93</v>
      </c>
      <c r="H97" s="27">
        <v>8.86</v>
      </c>
      <c r="I97" s="33">
        <v>11.84</v>
      </c>
    </row>
    <row r="98" spans="2:12" ht="15" hidden="1" customHeight="1">
      <c r="B98" s="51">
        <v>39083</v>
      </c>
      <c r="C98" s="48">
        <v>100</v>
      </c>
      <c r="D98" s="26">
        <v>918</v>
      </c>
      <c r="E98" s="25">
        <v>13445</v>
      </c>
      <c r="F98" s="26">
        <v>433.7</v>
      </c>
      <c r="G98" s="27" t="s">
        <v>94</v>
      </c>
      <c r="H98" s="27">
        <v>8.5500000000000007</v>
      </c>
      <c r="I98" s="33">
        <v>12.99</v>
      </c>
    </row>
    <row r="99" spans="2:12" ht="15" hidden="1" customHeight="1">
      <c r="B99" s="51">
        <v>39114</v>
      </c>
      <c r="C99" s="48">
        <v>113.5</v>
      </c>
      <c r="D99" s="26">
        <v>730</v>
      </c>
      <c r="E99" s="25">
        <v>8733</v>
      </c>
      <c r="F99" s="26">
        <v>311.89999999999998</v>
      </c>
      <c r="G99" s="27" t="s">
        <v>95</v>
      </c>
      <c r="H99" s="27">
        <v>9.0399999999999991</v>
      </c>
      <c r="I99" s="33">
        <v>13.25</v>
      </c>
    </row>
    <row r="100" spans="2:12" ht="15" hidden="1" customHeight="1">
      <c r="B100" s="51">
        <v>39142</v>
      </c>
      <c r="C100" s="56">
        <v>26</v>
      </c>
      <c r="D100" s="26">
        <v>1094</v>
      </c>
      <c r="E100" s="26">
        <v>8516</v>
      </c>
      <c r="F100" s="57">
        <v>284</v>
      </c>
      <c r="G100" s="57" t="s">
        <v>96</v>
      </c>
      <c r="H100" s="57">
        <v>8.31</v>
      </c>
      <c r="I100" s="58">
        <v>12.11</v>
      </c>
      <c r="K100" s="59"/>
      <c r="L100" s="36"/>
    </row>
    <row r="101" spans="2:12" ht="15" hidden="1" customHeight="1">
      <c r="B101" s="51">
        <v>39173</v>
      </c>
      <c r="C101" s="48">
        <v>18</v>
      </c>
      <c r="D101" s="26">
        <v>730</v>
      </c>
      <c r="E101" s="25">
        <v>6819.5</v>
      </c>
      <c r="F101" s="26">
        <v>227.3</v>
      </c>
      <c r="G101" s="27" t="s">
        <v>97</v>
      </c>
      <c r="H101" s="27">
        <v>8.1</v>
      </c>
      <c r="I101" s="33">
        <v>11.47</v>
      </c>
      <c r="K101" s="59"/>
      <c r="L101" s="36"/>
    </row>
    <row r="102" spans="2:12" ht="15" hidden="1" customHeight="1">
      <c r="B102" s="51">
        <v>39203</v>
      </c>
      <c r="C102" s="48">
        <v>30</v>
      </c>
      <c r="D102" s="26">
        <v>1095</v>
      </c>
      <c r="E102" s="25">
        <v>11416.5</v>
      </c>
      <c r="F102" s="26">
        <v>368</v>
      </c>
      <c r="G102" s="27" t="s">
        <v>96</v>
      </c>
      <c r="H102" s="27">
        <v>8.3699999999999992</v>
      </c>
      <c r="I102" s="33">
        <v>11.67</v>
      </c>
      <c r="K102" s="59"/>
      <c r="L102" s="36"/>
    </row>
    <row r="103" spans="2:12" ht="15" hidden="1" customHeight="1">
      <c r="B103" s="51">
        <v>39240</v>
      </c>
      <c r="C103" s="48">
        <v>35</v>
      </c>
      <c r="D103" s="26">
        <v>520</v>
      </c>
      <c r="E103" s="25">
        <v>7316</v>
      </c>
      <c r="F103" s="26">
        <v>252.3</v>
      </c>
      <c r="G103" s="27" t="s">
        <v>98</v>
      </c>
      <c r="H103" s="27">
        <v>8.31</v>
      </c>
      <c r="I103" s="33">
        <v>11.08</v>
      </c>
      <c r="K103" s="59"/>
      <c r="L103" s="36"/>
    </row>
    <row r="104" spans="2:12" ht="15" hidden="1" customHeight="1">
      <c r="B104" s="51">
        <v>39270</v>
      </c>
      <c r="C104" s="48">
        <v>35</v>
      </c>
      <c r="D104" s="26">
        <v>1300</v>
      </c>
      <c r="E104" s="25">
        <v>11424</v>
      </c>
      <c r="F104" s="26">
        <v>369</v>
      </c>
      <c r="G104" s="27" t="s">
        <v>99</v>
      </c>
      <c r="H104" s="27">
        <v>8.77</v>
      </c>
      <c r="I104" s="33">
        <v>11.23</v>
      </c>
      <c r="K104" s="59"/>
      <c r="L104" s="36"/>
    </row>
    <row r="105" spans="2:12" ht="15" hidden="1" customHeight="1">
      <c r="B105" s="51">
        <v>39301</v>
      </c>
      <c r="C105" s="48">
        <v>102</v>
      </c>
      <c r="D105" s="26">
        <v>1355</v>
      </c>
      <c r="E105" s="25">
        <v>14748</v>
      </c>
      <c r="F105" s="26">
        <v>508.6</v>
      </c>
      <c r="G105" s="27" t="s">
        <v>100</v>
      </c>
      <c r="H105" s="27">
        <v>8.77</v>
      </c>
      <c r="I105" s="33">
        <v>10.199999999999999</v>
      </c>
    </row>
    <row r="106" spans="2:12" ht="15" hidden="1" customHeight="1">
      <c r="B106" s="51">
        <v>39332</v>
      </c>
      <c r="C106" s="48">
        <v>180</v>
      </c>
      <c r="D106" s="26">
        <v>1355</v>
      </c>
      <c r="E106" s="25">
        <v>19377</v>
      </c>
      <c r="F106" s="26">
        <v>645.9</v>
      </c>
      <c r="G106" s="27" t="s">
        <v>101</v>
      </c>
      <c r="H106" s="27">
        <v>8.94</v>
      </c>
      <c r="I106" s="33">
        <v>9.49</v>
      </c>
    </row>
    <row r="107" spans="2:12" ht="15" hidden="1" customHeight="1">
      <c r="B107" s="51">
        <v>39362</v>
      </c>
      <c r="C107" s="48">
        <v>20</v>
      </c>
      <c r="D107" s="26">
        <v>580</v>
      </c>
      <c r="E107" s="25">
        <v>5229</v>
      </c>
      <c r="F107" s="26">
        <v>169</v>
      </c>
      <c r="G107" s="27" t="s">
        <v>101</v>
      </c>
      <c r="H107" s="27">
        <v>9.2200000000000006</v>
      </c>
      <c r="I107" s="33">
        <v>9.24</v>
      </c>
    </row>
    <row r="108" spans="2:12" ht="15" hidden="1" customHeight="1">
      <c r="B108" s="51">
        <v>39393</v>
      </c>
      <c r="C108" s="48">
        <v>15</v>
      </c>
      <c r="D108" s="26">
        <v>765</v>
      </c>
      <c r="E108" s="25">
        <v>7274</v>
      </c>
      <c r="F108" s="26">
        <v>291</v>
      </c>
      <c r="G108" s="27" t="s">
        <v>102</v>
      </c>
      <c r="H108" s="27">
        <v>8.6</v>
      </c>
      <c r="I108" s="33">
        <v>9.07</v>
      </c>
    </row>
    <row r="109" spans="2:12" ht="15" hidden="1" customHeight="1">
      <c r="B109" s="51">
        <v>39423</v>
      </c>
      <c r="C109" s="48">
        <v>50</v>
      </c>
      <c r="D109" s="26">
        <v>570</v>
      </c>
      <c r="E109" s="25">
        <v>8113</v>
      </c>
      <c r="F109" s="26">
        <v>262</v>
      </c>
      <c r="G109" s="27" t="s">
        <v>103</v>
      </c>
      <c r="H109" s="27">
        <v>8.75</v>
      </c>
      <c r="I109" s="33">
        <v>9.93</v>
      </c>
    </row>
    <row r="110" spans="2:12" ht="15" hidden="1" customHeight="1">
      <c r="B110" s="51">
        <v>39454</v>
      </c>
      <c r="C110" s="48">
        <v>100</v>
      </c>
      <c r="D110" s="26">
        <v>494</v>
      </c>
      <c r="E110" s="25">
        <v>9109</v>
      </c>
      <c r="F110" s="26">
        <v>293.8</v>
      </c>
      <c r="G110" s="27" t="s">
        <v>96</v>
      </c>
      <c r="H110" s="27">
        <v>8.67</v>
      </c>
      <c r="I110" s="33">
        <v>9.82</v>
      </c>
    </row>
    <row r="111" spans="2:12" ht="15" hidden="1" customHeight="1">
      <c r="B111" s="51">
        <v>39485</v>
      </c>
      <c r="C111" s="48">
        <v>210</v>
      </c>
      <c r="D111" s="26">
        <v>985</v>
      </c>
      <c r="E111" s="25">
        <v>19697</v>
      </c>
      <c r="F111" s="26">
        <v>679.2</v>
      </c>
      <c r="G111" s="27" t="s">
        <v>104</v>
      </c>
      <c r="H111" s="27">
        <v>8.0500000000000007</v>
      </c>
      <c r="I111" s="33">
        <v>8.6300000000000008</v>
      </c>
    </row>
    <row r="112" spans="2:12" ht="15" hidden="1" customHeight="1">
      <c r="B112" s="51">
        <v>39514</v>
      </c>
      <c r="C112" s="48">
        <v>40</v>
      </c>
      <c r="D112" s="26">
        <v>1270</v>
      </c>
      <c r="E112" s="25">
        <v>16270</v>
      </c>
      <c r="F112" s="26">
        <v>524.79999999999995</v>
      </c>
      <c r="G112" s="27" t="s">
        <v>105</v>
      </c>
      <c r="H112" s="27">
        <v>7.48</v>
      </c>
      <c r="I112" s="33">
        <v>7.6</v>
      </c>
    </row>
    <row r="113" spans="2:9" ht="15" hidden="1" customHeight="1">
      <c r="B113" s="51">
        <v>39545</v>
      </c>
      <c r="C113" s="48">
        <v>23</v>
      </c>
      <c r="D113" s="26">
        <v>673</v>
      </c>
      <c r="E113" s="25">
        <v>3832</v>
      </c>
      <c r="F113" s="26">
        <v>128</v>
      </c>
      <c r="G113" s="27" t="s">
        <v>106</v>
      </c>
      <c r="H113" s="27">
        <v>6.84</v>
      </c>
      <c r="I113" s="33">
        <v>7.49</v>
      </c>
    </row>
    <row r="114" spans="2:9" ht="15" hidden="1" customHeight="1">
      <c r="B114" s="51">
        <v>39575</v>
      </c>
      <c r="C114" s="48">
        <v>35</v>
      </c>
      <c r="D114" s="26">
        <v>750</v>
      </c>
      <c r="E114" s="25">
        <v>11303</v>
      </c>
      <c r="F114" s="26">
        <v>364.61</v>
      </c>
      <c r="G114" s="27" t="s">
        <v>107</v>
      </c>
      <c r="H114" s="27">
        <v>6.67</v>
      </c>
      <c r="I114" s="33">
        <v>7.34</v>
      </c>
    </row>
    <row r="115" spans="2:9" ht="15" hidden="1" customHeight="1">
      <c r="B115" s="51">
        <v>39606</v>
      </c>
      <c r="C115" s="48">
        <v>79</v>
      </c>
      <c r="D115" s="26">
        <v>1014</v>
      </c>
      <c r="E115" s="25">
        <v>9849</v>
      </c>
      <c r="F115" s="26">
        <v>328.3</v>
      </c>
      <c r="G115" s="27" t="s">
        <v>108</v>
      </c>
      <c r="H115" s="27">
        <v>6.54</v>
      </c>
      <c r="I115" s="33">
        <v>7.35</v>
      </c>
    </row>
    <row r="116" spans="2:9" ht="15" hidden="1" customHeight="1">
      <c r="B116" s="51">
        <v>39636</v>
      </c>
      <c r="C116" s="48">
        <v>120</v>
      </c>
      <c r="D116" s="26">
        <v>2085</v>
      </c>
      <c r="E116" s="25">
        <v>23482</v>
      </c>
      <c r="F116" s="26">
        <v>757.5</v>
      </c>
      <c r="G116" s="27" t="s">
        <v>109</v>
      </c>
      <c r="H116" s="27">
        <v>6.82</v>
      </c>
      <c r="I116" s="33">
        <v>7.37</v>
      </c>
    </row>
    <row r="117" spans="2:9" ht="15" hidden="1" customHeight="1">
      <c r="B117" s="51">
        <v>39667</v>
      </c>
      <c r="C117" s="48">
        <v>15</v>
      </c>
      <c r="D117" s="26">
        <v>975</v>
      </c>
      <c r="E117" s="25">
        <v>10122</v>
      </c>
      <c r="F117" s="26">
        <v>326.52</v>
      </c>
      <c r="G117" s="27" t="s">
        <v>48</v>
      </c>
      <c r="H117" s="27">
        <v>6.78</v>
      </c>
      <c r="I117" s="33">
        <v>7.83</v>
      </c>
    </row>
    <row r="118" spans="2:9" ht="15" hidden="1" customHeight="1">
      <c r="B118" s="51">
        <v>39698</v>
      </c>
      <c r="C118" s="48">
        <v>650</v>
      </c>
      <c r="D118" s="26">
        <v>2070</v>
      </c>
      <c r="E118" s="25">
        <v>39405</v>
      </c>
      <c r="F118" s="26">
        <v>1313.5</v>
      </c>
      <c r="G118" s="27" t="s">
        <v>110</v>
      </c>
      <c r="H118" s="27">
        <v>8.9700000000000006</v>
      </c>
      <c r="I118" s="33">
        <v>8.6999999999999993</v>
      </c>
    </row>
    <row r="119" spans="2:9" ht="15" hidden="1" customHeight="1">
      <c r="B119" s="51">
        <v>39728</v>
      </c>
      <c r="C119" s="48">
        <v>125</v>
      </c>
      <c r="D119" s="26">
        <v>2310</v>
      </c>
      <c r="E119" s="25">
        <v>25466</v>
      </c>
      <c r="F119" s="26">
        <v>821</v>
      </c>
      <c r="G119" s="27" t="s">
        <v>111</v>
      </c>
      <c r="H119" s="27">
        <v>8.94</v>
      </c>
      <c r="I119" s="33">
        <v>9.39</v>
      </c>
    </row>
    <row r="120" spans="2:9" ht="15" hidden="1" customHeight="1">
      <c r="B120" s="51">
        <v>39759</v>
      </c>
      <c r="C120" s="48">
        <v>59</v>
      </c>
      <c r="D120" s="26">
        <v>1324</v>
      </c>
      <c r="E120" s="25">
        <v>14905</v>
      </c>
      <c r="F120" s="26">
        <v>496.84</v>
      </c>
      <c r="G120" s="27" t="s">
        <v>110</v>
      </c>
      <c r="H120" s="27">
        <v>8.89</v>
      </c>
      <c r="I120" s="33">
        <v>9.2799999999999994</v>
      </c>
    </row>
    <row r="121" spans="2:9" ht="15" hidden="1" customHeight="1">
      <c r="B121" s="51">
        <v>39789</v>
      </c>
      <c r="C121" s="48">
        <v>19.34</v>
      </c>
      <c r="D121" s="26">
        <v>1549.34</v>
      </c>
      <c r="E121" s="25">
        <v>12040.54</v>
      </c>
      <c r="F121" s="26">
        <v>388.4</v>
      </c>
      <c r="G121" s="27" t="s">
        <v>112</v>
      </c>
      <c r="H121" s="27">
        <v>7.24</v>
      </c>
      <c r="I121" s="33">
        <v>9.06</v>
      </c>
    </row>
    <row r="122" spans="2:9" ht="15" hidden="1" customHeight="1">
      <c r="B122" s="51">
        <v>39820</v>
      </c>
      <c r="C122" s="48">
        <v>14.5</v>
      </c>
      <c r="D122" s="26">
        <v>1504.34</v>
      </c>
      <c r="E122" s="25">
        <v>19368.099999999999</v>
      </c>
      <c r="F122" s="26">
        <v>624.78</v>
      </c>
      <c r="G122" s="27" t="s">
        <v>113</v>
      </c>
      <c r="H122" s="27">
        <v>6.96</v>
      </c>
      <c r="I122" s="33">
        <v>8.2100000000000009</v>
      </c>
    </row>
    <row r="123" spans="2:9" ht="15" hidden="1" customHeight="1">
      <c r="B123" s="51">
        <v>39851</v>
      </c>
      <c r="C123" s="48">
        <v>4.5</v>
      </c>
      <c r="D123" s="26">
        <v>1229.5</v>
      </c>
      <c r="E123" s="25">
        <v>11511</v>
      </c>
      <c r="F123" s="26">
        <v>411</v>
      </c>
      <c r="G123" s="27" t="s">
        <v>114</v>
      </c>
      <c r="H123" s="27">
        <v>6.53</v>
      </c>
      <c r="I123" s="33">
        <v>7.17</v>
      </c>
    </row>
    <row r="124" spans="2:9" ht="15" hidden="1" customHeight="1">
      <c r="B124" s="51">
        <v>39879</v>
      </c>
      <c r="C124" s="48">
        <v>5</v>
      </c>
      <c r="D124" s="26">
        <v>1020</v>
      </c>
      <c r="E124" s="25">
        <v>12544.5</v>
      </c>
      <c r="F124" s="26">
        <v>404.7</v>
      </c>
      <c r="G124" s="27" t="s">
        <v>115</v>
      </c>
      <c r="H124" s="27">
        <v>5.77</v>
      </c>
      <c r="I124" s="33">
        <v>6.31</v>
      </c>
    </row>
    <row r="125" spans="2:9" ht="15" hidden="1" customHeight="1">
      <c r="B125" s="51">
        <v>39910</v>
      </c>
      <c r="C125" s="48">
        <v>44.5</v>
      </c>
      <c r="D125" s="26">
        <v>619.5</v>
      </c>
      <c r="E125" s="25">
        <v>9119.5</v>
      </c>
      <c r="F125" s="26">
        <v>303.98</v>
      </c>
      <c r="G125" s="27" t="s">
        <v>116</v>
      </c>
      <c r="H125" s="27">
        <v>4.8099999999999996</v>
      </c>
      <c r="I125" s="33">
        <v>5.0999999999999996</v>
      </c>
    </row>
    <row r="126" spans="2:9" ht="15" hidden="1" customHeight="1">
      <c r="B126" s="51">
        <v>39940</v>
      </c>
      <c r="C126" s="48">
        <v>144.5</v>
      </c>
      <c r="D126" s="26">
        <v>839.5</v>
      </c>
      <c r="E126" s="25">
        <v>10281.5</v>
      </c>
      <c r="F126" s="26">
        <v>331.66</v>
      </c>
      <c r="G126" s="27" t="s">
        <v>117</v>
      </c>
      <c r="H126" s="27">
        <v>4.7</v>
      </c>
      <c r="I126" s="33">
        <v>4.8099999999999996</v>
      </c>
    </row>
    <row r="127" spans="2:9" ht="15" hidden="1" customHeight="1">
      <c r="B127" s="51">
        <v>39971</v>
      </c>
      <c r="C127" s="48">
        <v>104.5</v>
      </c>
      <c r="D127" s="26">
        <v>1119.5</v>
      </c>
      <c r="E127" s="25">
        <v>11690</v>
      </c>
      <c r="F127" s="26">
        <v>389.67</v>
      </c>
      <c r="G127" s="27" t="s">
        <v>118</v>
      </c>
      <c r="H127" s="27">
        <v>4.28</v>
      </c>
      <c r="I127" s="33">
        <v>4.75</v>
      </c>
    </row>
    <row r="128" spans="2:9" ht="15" hidden="1" customHeight="1">
      <c r="B128" s="51">
        <v>40001</v>
      </c>
      <c r="C128" s="48">
        <v>4.66</v>
      </c>
      <c r="D128" s="26">
        <v>864.5</v>
      </c>
      <c r="E128" s="25">
        <v>10376.1</v>
      </c>
      <c r="F128" s="26">
        <v>334.71</v>
      </c>
      <c r="G128" s="27" t="s">
        <v>118</v>
      </c>
      <c r="H128" s="27">
        <v>4.05</v>
      </c>
      <c r="I128" s="33">
        <v>4.6900000000000004</v>
      </c>
    </row>
    <row r="129" spans="2:9" ht="15" hidden="1" customHeight="1">
      <c r="B129" s="51">
        <v>40032</v>
      </c>
      <c r="C129" s="48">
        <v>70</v>
      </c>
      <c r="D129" s="26">
        <v>1444.6</v>
      </c>
      <c r="E129" s="25">
        <v>16163.6</v>
      </c>
      <c r="F129" s="26">
        <v>577.27</v>
      </c>
      <c r="G129" s="27" t="s">
        <v>119</v>
      </c>
      <c r="H129" s="27">
        <v>4.0199999999999996</v>
      </c>
      <c r="I129" s="33">
        <v>4.51</v>
      </c>
    </row>
    <row r="130" spans="2:9" ht="15" hidden="1" customHeight="1">
      <c r="B130" s="51">
        <v>40063</v>
      </c>
      <c r="C130" s="48">
        <v>100</v>
      </c>
      <c r="D130" s="26">
        <v>1090</v>
      </c>
      <c r="E130" s="25">
        <v>16460</v>
      </c>
      <c r="F130" s="26">
        <v>549</v>
      </c>
      <c r="G130" s="27" t="s">
        <v>12</v>
      </c>
      <c r="H130" s="27">
        <v>4.0599999999999996</v>
      </c>
      <c r="I130" s="33">
        <v>4.4400000000000004</v>
      </c>
    </row>
    <row r="131" spans="2:9" ht="15" hidden="1" customHeight="1">
      <c r="B131" s="51">
        <v>40093</v>
      </c>
      <c r="C131" s="48">
        <v>175</v>
      </c>
      <c r="D131" s="26">
        <v>1255</v>
      </c>
      <c r="E131" s="25">
        <v>14700</v>
      </c>
      <c r="F131" s="26">
        <v>474.19</v>
      </c>
      <c r="G131" s="27" t="s">
        <v>12</v>
      </c>
      <c r="H131" s="27">
        <v>4.04</v>
      </c>
      <c r="I131" s="33">
        <v>4.7300000000000004</v>
      </c>
    </row>
    <row r="132" spans="2:9" ht="15" hidden="1" customHeight="1">
      <c r="B132" s="51">
        <v>40124</v>
      </c>
      <c r="C132" s="48">
        <v>55</v>
      </c>
      <c r="D132" s="26">
        <v>895</v>
      </c>
      <c r="E132" s="25">
        <v>13796</v>
      </c>
      <c r="F132" s="26">
        <v>459.87</v>
      </c>
      <c r="G132" s="27" t="s">
        <v>120</v>
      </c>
      <c r="H132" s="27">
        <v>4.0199999999999996</v>
      </c>
      <c r="I132" s="33">
        <v>4.53</v>
      </c>
    </row>
    <row r="133" spans="2:9" ht="15" hidden="1" customHeight="1">
      <c r="B133" s="51">
        <v>40148</v>
      </c>
      <c r="C133" s="48">
        <v>75</v>
      </c>
      <c r="D133" s="26">
        <v>1932.5</v>
      </c>
      <c r="E133" s="25">
        <v>23618.5</v>
      </c>
      <c r="F133" s="26">
        <v>761.89</v>
      </c>
      <c r="G133" s="27" t="s">
        <v>121</v>
      </c>
      <c r="H133" s="27">
        <v>4.26</v>
      </c>
      <c r="I133" s="33">
        <v>4.4000000000000004</v>
      </c>
    </row>
    <row r="134" spans="2:9" ht="15" hidden="1" customHeight="1">
      <c r="B134" s="51">
        <v>40179</v>
      </c>
      <c r="C134" s="48">
        <v>70.400000000000006</v>
      </c>
      <c r="D134" s="26">
        <v>1245.4000000000001</v>
      </c>
      <c r="E134" s="25">
        <v>16488.2</v>
      </c>
      <c r="F134" s="26">
        <v>531.88</v>
      </c>
      <c r="G134" s="27" t="s">
        <v>121</v>
      </c>
      <c r="H134" s="27">
        <v>4.26</v>
      </c>
      <c r="I134" s="33">
        <v>4.51</v>
      </c>
    </row>
    <row r="135" spans="2:9" ht="15" hidden="1" customHeight="1">
      <c r="B135" s="51">
        <v>40210</v>
      </c>
      <c r="C135" s="48">
        <v>70.400000000000006</v>
      </c>
      <c r="D135" s="26">
        <v>1245</v>
      </c>
      <c r="E135" s="25">
        <v>16179.2</v>
      </c>
      <c r="F135" s="26">
        <v>577.83000000000004</v>
      </c>
      <c r="G135" s="27" t="s">
        <v>122</v>
      </c>
      <c r="H135" s="27">
        <v>3.91</v>
      </c>
      <c r="I135" s="33">
        <v>4.5</v>
      </c>
    </row>
    <row r="136" spans="2:9" ht="15" hidden="1" customHeight="1">
      <c r="B136" s="51">
        <v>40238</v>
      </c>
      <c r="C136" s="48">
        <v>20.399999999999999</v>
      </c>
      <c r="D136" s="26">
        <v>800.4</v>
      </c>
      <c r="E136" s="25">
        <v>4135.3999999999996</v>
      </c>
      <c r="F136" s="26">
        <v>133.4</v>
      </c>
      <c r="G136" s="27" t="s">
        <v>123</v>
      </c>
      <c r="H136" s="27">
        <v>3.88</v>
      </c>
      <c r="I136" s="33">
        <v>4.3099999999999996</v>
      </c>
    </row>
    <row r="137" spans="2:9" ht="15" hidden="1" customHeight="1">
      <c r="B137" s="51">
        <v>40269</v>
      </c>
      <c r="C137" s="48">
        <v>20.399999999999999</v>
      </c>
      <c r="D137" s="26">
        <v>655.4</v>
      </c>
      <c r="E137" s="25">
        <v>7522</v>
      </c>
      <c r="F137" s="26">
        <v>250.73</v>
      </c>
      <c r="G137" s="27" t="s">
        <v>124</v>
      </c>
      <c r="H137" s="27">
        <v>3.94</v>
      </c>
      <c r="I137" s="33">
        <v>4.51</v>
      </c>
    </row>
    <row r="138" spans="2:9" ht="15" hidden="1" customHeight="1">
      <c r="B138" s="51">
        <v>40299</v>
      </c>
      <c r="C138" s="48">
        <v>20.399999999999999</v>
      </c>
      <c r="D138" s="26">
        <v>915.4</v>
      </c>
      <c r="E138" s="25">
        <v>9407.4</v>
      </c>
      <c r="F138" s="26">
        <v>303.45999999999998</v>
      </c>
      <c r="G138" s="27" t="s">
        <v>123</v>
      </c>
      <c r="H138" s="27">
        <v>3.74</v>
      </c>
      <c r="I138" s="33">
        <v>4.04</v>
      </c>
    </row>
    <row r="139" spans="2:9" ht="15" hidden="1" customHeight="1">
      <c r="B139" s="51">
        <v>40330</v>
      </c>
      <c r="C139" s="48">
        <v>20.399999999999999</v>
      </c>
      <c r="D139" s="26">
        <v>1515.4</v>
      </c>
      <c r="E139" s="25">
        <v>10598</v>
      </c>
      <c r="F139" s="26">
        <v>353.3</v>
      </c>
      <c r="G139" s="27" t="s">
        <v>125</v>
      </c>
      <c r="H139" s="27">
        <v>3.36</v>
      </c>
      <c r="I139" s="33">
        <v>3.47</v>
      </c>
    </row>
    <row r="140" spans="2:9" ht="15" hidden="1" customHeight="1">
      <c r="B140" s="51">
        <v>40360</v>
      </c>
      <c r="C140" s="48">
        <v>5</v>
      </c>
      <c r="D140" s="26">
        <v>1150</v>
      </c>
      <c r="E140" s="25">
        <v>7431</v>
      </c>
      <c r="F140" s="26">
        <v>239.71</v>
      </c>
      <c r="G140" s="27" t="s">
        <v>126</v>
      </c>
      <c r="H140" s="27">
        <v>3.45</v>
      </c>
      <c r="I140" s="33">
        <v>3.87</v>
      </c>
    </row>
    <row r="141" spans="2:9" ht="15" hidden="1" customHeight="1">
      <c r="B141" s="51">
        <v>40391</v>
      </c>
      <c r="C141" s="48">
        <v>15</v>
      </c>
      <c r="D141" s="26">
        <v>360</v>
      </c>
      <c r="E141" s="25">
        <v>2422</v>
      </c>
      <c r="F141" s="26">
        <v>100.92</v>
      </c>
      <c r="G141" s="27" t="s">
        <v>127</v>
      </c>
      <c r="H141" s="27">
        <v>2.52</v>
      </c>
      <c r="I141" s="33">
        <v>3.02</v>
      </c>
    </row>
    <row r="142" spans="2:9" ht="15" hidden="1" customHeight="1">
      <c r="B142" s="51">
        <v>40422</v>
      </c>
      <c r="C142" s="48">
        <v>60</v>
      </c>
      <c r="D142" s="26">
        <v>490</v>
      </c>
      <c r="E142" s="25">
        <v>7090</v>
      </c>
      <c r="F142" s="26">
        <v>253</v>
      </c>
      <c r="G142" s="27" t="s">
        <v>128</v>
      </c>
      <c r="H142" s="27">
        <v>2.0699999999999998</v>
      </c>
      <c r="I142" s="33">
        <v>2.73</v>
      </c>
    </row>
    <row r="143" spans="2:9" ht="15" hidden="1" customHeight="1">
      <c r="B143" s="51">
        <v>40452</v>
      </c>
      <c r="C143" s="48">
        <v>95</v>
      </c>
      <c r="D143" s="26">
        <v>670</v>
      </c>
      <c r="E143" s="25">
        <v>11070</v>
      </c>
      <c r="F143" s="26">
        <v>357.1</v>
      </c>
      <c r="G143" s="27" t="s">
        <v>129</v>
      </c>
      <c r="H143" s="27">
        <v>2.27</v>
      </c>
      <c r="I143" s="33">
        <v>4.3099999999999996</v>
      </c>
    </row>
    <row r="144" spans="2:9" ht="15" hidden="1" customHeight="1">
      <c r="B144" s="51">
        <v>40483</v>
      </c>
      <c r="C144" s="48">
        <v>157</v>
      </c>
      <c r="D144" s="26">
        <v>730</v>
      </c>
      <c r="E144" s="25">
        <v>9951</v>
      </c>
      <c r="F144" s="26">
        <v>331.7</v>
      </c>
      <c r="G144" s="27" t="s">
        <v>128</v>
      </c>
      <c r="H144" s="27">
        <v>2.17</v>
      </c>
      <c r="I144" s="33">
        <v>3.95</v>
      </c>
    </row>
    <row r="145" spans="2:9" ht="15" hidden="1" customHeight="1">
      <c r="B145" s="51">
        <v>40513</v>
      </c>
      <c r="C145" s="48">
        <v>235</v>
      </c>
      <c r="D145" s="26">
        <v>772</v>
      </c>
      <c r="E145" s="25">
        <v>15575</v>
      </c>
      <c r="F145" s="26">
        <v>502.4</v>
      </c>
      <c r="G145" s="27" t="s">
        <v>130</v>
      </c>
      <c r="H145" s="27">
        <v>2.04</v>
      </c>
      <c r="I145" s="33">
        <v>3.11</v>
      </c>
    </row>
    <row r="146" spans="2:9" ht="15" hidden="1" customHeight="1">
      <c r="B146" s="51">
        <v>40544</v>
      </c>
      <c r="C146" s="48">
        <v>220</v>
      </c>
      <c r="D146" s="26">
        <v>985</v>
      </c>
      <c r="E146" s="25">
        <v>14845</v>
      </c>
      <c r="F146" s="26">
        <v>478.87</v>
      </c>
      <c r="G146" s="27" t="s">
        <v>131</v>
      </c>
      <c r="H146" s="27">
        <v>2.0099999999999998</v>
      </c>
      <c r="I146" s="33">
        <v>3.02</v>
      </c>
    </row>
    <row r="147" spans="2:9" ht="15" hidden="1" customHeight="1">
      <c r="B147" s="51">
        <v>40575</v>
      </c>
      <c r="C147" s="48">
        <v>335</v>
      </c>
      <c r="D147" s="26">
        <v>2350</v>
      </c>
      <c r="E147" s="25">
        <v>25115</v>
      </c>
      <c r="F147" s="26">
        <v>896.96</v>
      </c>
      <c r="G147" s="27" t="s">
        <v>132</v>
      </c>
      <c r="H147" s="27">
        <v>1.86</v>
      </c>
      <c r="I147" s="33">
        <v>2.83</v>
      </c>
    </row>
    <row r="148" spans="2:9" ht="15" hidden="1" customHeight="1">
      <c r="B148" s="51">
        <v>40603</v>
      </c>
      <c r="C148" s="48">
        <v>20</v>
      </c>
      <c r="D148" s="26">
        <v>2420</v>
      </c>
      <c r="E148" s="25">
        <v>16505</v>
      </c>
      <c r="F148" s="26">
        <v>611</v>
      </c>
      <c r="G148" s="27" t="s">
        <v>133</v>
      </c>
      <c r="H148" s="27">
        <v>1.64</v>
      </c>
      <c r="I148" s="33">
        <v>2.41</v>
      </c>
    </row>
    <row r="149" spans="2:9" ht="15" hidden="1" customHeight="1">
      <c r="B149" s="51">
        <v>40634</v>
      </c>
      <c r="C149" s="48">
        <v>630</v>
      </c>
      <c r="D149" s="26">
        <v>2200</v>
      </c>
      <c r="E149" s="25">
        <v>40323</v>
      </c>
      <c r="F149" s="26">
        <v>1344</v>
      </c>
      <c r="G149" s="27" t="s">
        <v>134</v>
      </c>
      <c r="H149" s="27">
        <v>1.51</v>
      </c>
      <c r="I149" s="33">
        <v>4.12</v>
      </c>
    </row>
    <row r="150" spans="2:9" ht="15" hidden="1" customHeight="1">
      <c r="B150" s="51">
        <v>40664</v>
      </c>
      <c r="C150" s="48">
        <v>100</v>
      </c>
      <c r="D150" s="26">
        <v>1975</v>
      </c>
      <c r="E150" s="25">
        <v>25594</v>
      </c>
      <c r="F150" s="26">
        <v>947.93</v>
      </c>
      <c r="G150" s="27" t="s">
        <v>135</v>
      </c>
      <c r="H150" s="27">
        <v>1.4</v>
      </c>
      <c r="I150" s="33">
        <v>4.0599999999999996</v>
      </c>
    </row>
    <row r="151" spans="2:9" ht="15" hidden="1" customHeight="1">
      <c r="B151" s="51">
        <v>40695</v>
      </c>
      <c r="C151" s="48">
        <v>100</v>
      </c>
      <c r="D151" s="26">
        <v>1595</v>
      </c>
      <c r="E151" s="25">
        <v>15057</v>
      </c>
      <c r="F151" s="26">
        <v>501.9</v>
      </c>
      <c r="G151" s="27" t="s">
        <v>136</v>
      </c>
      <c r="H151" s="27">
        <v>2.63</v>
      </c>
      <c r="I151" s="33">
        <v>4.29</v>
      </c>
    </row>
    <row r="152" spans="2:9" ht="15" hidden="1" customHeight="1">
      <c r="B152" s="51">
        <v>40725</v>
      </c>
      <c r="C152" s="48">
        <v>425</v>
      </c>
      <c r="D152" s="26">
        <v>1525</v>
      </c>
      <c r="E152" s="25">
        <v>34075</v>
      </c>
      <c r="F152" s="26">
        <v>1099.19</v>
      </c>
      <c r="G152" s="27" t="s">
        <v>137</v>
      </c>
      <c r="H152" s="27">
        <v>1.95</v>
      </c>
      <c r="I152" s="33">
        <v>4.41</v>
      </c>
    </row>
    <row r="153" spans="2:9" ht="15" hidden="1" customHeight="1">
      <c r="B153" s="51">
        <v>40756</v>
      </c>
      <c r="C153" s="48">
        <v>25</v>
      </c>
      <c r="D153" s="26">
        <v>1895</v>
      </c>
      <c r="E153" s="25">
        <v>34690</v>
      </c>
      <c r="F153" s="26">
        <v>1156.33</v>
      </c>
      <c r="G153" s="27" t="s">
        <v>138</v>
      </c>
      <c r="H153" s="27">
        <v>3.58</v>
      </c>
      <c r="I153" s="33">
        <v>4.3899999999999997</v>
      </c>
    </row>
    <row r="154" spans="2:9" ht="15" hidden="1" customHeight="1">
      <c r="B154" s="51">
        <v>40787</v>
      </c>
      <c r="C154" s="48">
        <v>40</v>
      </c>
      <c r="D154" s="26">
        <v>2025</v>
      </c>
      <c r="E154" s="25">
        <v>15795</v>
      </c>
      <c r="F154" s="26">
        <v>658.13</v>
      </c>
      <c r="G154" s="27" t="s">
        <v>139</v>
      </c>
      <c r="H154" s="27">
        <v>3.27</v>
      </c>
      <c r="I154" s="33">
        <v>4.46</v>
      </c>
    </row>
    <row r="155" spans="2:9" ht="15" hidden="1" customHeight="1">
      <c r="B155" s="51">
        <v>40817</v>
      </c>
      <c r="C155" s="48">
        <v>100</v>
      </c>
      <c r="D155" s="26">
        <v>2105</v>
      </c>
      <c r="E155" s="25">
        <v>31715</v>
      </c>
      <c r="F155" s="26">
        <v>1023.06</v>
      </c>
      <c r="G155" s="27" t="s">
        <v>140</v>
      </c>
      <c r="H155" s="27">
        <v>2.61</v>
      </c>
      <c r="I155" s="33">
        <v>4.43</v>
      </c>
    </row>
    <row r="156" spans="2:9" ht="15" hidden="1" customHeight="1">
      <c r="B156" s="51">
        <v>40848</v>
      </c>
      <c r="C156" s="48">
        <v>50</v>
      </c>
      <c r="D156" s="26">
        <v>2480</v>
      </c>
      <c r="E156" s="25">
        <v>40844</v>
      </c>
      <c r="F156" s="26">
        <v>1361</v>
      </c>
      <c r="G156" s="27" t="s">
        <v>83</v>
      </c>
      <c r="H156" s="27">
        <v>2.96</v>
      </c>
      <c r="I156" s="33">
        <v>4.42</v>
      </c>
    </row>
    <row r="157" spans="2:9" ht="15" hidden="1" customHeight="1">
      <c r="B157" s="51">
        <v>40878</v>
      </c>
      <c r="C157" s="48">
        <v>30</v>
      </c>
      <c r="D157" s="26">
        <v>2125</v>
      </c>
      <c r="E157" s="25">
        <v>30845</v>
      </c>
      <c r="F157" s="26">
        <v>1186.3499999999999</v>
      </c>
      <c r="G157" s="27" t="s">
        <v>141</v>
      </c>
      <c r="H157" s="27">
        <v>3.32</v>
      </c>
      <c r="I157" s="33">
        <v>4.5199999999999996</v>
      </c>
    </row>
    <row r="158" spans="2:9" ht="15" hidden="1" customHeight="1">
      <c r="B158" s="51">
        <v>40909</v>
      </c>
      <c r="C158" s="48">
        <v>110</v>
      </c>
      <c r="D158" s="26">
        <v>1065</v>
      </c>
      <c r="E158" s="25">
        <v>10195</v>
      </c>
      <c r="F158" s="26">
        <v>407.8</v>
      </c>
      <c r="G158" s="27" t="s">
        <v>142</v>
      </c>
      <c r="H158" s="27">
        <v>2.4</v>
      </c>
      <c r="I158" s="33">
        <v>4.33</v>
      </c>
    </row>
    <row r="159" spans="2:9" ht="15" hidden="1" customHeight="1">
      <c r="B159" s="51">
        <v>40940</v>
      </c>
      <c r="C159" s="48">
        <v>45</v>
      </c>
      <c r="D159" s="26">
        <v>1485</v>
      </c>
      <c r="E159" s="25">
        <v>17085</v>
      </c>
      <c r="F159" s="26">
        <v>589.14</v>
      </c>
      <c r="G159" s="27" t="s">
        <v>143</v>
      </c>
      <c r="H159" s="27">
        <v>2.34</v>
      </c>
      <c r="I159" s="33">
        <v>4.22</v>
      </c>
    </row>
    <row r="160" spans="2:9" ht="15" hidden="1" customHeight="1">
      <c r="B160" s="51">
        <v>40969</v>
      </c>
      <c r="C160" s="48">
        <v>40</v>
      </c>
      <c r="D160" s="26">
        <v>1155</v>
      </c>
      <c r="E160" s="25">
        <v>9890</v>
      </c>
      <c r="F160" s="26">
        <v>353.21</v>
      </c>
      <c r="G160" s="27" t="s">
        <v>144</v>
      </c>
      <c r="H160" s="27">
        <v>1.97</v>
      </c>
      <c r="I160" s="33">
        <v>4.0999999999999996</v>
      </c>
    </row>
    <row r="161" spans="2:9" ht="15" hidden="1" customHeight="1">
      <c r="B161" s="51">
        <v>41000</v>
      </c>
      <c r="C161" s="48">
        <v>170</v>
      </c>
      <c r="D161" s="26">
        <v>1685</v>
      </c>
      <c r="E161" s="25">
        <v>22085</v>
      </c>
      <c r="F161" s="26">
        <v>736.17</v>
      </c>
      <c r="G161" s="27" t="s">
        <v>145</v>
      </c>
      <c r="H161" s="27">
        <v>1.87</v>
      </c>
      <c r="I161" s="33">
        <v>3.7</v>
      </c>
    </row>
    <row r="162" spans="2:9" ht="15" hidden="1" customHeight="1">
      <c r="B162" s="51">
        <v>41030</v>
      </c>
      <c r="C162" s="48">
        <v>50</v>
      </c>
      <c r="D162" s="26">
        <v>1680</v>
      </c>
      <c r="E162" s="25">
        <v>15635</v>
      </c>
      <c r="F162" s="26">
        <v>504.35</v>
      </c>
      <c r="G162" s="27" t="s">
        <v>146</v>
      </c>
      <c r="H162" s="27">
        <v>1.59</v>
      </c>
      <c r="I162" s="33">
        <v>3.64</v>
      </c>
    </row>
    <row r="163" spans="2:9" ht="15" hidden="1" customHeight="1">
      <c r="B163" s="51">
        <v>41061</v>
      </c>
      <c r="C163" s="48">
        <v>140</v>
      </c>
      <c r="D163" s="26">
        <v>2230</v>
      </c>
      <c r="E163" s="25">
        <v>27510</v>
      </c>
      <c r="F163" s="26">
        <v>917</v>
      </c>
      <c r="G163" s="27" t="s">
        <v>147</v>
      </c>
      <c r="H163" s="27">
        <v>1.75</v>
      </c>
      <c r="I163" s="33">
        <v>3.51</v>
      </c>
    </row>
    <row r="164" spans="2:9" ht="15" hidden="1" customHeight="1">
      <c r="B164" s="51">
        <v>41122</v>
      </c>
      <c r="C164" s="48">
        <v>65</v>
      </c>
      <c r="D164" s="26">
        <v>1630</v>
      </c>
      <c r="E164" s="25">
        <v>22930</v>
      </c>
      <c r="F164" s="26">
        <v>739.68</v>
      </c>
      <c r="G164" s="27" t="s">
        <v>15</v>
      </c>
      <c r="H164" s="27">
        <v>1.85</v>
      </c>
      <c r="I164" s="33">
        <v>3.43</v>
      </c>
    </row>
    <row r="165" spans="2:9" ht="15" hidden="1" customHeight="1">
      <c r="B165" s="51">
        <v>41153</v>
      </c>
      <c r="C165" s="48">
        <v>15</v>
      </c>
      <c r="D165" s="26">
        <v>575</v>
      </c>
      <c r="E165" s="25">
        <v>6885</v>
      </c>
      <c r="F165" s="26">
        <v>286.88</v>
      </c>
      <c r="G165" s="27" t="s">
        <v>148</v>
      </c>
      <c r="H165" s="27">
        <v>1.67</v>
      </c>
      <c r="I165" s="33">
        <v>3.47</v>
      </c>
    </row>
    <row r="166" spans="2:9" ht="15" hidden="1" customHeight="1">
      <c r="B166" s="51">
        <v>41183</v>
      </c>
      <c r="C166" s="48">
        <v>60</v>
      </c>
      <c r="D166" s="26">
        <v>980</v>
      </c>
      <c r="E166" s="25">
        <v>12570</v>
      </c>
      <c r="F166" s="26">
        <v>433.45</v>
      </c>
      <c r="G166" s="27" t="s">
        <v>149</v>
      </c>
      <c r="H166" s="27">
        <v>1.57</v>
      </c>
      <c r="I166" s="33">
        <v>3.26</v>
      </c>
    </row>
    <row r="167" spans="2:9" ht="15" hidden="1" customHeight="1">
      <c r="B167" s="51">
        <v>41214</v>
      </c>
      <c r="C167" s="48">
        <v>415</v>
      </c>
      <c r="D167" s="26">
        <v>2180</v>
      </c>
      <c r="E167" s="25">
        <v>37795</v>
      </c>
      <c r="F167" s="26">
        <v>1259.83</v>
      </c>
      <c r="G167" s="27" t="s">
        <v>150</v>
      </c>
      <c r="H167" s="27">
        <v>1.53</v>
      </c>
      <c r="I167" s="33">
        <v>3.08</v>
      </c>
    </row>
    <row r="168" spans="2:9" ht="15" hidden="1" customHeight="1">
      <c r="B168" s="51">
        <v>41244</v>
      </c>
      <c r="C168" s="48">
        <v>160</v>
      </c>
      <c r="D168" s="26">
        <v>1650</v>
      </c>
      <c r="E168" s="25">
        <v>26110</v>
      </c>
      <c r="F168" s="26">
        <v>842.26</v>
      </c>
      <c r="G168" s="27" t="s">
        <v>151</v>
      </c>
      <c r="H168" s="27">
        <v>1.61</v>
      </c>
      <c r="I168" s="33">
        <v>2.95</v>
      </c>
    </row>
    <row r="169" spans="2:9" ht="15" hidden="1" customHeight="1">
      <c r="B169" s="51">
        <v>41275</v>
      </c>
      <c r="C169" s="48">
        <v>75</v>
      </c>
      <c r="D169" s="26">
        <v>1210</v>
      </c>
      <c r="E169" s="25">
        <v>9470</v>
      </c>
      <c r="F169" s="26">
        <v>305.48</v>
      </c>
      <c r="G169" s="27" t="s">
        <v>152</v>
      </c>
      <c r="H169" s="27">
        <v>1.49</v>
      </c>
      <c r="I169" s="33">
        <v>2.84</v>
      </c>
    </row>
    <row r="170" spans="2:9" ht="15" hidden="1" customHeight="1">
      <c r="B170" s="51">
        <v>41306</v>
      </c>
      <c r="C170" s="48">
        <v>50</v>
      </c>
      <c r="D170" s="26">
        <v>1655</v>
      </c>
      <c r="E170" s="25">
        <v>22350</v>
      </c>
      <c r="F170" s="26">
        <v>798.21</v>
      </c>
      <c r="G170" s="27" t="s">
        <v>75</v>
      </c>
      <c r="H170" s="27">
        <v>1.42</v>
      </c>
      <c r="I170" s="33">
        <v>2.74</v>
      </c>
    </row>
    <row r="171" spans="2:9" ht="15" hidden="1" customHeight="1">
      <c r="B171" s="51">
        <v>41334</v>
      </c>
      <c r="C171" s="48">
        <v>30</v>
      </c>
      <c r="D171" s="26">
        <v>2200</v>
      </c>
      <c r="E171" s="25">
        <v>27940</v>
      </c>
      <c r="F171" s="26">
        <v>901.29</v>
      </c>
      <c r="G171" s="27" t="s">
        <v>153</v>
      </c>
      <c r="H171" s="27">
        <v>1.36</v>
      </c>
      <c r="I171" s="33">
        <v>2.46</v>
      </c>
    </row>
    <row r="172" spans="2:9" ht="15" hidden="1" customHeight="1">
      <c r="B172" s="51">
        <v>41365</v>
      </c>
      <c r="C172" s="48">
        <v>265</v>
      </c>
      <c r="D172" s="26">
        <v>1855</v>
      </c>
      <c r="E172" s="25">
        <v>28346</v>
      </c>
      <c r="F172" s="26">
        <v>944.87</v>
      </c>
      <c r="G172" s="27" t="s">
        <v>154</v>
      </c>
      <c r="H172" s="27">
        <v>1.36</v>
      </c>
      <c r="I172" s="33">
        <v>2.33</v>
      </c>
    </row>
    <row r="173" spans="2:9" ht="15" hidden="1" customHeight="1">
      <c r="B173" s="51">
        <v>41395</v>
      </c>
      <c r="C173" s="48">
        <v>70</v>
      </c>
      <c r="D173" s="26">
        <v>1735</v>
      </c>
      <c r="E173" s="25">
        <v>24695</v>
      </c>
      <c r="F173" s="26">
        <v>796.61</v>
      </c>
      <c r="G173" s="27" t="s">
        <v>154</v>
      </c>
      <c r="H173" s="27">
        <v>1.36</v>
      </c>
      <c r="I173" s="33">
        <v>2.29</v>
      </c>
    </row>
    <row r="174" spans="2:9" ht="15" hidden="1" customHeight="1">
      <c r="B174" s="51">
        <v>41426</v>
      </c>
      <c r="C174" s="48">
        <v>405</v>
      </c>
      <c r="D174" s="26">
        <v>1325</v>
      </c>
      <c r="E174" s="25">
        <v>21281.5</v>
      </c>
      <c r="F174" s="26">
        <v>709.38</v>
      </c>
      <c r="G174" s="27" t="s">
        <v>155</v>
      </c>
      <c r="H174" s="27">
        <v>1.99</v>
      </c>
      <c r="I174" s="33">
        <v>2.52</v>
      </c>
    </row>
    <row r="175" spans="2:9" ht="15" hidden="1" customHeight="1">
      <c r="B175" s="51">
        <v>41456</v>
      </c>
      <c r="C175" s="48">
        <v>125</v>
      </c>
      <c r="D175" s="26">
        <v>1910</v>
      </c>
      <c r="E175" s="25">
        <v>31140</v>
      </c>
      <c r="F175" s="26">
        <v>1004.52</v>
      </c>
      <c r="G175" s="27" t="s">
        <v>156</v>
      </c>
      <c r="H175" s="27">
        <v>2.0099999999999998</v>
      </c>
      <c r="I175" s="33">
        <v>2.77</v>
      </c>
    </row>
    <row r="176" spans="2:9" ht="15" hidden="1" customHeight="1">
      <c r="B176" s="51">
        <v>41487</v>
      </c>
      <c r="C176" s="48">
        <v>140</v>
      </c>
      <c r="D176" s="26">
        <v>920</v>
      </c>
      <c r="E176" s="25">
        <v>17510</v>
      </c>
      <c r="F176" s="26">
        <v>564.84</v>
      </c>
      <c r="G176" s="27" t="s">
        <v>157</v>
      </c>
      <c r="H176" s="27">
        <v>1.68</v>
      </c>
      <c r="I176" s="33">
        <v>2.8</v>
      </c>
    </row>
    <row r="177" spans="2:9" ht="15" hidden="1" customHeight="1">
      <c r="B177" s="51">
        <v>41518</v>
      </c>
      <c r="C177" s="48">
        <v>60</v>
      </c>
      <c r="D177" s="26">
        <v>1625</v>
      </c>
      <c r="E177" s="25">
        <v>23310</v>
      </c>
      <c r="F177" s="26">
        <v>777</v>
      </c>
      <c r="G177" s="27" t="s">
        <v>157</v>
      </c>
      <c r="H177" s="27">
        <v>1.64</v>
      </c>
      <c r="I177" s="33">
        <v>2.75</v>
      </c>
    </row>
    <row r="178" spans="2:9" ht="15" hidden="1" customHeight="1">
      <c r="B178" s="51">
        <v>41548</v>
      </c>
      <c r="C178" s="48">
        <v>990</v>
      </c>
      <c r="D178" s="26">
        <v>2560</v>
      </c>
      <c r="E178" s="25">
        <v>56785</v>
      </c>
      <c r="F178" s="26">
        <v>1831.77</v>
      </c>
      <c r="G178" s="27" t="s">
        <v>158</v>
      </c>
      <c r="H178" s="27">
        <v>2.5299999999999998</v>
      </c>
      <c r="I178" s="33">
        <v>2.87</v>
      </c>
    </row>
    <row r="179" spans="2:9" ht="15" hidden="1" customHeight="1">
      <c r="B179" s="51">
        <v>41579</v>
      </c>
      <c r="C179" s="48">
        <v>225</v>
      </c>
      <c r="D179" s="26">
        <v>2780</v>
      </c>
      <c r="E179" s="25">
        <v>48017</v>
      </c>
      <c r="F179" s="26">
        <v>1600.57</v>
      </c>
      <c r="G179" s="27" t="s">
        <v>159</v>
      </c>
      <c r="H179" s="27">
        <v>3.58</v>
      </c>
      <c r="I179" s="33">
        <v>3.35</v>
      </c>
    </row>
    <row r="180" spans="2:9" ht="15" hidden="1" customHeight="1">
      <c r="B180" s="51">
        <v>41609</v>
      </c>
      <c r="C180" s="48">
        <v>310</v>
      </c>
      <c r="D180" s="26">
        <v>2825</v>
      </c>
      <c r="E180" s="25">
        <v>47480</v>
      </c>
      <c r="F180" s="26">
        <v>1531.61</v>
      </c>
      <c r="G180" s="27" t="s">
        <v>160</v>
      </c>
      <c r="H180" s="27">
        <v>3.52</v>
      </c>
      <c r="I180" s="33">
        <v>3.54</v>
      </c>
    </row>
    <row r="181" spans="2:9" ht="15" hidden="1" customHeight="1">
      <c r="B181" s="51">
        <v>41640</v>
      </c>
      <c r="C181" s="48">
        <v>5</v>
      </c>
      <c r="D181" s="26">
        <v>2000</v>
      </c>
      <c r="E181" s="25">
        <v>12670</v>
      </c>
      <c r="F181" s="26">
        <v>436.9</v>
      </c>
      <c r="G181" s="27" t="s">
        <v>161</v>
      </c>
      <c r="H181" s="27">
        <v>3.63</v>
      </c>
      <c r="I181" s="33">
        <v>3.54</v>
      </c>
    </row>
    <row r="182" spans="2:9" ht="15" hidden="1" customHeight="1">
      <c r="B182" s="51">
        <v>41671</v>
      </c>
      <c r="C182" s="48">
        <v>30</v>
      </c>
      <c r="D182" s="26">
        <v>520</v>
      </c>
      <c r="E182" s="25">
        <v>6385</v>
      </c>
      <c r="F182" s="26">
        <v>228.04</v>
      </c>
      <c r="G182" s="27" t="s">
        <v>162</v>
      </c>
      <c r="H182" s="27">
        <v>2.6</v>
      </c>
      <c r="I182" s="33">
        <v>3.36</v>
      </c>
    </row>
    <row r="183" spans="2:9" ht="15" hidden="1" customHeight="1">
      <c r="B183" s="51">
        <v>41699</v>
      </c>
      <c r="C183" s="48">
        <v>10</v>
      </c>
      <c r="D183" s="26">
        <v>260</v>
      </c>
      <c r="E183" s="25">
        <v>1660</v>
      </c>
      <c r="F183" s="26">
        <v>111</v>
      </c>
      <c r="G183" s="27" t="s">
        <v>163</v>
      </c>
      <c r="H183" s="27">
        <v>2.35</v>
      </c>
      <c r="I183" s="33">
        <v>3.16</v>
      </c>
    </row>
    <row r="184" spans="2:9" ht="15" hidden="1" customHeight="1">
      <c r="B184" s="51">
        <v>41730</v>
      </c>
      <c r="C184" s="48">
        <v>25</v>
      </c>
      <c r="D184" s="26">
        <v>550</v>
      </c>
      <c r="E184" s="25">
        <v>2815</v>
      </c>
      <c r="F184" s="26">
        <v>112.6</v>
      </c>
      <c r="G184" s="27" t="s">
        <v>164</v>
      </c>
      <c r="H184" s="27">
        <v>2.0299999999999998</v>
      </c>
      <c r="I184" s="33">
        <v>2.95</v>
      </c>
    </row>
    <row r="185" spans="2:9" ht="15" hidden="1" customHeight="1">
      <c r="B185" s="51">
        <v>41760</v>
      </c>
      <c r="C185" s="48">
        <v>105</v>
      </c>
      <c r="D185" s="26">
        <v>1100</v>
      </c>
      <c r="E185" s="25">
        <v>9525</v>
      </c>
      <c r="F185" s="26">
        <v>340.18</v>
      </c>
      <c r="G185" s="27" t="s">
        <v>165</v>
      </c>
      <c r="H185" s="27">
        <v>1.77</v>
      </c>
      <c r="I185" s="33">
        <v>2.83</v>
      </c>
    </row>
    <row r="186" spans="2:9" ht="15" hidden="1" customHeight="1">
      <c r="B186" s="51">
        <v>41791</v>
      </c>
      <c r="C186" s="48">
        <v>100</v>
      </c>
      <c r="D186" s="26">
        <v>1195</v>
      </c>
      <c r="E186" s="25">
        <v>8640</v>
      </c>
      <c r="F186" s="26">
        <v>360</v>
      </c>
      <c r="G186" s="27" t="s">
        <v>166</v>
      </c>
      <c r="H186" s="27">
        <v>1.49</v>
      </c>
      <c r="I186" s="33">
        <v>2.61</v>
      </c>
    </row>
    <row r="187" spans="2:9" ht="15" hidden="1" customHeight="1">
      <c r="B187" s="51">
        <v>41821</v>
      </c>
      <c r="C187" s="48">
        <v>20</v>
      </c>
      <c r="D187" s="26">
        <v>2385</v>
      </c>
      <c r="E187" s="25">
        <v>20495</v>
      </c>
      <c r="F187" s="26">
        <v>683.17</v>
      </c>
      <c r="G187" s="27" t="s">
        <v>167</v>
      </c>
      <c r="H187" s="27">
        <v>1.2</v>
      </c>
      <c r="I187" s="33"/>
    </row>
    <row r="188" spans="2:9" ht="15" hidden="1" customHeight="1">
      <c r="B188" s="51">
        <v>41852</v>
      </c>
      <c r="C188" s="48">
        <v>200</v>
      </c>
      <c r="D188" s="26">
        <v>2475</v>
      </c>
      <c r="E188" s="25">
        <v>47715</v>
      </c>
      <c r="F188" s="26">
        <v>1539.19</v>
      </c>
      <c r="G188" s="27" t="s">
        <v>168</v>
      </c>
      <c r="H188" s="27">
        <v>0.98</v>
      </c>
      <c r="I188" s="33"/>
    </row>
    <row r="189" spans="2:9" ht="15" hidden="1" customHeight="1">
      <c r="B189" s="51">
        <v>41883</v>
      </c>
      <c r="C189" s="48">
        <v>1070</v>
      </c>
      <c r="D189" s="26">
        <v>2840</v>
      </c>
      <c r="E189" s="25">
        <v>57825</v>
      </c>
      <c r="F189" s="26">
        <v>1927.5</v>
      </c>
      <c r="G189" s="27" t="s">
        <v>169</v>
      </c>
      <c r="H189" s="27">
        <v>0.75</v>
      </c>
      <c r="I189" s="33"/>
    </row>
    <row r="190" spans="2:9" ht="15" hidden="1" customHeight="1">
      <c r="B190" s="51">
        <v>41913</v>
      </c>
      <c r="C190" s="48">
        <v>290</v>
      </c>
      <c r="D190" s="26">
        <v>2710</v>
      </c>
      <c r="E190" s="25">
        <v>53324</v>
      </c>
      <c r="F190" s="26">
        <v>1720.13</v>
      </c>
      <c r="G190" s="27" t="s">
        <v>170</v>
      </c>
      <c r="H190" s="27">
        <v>0.72</v>
      </c>
      <c r="I190" s="33"/>
    </row>
    <row r="191" spans="2:9" ht="15" hidden="1" customHeight="1">
      <c r="B191" s="51">
        <v>41944</v>
      </c>
      <c r="C191" s="48">
        <v>125</v>
      </c>
      <c r="D191" s="26">
        <v>1800</v>
      </c>
      <c r="E191" s="25">
        <v>30475</v>
      </c>
      <c r="F191" s="26">
        <v>1015.83</v>
      </c>
      <c r="G191" s="27" t="s">
        <v>171</v>
      </c>
      <c r="H191" s="27">
        <v>0.63</v>
      </c>
      <c r="I191" s="33"/>
    </row>
    <row r="192" spans="2:9" ht="15" hidden="1" customHeight="1">
      <c r="B192" s="51">
        <v>41974</v>
      </c>
      <c r="C192" s="48">
        <v>1105</v>
      </c>
      <c r="D192" s="26">
        <v>2880</v>
      </c>
      <c r="E192" s="25">
        <v>62445</v>
      </c>
      <c r="F192" s="26">
        <v>2014.35</v>
      </c>
      <c r="G192" s="27" t="s">
        <v>172</v>
      </c>
      <c r="H192" s="27">
        <v>2.2999999999999998</v>
      </c>
      <c r="I192" s="33"/>
    </row>
    <row r="193" spans="2:9" ht="15" hidden="1" customHeight="1">
      <c r="B193" s="51">
        <v>42005</v>
      </c>
      <c r="C193" s="48">
        <v>175</v>
      </c>
      <c r="D193" s="26">
        <v>1150</v>
      </c>
      <c r="E193" s="25">
        <v>18123</v>
      </c>
      <c r="F193" s="26">
        <v>584.61</v>
      </c>
      <c r="G193" s="27" t="s">
        <v>173</v>
      </c>
      <c r="H193" s="27">
        <v>2.5299999999999998</v>
      </c>
      <c r="I193" s="33"/>
    </row>
    <row r="194" spans="2:9" ht="15" customHeight="1">
      <c r="B194" s="51">
        <v>42036</v>
      </c>
      <c r="C194" s="48">
        <v>95</v>
      </c>
      <c r="D194" s="26">
        <v>1460</v>
      </c>
      <c r="E194" s="25">
        <v>20972</v>
      </c>
      <c r="F194" s="26">
        <v>749</v>
      </c>
      <c r="G194" s="27" t="s">
        <v>174</v>
      </c>
      <c r="H194" s="27">
        <v>2.0299999999999998</v>
      </c>
      <c r="I194" s="33"/>
    </row>
    <row r="195" spans="2:9" ht="15" customHeight="1">
      <c r="B195" s="51">
        <v>42064</v>
      </c>
      <c r="C195" s="48">
        <v>50</v>
      </c>
      <c r="D195" s="26">
        <v>1175</v>
      </c>
      <c r="E195" s="25">
        <v>10260</v>
      </c>
      <c r="F195" s="26">
        <v>330.97</v>
      </c>
      <c r="G195" s="27" t="s">
        <v>175</v>
      </c>
      <c r="H195" s="27">
        <v>1.91</v>
      </c>
      <c r="I195" s="33"/>
    </row>
    <row r="196" spans="2:9" ht="15" customHeight="1">
      <c r="B196" s="51">
        <v>42095</v>
      </c>
      <c r="C196" s="48">
        <v>100</v>
      </c>
      <c r="D196" s="26">
        <v>800</v>
      </c>
      <c r="E196" s="25">
        <v>9785</v>
      </c>
      <c r="F196" s="26">
        <v>349.46</v>
      </c>
      <c r="G196" s="27" t="s">
        <v>176</v>
      </c>
      <c r="H196" s="27">
        <v>1.68</v>
      </c>
      <c r="I196" s="33"/>
    </row>
    <row r="197" spans="2:9" ht="15" customHeight="1">
      <c r="B197" s="51">
        <v>42125</v>
      </c>
      <c r="C197" s="48">
        <v>40</v>
      </c>
      <c r="D197" s="26">
        <v>165</v>
      </c>
      <c r="E197" s="25">
        <v>960</v>
      </c>
      <c r="F197" s="26">
        <v>120</v>
      </c>
      <c r="G197" s="27" t="s">
        <v>177</v>
      </c>
      <c r="H197" s="27">
        <v>1.47</v>
      </c>
      <c r="I197" s="33"/>
    </row>
    <row r="198" spans="2:9" ht="15" customHeight="1">
      <c r="B198" s="51">
        <v>42156</v>
      </c>
      <c r="C198" s="48">
        <v>25</v>
      </c>
      <c r="D198" s="26">
        <v>425</v>
      </c>
      <c r="E198" s="25">
        <v>2335</v>
      </c>
      <c r="F198" s="26">
        <v>194.58</v>
      </c>
      <c r="G198" s="27" t="s">
        <v>73</v>
      </c>
      <c r="H198" s="27">
        <v>1.06</v>
      </c>
      <c r="I198" s="33"/>
    </row>
    <row r="199" spans="2:9" ht="15" customHeight="1">
      <c r="B199" s="51">
        <v>42186</v>
      </c>
      <c r="C199" s="48">
        <v>25</v>
      </c>
      <c r="D199" s="26">
        <v>100</v>
      </c>
      <c r="E199" s="25">
        <v>445</v>
      </c>
      <c r="F199" s="26">
        <v>55.63</v>
      </c>
      <c r="G199" s="27" t="s">
        <v>69</v>
      </c>
      <c r="H199" s="27">
        <v>0.99</v>
      </c>
      <c r="I199" s="33"/>
    </row>
    <row r="200" spans="2:9" ht="15" customHeight="1">
      <c r="B200" s="51">
        <v>42217</v>
      </c>
      <c r="C200" s="48">
        <v>250</v>
      </c>
      <c r="D200" s="26">
        <v>1880</v>
      </c>
      <c r="E200" s="25">
        <v>7560</v>
      </c>
      <c r="F200" s="26">
        <v>687.27</v>
      </c>
      <c r="G200" s="27" t="s">
        <v>238</v>
      </c>
      <c r="H200" s="27">
        <v>1.1000000000000001</v>
      </c>
      <c r="I200" s="33"/>
    </row>
    <row r="201" spans="2:9" ht="15" customHeight="1">
      <c r="B201" s="51">
        <v>42248</v>
      </c>
      <c r="C201" s="48">
        <v>16</v>
      </c>
      <c r="D201" s="26">
        <v>530</v>
      </c>
      <c r="E201" s="25">
        <v>5116</v>
      </c>
      <c r="F201" s="26">
        <v>222.43</v>
      </c>
      <c r="G201" s="27" t="s">
        <v>240</v>
      </c>
      <c r="H201" s="27">
        <v>1.18</v>
      </c>
      <c r="I201" s="33"/>
    </row>
    <row r="202" spans="2:9" ht="15" customHeight="1">
      <c r="B202" s="51">
        <v>42278</v>
      </c>
      <c r="C202" s="48">
        <v>25</v>
      </c>
      <c r="D202" s="26">
        <v>1095</v>
      </c>
      <c r="E202" s="25">
        <v>6250</v>
      </c>
      <c r="F202" s="26">
        <v>297.62</v>
      </c>
      <c r="G202" s="27" t="s">
        <v>242</v>
      </c>
      <c r="H202" s="27">
        <v>1.1100000000000001</v>
      </c>
      <c r="I202" s="33"/>
    </row>
    <row r="203" spans="2:9" ht="15" customHeight="1">
      <c r="B203" s="51">
        <v>42309</v>
      </c>
      <c r="C203" s="48">
        <v>80</v>
      </c>
      <c r="D203" s="26">
        <v>515</v>
      </c>
      <c r="E203" s="25">
        <v>8780</v>
      </c>
      <c r="F203" s="26">
        <v>313.57</v>
      </c>
      <c r="G203" s="27" t="s">
        <v>243</v>
      </c>
      <c r="H203" s="27">
        <v>1.1100000000000001</v>
      </c>
      <c r="I203" s="33"/>
    </row>
    <row r="204" spans="2:9" ht="15" customHeight="1">
      <c r="B204" s="51">
        <v>42339</v>
      </c>
      <c r="C204" s="48">
        <v>100</v>
      </c>
      <c r="D204" s="26">
        <v>555</v>
      </c>
      <c r="E204" s="25">
        <v>9405</v>
      </c>
      <c r="F204" s="26">
        <v>303.39</v>
      </c>
      <c r="G204" s="27" t="s">
        <v>66</v>
      </c>
      <c r="H204" s="27">
        <v>1.28</v>
      </c>
      <c r="I204" s="33"/>
    </row>
    <row r="205" spans="2:9" ht="15" customHeight="1">
      <c r="B205" s="51">
        <v>42370</v>
      </c>
      <c r="C205" s="48">
        <v>20</v>
      </c>
      <c r="D205" s="26">
        <v>420</v>
      </c>
      <c r="E205" s="25">
        <v>5370</v>
      </c>
      <c r="F205" s="26">
        <v>173.23</v>
      </c>
      <c r="G205" s="27" t="s">
        <v>244</v>
      </c>
      <c r="H205" s="27">
        <v>1.6</v>
      </c>
      <c r="I205" s="33"/>
    </row>
    <row r="206" spans="2:9" ht="15" customHeight="1">
      <c r="B206" s="51">
        <v>42401</v>
      </c>
      <c r="C206" s="48">
        <v>105</v>
      </c>
      <c r="D206" s="26">
        <v>1830</v>
      </c>
      <c r="E206" s="25">
        <v>20405</v>
      </c>
      <c r="F206" s="26">
        <v>703.62</v>
      </c>
      <c r="G206" s="27" t="s">
        <v>254</v>
      </c>
      <c r="H206" s="27">
        <v>1.56</v>
      </c>
      <c r="I206" s="33"/>
    </row>
    <row r="207" spans="2:9" ht="15" customHeight="1" thickBot="1">
      <c r="B207" s="60"/>
      <c r="C207" s="61"/>
      <c r="D207" s="62"/>
      <c r="E207" s="63"/>
      <c r="F207" s="62"/>
      <c r="G207" s="64"/>
      <c r="H207" s="65"/>
      <c r="I207" s="66"/>
    </row>
    <row r="208" spans="2:9" ht="18" customHeight="1" thickTop="1">
      <c r="B208" s="67" t="s">
        <v>178</v>
      </c>
      <c r="C208" s="68"/>
      <c r="D208" s="68"/>
      <c r="E208" s="68"/>
      <c r="G208" s="69" t="s">
        <v>179</v>
      </c>
      <c r="H208" s="70"/>
      <c r="I208" s="70"/>
    </row>
    <row r="209" spans="2:14" ht="18.75" customHeight="1">
      <c r="B209" s="1" t="s">
        <v>180</v>
      </c>
      <c r="C209" s="71"/>
      <c r="D209" s="71"/>
      <c r="E209" s="72"/>
      <c r="G209" s="1"/>
      <c r="H209" s="70"/>
      <c r="I209" s="70"/>
    </row>
    <row r="210" spans="2:14" ht="18.75" customHeight="1">
      <c r="B210" s="110"/>
      <c r="C210" s="110"/>
      <c r="D210" s="110"/>
      <c r="E210" s="110"/>
      <c r="F210" s="110"/>
      <c r="G210" s="110"/>
      <c r="H210" s="110"/>
      <c r="I210" s="110"/>
    </row>
    <row r="211" spans="2:14" s="73" customFormat="1">
      <c r="B211" s="71" t="s">
        <v>8</v>
      </c>
      <c r="G211" s="1"/>
      <c r="H211" s="70"/>
      <c r="I211" s="70"/>
    </row>
    <row r="212" spans="2:14">
      <c r="B212" s="71"/>
      <c r="D212" s="71"/>
    </row>
    <row r="213" spans="2:14" ht="18.75" customHeight="1">
      <c r="B213" s="2" t="s">
        <v>241</v>
      </c>
    </row>
    <row r="214" spans="2:14" ht="18.75" customHeight="1">
      <c r="B214" s="2" t="s">
        <v>255</v>
      </c>
    </row>
    <row r="215" spans="2:14" ht="9.75" customHeight="1" thickBot="1">
      <c r="B215" s="4"/>
    </row>
    <row r="216" spans="2:14" ht="15" customHeight="1">
      <c r="B216" s="74" t="s">
        <v>5</v>
      </c>
      <c r="C216" s="75" t="s">
        <v>17</v>
      </c>
      <c r="D216" s="76"/>
      <c r="E216" s="76"/>
      <c r="F216" s="77" t="s">
        <v>18</v>
      </c>
      <c r="G216" s="77" t="s">
        <v>13</v>
      </c>
      <c r="H216" s="77" t="s">
        <v>181</v>
      </c>
      <c r="I216" s="3" t="s">
        <v>6</v>
      </c>
    </row>
    <row r="217" spans="2:14" ht="17.25" customHeight="1" thickBot="1">
      <c r="B217" s="15"/>
      <c r="C217" s="11"/>
      <c r="D217" s="12"/>
      <c r="E217" s="13"/>
      <c r="F217" s="14" t="s">
        <v>21</v>
      </c>
      <c r="G217" s="14" t="s">
        <v>16</v>
      </c>
      <c r="H217" s="14" t="s">
        <v>3</v>
      </c>
      <c r="L217" s="3" t="s">
        <v>6</v>
      </c>
    </row>
    <row r="218" spans="2:14" ht="17.25" customHeight="1" thickBot="1">
      <c r="B218" s="15"/>
      <c r="C218" s="16" t="s">
        <v>9</v>
      </c>
      <c r="D218" s="17" t="s">
        <v>10</v>
      </c>
      <c r="E218" s="18" t="s">
        <v>4</v>
      </c>
      <c r="F218" s="19"/>
      <c r="G218" s="19" t="s">
        <v>24</v>
      </c>
      <c r="H218" s="19" t="s">
        <v>182</v>
      </c>
    </row>
    <row r="219" spans="2:14" ht="14.1" customHeight="1" thickBot="1">
      <c r="B219" s="20"/>
      <c r="C219" s="78" t="s">
        <v>7</v>
      </c>
      <c r="D219" s="79"/>
      <c r="E219" s="80"/>
      <c r="F219" s="81"/>
      <c r="G219" s="111" t="s">
        <v>2</v>
      </c>
      <c r="H219" s="112"/>
    </row>
    <row r="220" spans="2:14" ht="17.25" customHeight="1">
      <c r="B220" s="22">
        <v>42401</v>
      </c>
      <c r="C220" s="48"/>
      <c r="D220" s="26"/>
      <c r="E220" s="25"/>
      <c r="F220" s="26"/>
      <c r="G220" s="27"/>
      <c r="H220" s="27"/>
    </row>
    <row r="221" spans="2:14" ht="15" customHeight="1">
      <c r="B221" s="29" t="s">
        <v>247</v>
      </c>
      <c r="C221" s="30">
        <v>25</v>
      </c>
      <c r="D221" s="104">
        <v>130</v>
      </c>
      <c r="E221" s="26">
        <v>380</v>
      </c>
      <c r="F221" s="26">
        <v>95</v>
      </c>
      <c r="G221" s="32" t="s">
        <v>256</v>
      </c>
      <c r="H221" s="32">
        <v>1.36</v>
      </c>
      <c r="I221" s="34"/>
      <c r="J221" s="38"/>
      <c r="K221" s="38"/>
      <c r="L221" s="34"/>
      <c r="M221" s="38"/>
      <c r="N221" s="39"/>
    </row>
    <row r="222" spans="2:14" ht="15" customHeight="1">
      <c r="B222" s="29" t="s">
        <v>249</v>
      </c>
      <c r="C222" s="30">
        <v>250</v>
      </c>
      <c r="D222" s="104">
        <v>300</v>
      </c>
      <c r="E222" s="26">
        <v>2050</v>
      </c>
      <c r="F222" s="26">
        <v>292.86</v>
      </c>
      <c r="G222" s="32">
        <v>1.45</v>
      </c>
      <c r="H222" s="32">
        <v>1.45</v>
      </c>
      <c r="I222" s="34"/>
      <c r="J222" s="38"/>
      <c r="K222" s="38"/>
      <c r="L222" s="34"/>
      <c r="M222" s="38"/>
      <c r="N222" s="39"/>
    </row>
    <row r="223" spans="2:14" ht="15" customHeight="1">
      <c r="B223" s="29" t="s">
        <v>250</v>
      </c>
      <c r="C223" s="30">
        <v>270</v>
      </c>
      <c r="D223" s="104">
        <v>1530</v>
      </c>
      <c r="E223" s="26">
        <v>6125</v>
      </c>
      <c r="F223" s="26">
        <v>875</v>
      </c>
      <c r="G223" s="32" t="s">
        <v>218</v>
      </c>
      <c r="H223" s="32">
        <v>1.49</v>
      </c>
      <c r="I223" s="34"/>
      <c r="J223" s="38"/>
      <c r="K223" s="38"/>
      <c r="L223" s="34"/>
      <c r="M223" s="38"/>
      <c r="N223" s="39"/>
    </row>
    <row r="224" spans="2:14" ht="15" customHeight="1">
      <c r="B224" s="29" t="s">
        <v>251</v>
      </c>
      <c r="C224" s="30">
        <v>550</v>
      </c>
      <c r="D224" s="104">
        <v>1380</v>
      </c>
      <c r="E224" s="26">
        <v>7815</v>
      </c>
      <c r="F224" s="26">
        <v>1116.43</v>
      </c>
      <c r="G224" s="32" t="s">
        <v>257</v>
      </c>
      <c r="H224" s="32">
        <v>1.6</v>
      </c>
      <c r="I224" s="34"/>
      <c r="J224" s="38"/>
      <c r="K224" s="38"/>
      <c r="L224" s="34"/>
      <c r="M224" s="38"/>
      <c r="N224" s="39"/>
    </row>
    <row r="225" spans="2:14" ht="15" customHeight="1">
      <c r="B225" s="29" t="s">
        <v>253</v>
      </c>
      <c r="C225" s="30">
        <v>245</v>
      </c>
      <c r="D225" s="104">
        <v>530</v>
      </c>
      <c r="E225" s="26">
        <v>1265</v>
      </c>
      <c r="F225" s="26">
        <v>316.25</v>
      </c>
      <c r="G225" s="105" t="s">
        <v>258</v>
      </c>
      <c r="H225" s="32">
        <v>1.49</v>
      </c>
      <c r="I225" s="34"/>
      <c r="J225" s="38"/>
      <c r="K225" s="38"/>
      <c r="L225" s="34"/>
      <c r="M225" s="38"/>
      <c r="N225" s="39"/>
    </row>
    <row r="226" spans="2:14" ht="15" hidden="1" customHeight="1">
      <c r="B226" s="29"/>
      <c r="C226" s="30" t="s">
        <v>0</v>
      </c>
      <c r="D226" s="104" t="s">
        <v>0</v>
      </c>
      <c r="E226" s="26" t="s">
        <v>0</v>
      </c>
      <c r="F226" s="26" t="s">
        <v>0</v>
      </c>
      <c r="G226" s="32" t="s">
        <v>0</v>
      </c>
      <c r="H226" s="32" t="s">
        <v>0</v>
      </c>
      <c r="I226" s="34"/>
      <c r="J226" s="38"/>
      <c r="K226" s="38"/>
      <c r="L226" s="34"/>
      <c r="M226" s="38"/>
      <c r="N226" s="39"/>
    </row>
    <row r="227" spans="2:14" ht="9" customHeight="1">
      <c r="B227" s="82"/>
      <c r="C227" s="41"/>
      <c r="D227" s="42"/>
      <c r="E227" s="43"/>
      <c r="F227" s="42"/>
      <c r="G227" s="83"/>
      <c r="H227" s="44"/>
      <c r="I227" s="34"/>
      <c r="J227" s="38"/>
      <c r="K227" s="38"/>
      <c r="L227" s="34"/>
      <c r="M227" s="38"/>
      <c r="N227" s="39"/>
    </row>
    <row r="228" spans="2:14" ht="15" hidden="1" customHeight="1">
      <c r="B228" s="84"/>
      <c r="C228" s="85"/>
      <c r="D228" s="86"/>
      <c r="E228" s="25"/>
      <c r="F228" s="26"/>
      <c r="G228" s="27"/>
      <c r="H228" s="27"/>
      <c r="I228" s="49"/>
      <c r="J228" s="38"/>
      <c r="K228" s="50">
        <f>SUM(K221:K227)</f>
        <v>0</v>
      </c>
      <c r="L228" s="38"/>
      <c r="M228" s="50">
        <f>SUM(M221:M227)</f>
        <v>0</v>
      </c>
      <c r="N228" s="39" t="e">
        <f>M228/K228</f>
        <v>#DIV/0!</v>
      </c>
    </row>
    <row r="229" spans="2:14" ht="15" hidden="1" customHeight="1">
      <c r="B229" s="87">
        <v>36312</v>
      </c>
      <c r="C229" s="85">
        <v>10</v>
      </c>
      <c r="D229" s="86">
        <v>230</v>
      </c>
      <c r="E229" s="25">
        <v>2385</v>
      </c>
      <c r="F229" s="26">
        <v>80</v>
      </c>
      <c r="G229" s="27" t="s">
        <v>27</v>
      </c>
      <c r="H229" s="27">
        <v>9.9600000000000009</v>
      </c>
      <c r="I229" s="49"/>
    </row>
    <row r="230" spans="2:14" ht="15" hidden="1" customHeight="1">
      <c r="B230" s="87">
        <v>36404</v>
      </c>
      <c r="C230" s="85">
        <v>10</v>
      </c>
      <c r="D230" s="86">
        <v>120</v>
      </c>
      <c r="E230" s="25">
        <v>1223</v>
      </c>
      <c r="F230" s="26">
        <v>52.96</v>
      </c>
      <c r="G230" s="27" t="s">
        <v>28</v>
      </c>
      <c r="H230" s="27">
        <v>9.5630000000000006</v>
      </c>
      <c r="I230" s="49"/>
    </row>
    <row r="231" spans="2:14" ht="15" hidden="1" customHeight="1" thickBot="1">
      <c r="B231" s="87">
        <v>36495</v>
      </c>
      <c r="C231" s="85">
        <v>85</v>
      </c>
      <c r="D231" s="86">
        <v>500</v>
      </c>
      <c r="E231" s="25">
        <v>6285</v>
      </c>
      <c r="F231" s="26">
        <v>273</v>
      </c>
      <c r="G231" s="27" t="s">
        <v>29</v>
      </c>
      <c r="H231" s="27">
        <v>9.67</v>
      </c>
      <c r="I231" s="49"/>
    </row>
    <row r="232" spans="2:14" ht="15" hidden="1" customHeight="1" thickTop="1">
      <c r="B232" s="87">
        <v>36586</v>
      </c>
      <c r="C232" s="85">
        <v>10</v>
      </c>
      <c r="D232" s="86">
        <v>255</v>
      </c>
      <c r="E232" s="25">
        <v>3163.2</v>
      </c>
      <c r="F232" s="26">
        <v>102</v>
      </c>
      <c r="G232" s="27" t="s">
        <v>30</v>
      </c>
      <c r="H232" s="27">
        <v>9.1199999999999992</v>
      </c>
      <c r="I232" s="49"/>
    </row>
    <row r="233" spans="2:14" ht="15" hidden="1" customHeight="1">
      <c r="B233" s="87">
        <v>36678</v>
      </c>
      <c r="C233" s="85">
        <v>20</v>
      </c>
      <c r="D233" s="86">
        <v>600</v>
      </c>
      <c r="E233" s="26">
        <v>3421</v>
      </c>
      <c r="F233" s="26">
        <v>118</v>
      </c>
      <c r="G233" s="27" t="s">
        <v>31</v>
      </c>
      <c r="H233" s="27">
        <v>7.27</v>
      </c>
      <c r="I233" s="49"/>
    </row>
    <row r="234" spans="2:14" ht="15" hidden="1" customHeight="1">
      <c r="B234" s="87">
        <v>36708</v>
      </c>
      <c r="C234" s="85">
        <v>10</v>
      </c>
      <c r="D234" s="86">
        <v>830</v>
      </c>
      <c r="E234" s="26">
        <v>6813</v>
      </c>
      <c r="F234" s="26">
        <v>243</v>
      </c>
      <c r="G234" s="27" t="s">
        <v>32</v>
      </c>
      <c r="H234" s="27">
        <v>7.46</v>
      </c>
      <c r="I234" s="49"/>
    </row>
    <row r="235" spans="2:14" ht="15" hidden="1" customHeight="1">
      <c r="B235" s="87">
        <v>36739</v>
      </c>
      <c r="C235" s="85">
        <v>25</v>
      </c>
      <c r="D235" s="86">
        <v>460</v>
      </c>
      <c r="E235" s="26">
        <v>6528</v>
      </c>
      <c r="F235" s="26">
        <v>211</v>
      </c>
      <c r="G235" s="27" t="s">
        <v>33</v>
      </c>
      <c r="H235" s="27">
        <v>7.03</v>
      </c>
      <c r="I235" s="49"/>
    </row>
    <row r="236" spans="2:14" ht="15" hidden="1" customHeight="1">
      <c r="B236" s="87">
        <v>36770</v>
      </c>
      <c r="C236" s="85">
        <v>30</v>
      </c>
      <c r="D236" s="86">
        <v>168</v>
      </c>
      <c r="E236" s="26">
        <v>2859</v>
      </c>
      <c r="F236" s="26">
        <v>95</v>
      </c>
      <c r="G236" s="27" t="s">
        <v>34</v>
      </c>
      <c r="H236" s="27">
        <v>7.13</v>
      </c>
      <c r="I236" s="49"/>
    </row>
    <row r="237" spans="2:14" ht="15" hidden="1" customHeight="1">
      <c r="B237" s="87">
        <v>36800</v>
      </c>
      <c r="C237" s="85">
        <v>30</v>
      </c>
      <c r="D237" s="86">
        <v>270</v>
      </c>
      <c r="E237" s="26">
        <v>3581</v>
      </c>
      <c r="F237" s="26">
        <v>138</v>
      </c>
      <c r="G237" s="27" t="s">
        <v>35</v>
      </c>
      <c r="H237" s="27">
        <v>7.48</v>
      </c>
      <c r="I237" s="49"/>
    </row>
    <row r="238" spans="2:14" ht="15" hidden="1" customHeight="1">
      <c r="B238" s="87">
        <v>36831</v>
      </c>
      <c r="C238" s="85">
        <v>40</v>
      </c>
      <c r="D238" s="86">
        <v>201</v>
      </c>
      <c r="E238" s="26">
        <v>2859</v>
      </c>
      <c r="F238" s="26">
        <v>95</v>
      </c>
      <c r="G238" s="27" t="s">
        <v>36</v>
      </c>
      <c r="H238" s="27">
        <v>7.98</v>
      </c>
      <c r="I238" s="49"/>
    </row>
    <row r="239" spans="2:14" ht="15" hidden="1" customHeight="1">
      <c r="B239" s="87">
        <v>36861</v>
      </c>
      <c r="C239" s="85">
        <v>16</v>
      </c>
      <c r="D239" s="86">
        <v>398</v>
      </c>
      <c r="E239" s="26">
        <v>5734</v>
      </c>
      <c r="F239" s="26">
        <v>185</v>
      </c>
      <c r="G239" s="27" t="s">
        <v>37</v>
      </c>
      <c r="H239" s="27">
        <v>7.96</v>
      </c>
      <c r="I239" s="49"/>
    </row>
    <row r="240" spans="2:14" ht="15" hidden="1" customHeight="1">
      <c r="B240" s="87">
        <v>36892</v>
      </c>
      <c r="C240" s="85">
        <v>10</v>
      </c>
      <c r="D240" s="86">
        <v>590</v>
      </c>
      <c r="E240" s="26">
        <v>4252</v>
      </c>
      <c r="F240" s="26">
        <v>185</v>
      </c>
      <c r="G240" s="27" t="s">
        <v>38</v>
      </c>
      <c r="H240" s="27">
        <v>6.8</v>
      </c>
      <c r="I240" s="49"/>
    </row>
    <row r="241" spans="2:9" ht="15" hidden="1" customHeight="1">
      <c r="B241" s="87">
        <v>36923</v>
      </c>
      <c r="C241" s="85">
        <v>30</v>
      </c>
      <c r="D241" s="86">
        <v>594</v>
      </c>
      <c r="E241" s="26">
        <v>4815</v>
      </c>
      <c r="F241" s="26">
        <v>172</v>
      </c>
      <c r="G241" s="27" t="s">
        <v>39</v>
      </c>
      <c r="H241" s="27">
        <v>7.2584999999999997</v>
      </c>
      <c r="I241" s="49"/>
    </row>
    <row r="242" spans="2:9" ht="15" hidden="1" customHeight="1">
      <c r="B242" s="87">
        <v>36951</v>
      </c>
      <c r="C242" s="85">
        <v>40</v>
      </c>
      <c r="D242" s="86">
        <v>410</v>
      </c>
      <c r="E242" s="26">
        <v>4583</v>
      </c>
      <c r="F242" s="26">
        <v>148</v>
      </c>
      <c r="G242" s="27" t="s">
        <v>40</v>
      </c>
      <c r="H242" s="27">
        <v>7.5</v>
      </c>
      <c r="I242" s="49"/>
    </row>
    <row r="243" spans="2:9" ht="15" hidden="1" customHeight="1">
      <c r="B243" s="87">
        <v>36982</v>
      </c>
      <c r="C243" s="85">
        <v>50</v>
      </c>
      <c r="D243" s="86">
        <v>560</v>
      </c>
      <c r="E243" s="26">
        <v>8724</v>
      </c>
      <c r="F243" s="26">
        <v>291</v>
      </c>
      <c r="G243" s="27" t="s">
        <v>41</v>
      </c>
      <c r="H243" s="27">
        <v>7.8</v>
      </c>
      <c r="I243" s="49"/>
    </row>
    <row r="244" spans="2:9" ht="15" hidden="1" customHeight="1">
      <c r="B244" s="87">
        <v>37012</v>
      </c>
      <c r="C244" s="85">
        <v>80</v>
      </c>
      <c r="D244" s="86">
        <v>435</v>
      </c>
      <c r="E244" s="26">
        <v>5942</v>
      </c>
      <c r="F244" s="26">
        <v>192</v>
      </c>
      <c r="G244" s="27" t="s">
        <v>42</v>
      </c>
      <c r="H244" s="27">
        <v>8.43</v>
      </c>
      <c r="I244" s="49"/>
    </row>
    <row r="245" spans="2:9" ht="15" hidden="1" customHeight="1">
      <c r="B245" s="87">
        <v>37043</v>
      </c>
      <c r="C245" s="85">
        <v>10</v>
      </c>
      <c r="D245" s="86">
        <v>570</v>
      </c>
      <c r="E245" s="26">
        <v>5355</v>
      </c>
      <c r="F245" s="26">
        <v>178.5</v>
      </c>
      <c r="G245" s="27" t="s">
        <v>43</v>
      </c>
      <c r="H245" s="27">
        <v>7.29</v>
      </c>
      <c r="I245" s="49"/>
    </row>
    <row r="246" spans="2:9" ht="15" hidden="1" customHeight="1">
      <c r="B246" s="87">
        <v>37073</v>
      </c>
      <c r="C246" s="85">
        <v>50</v>
      </c>
      <c r="D246" s="86">
        <v>570</v>
      </c>
      <c r="E246" s="26">
        <v>6170</v>
      </c>
      <c r="F246" s="26">
        <v>199</v>
      </c>
      <c r="G246" s="27" t="s">
        <v>34</v>
      </c>
      <c r="H246" s="27">
        <v>7.18</v>
      </c>
      <c r="I246" s="49"/>
    </row>
    <row r="247" spans="2:9" ht="15" hidden="1" customHeight="1">
      <c r="B247" s="87">
        <v>37104</v>
      </c>
      <c r="C247" s="85">
        <v>35</v>
      </c>
      <c r="D247" s="86">
        <v>482</v>
      </c>
      <c r="E247" s="26">
        <v>4954</v>
      </c>
      <c r="F247" s="26">
        <v>160</v>
      </c>
      <c r="G247" s="27" t="s">
        <v>44</v>
      </c>
      <c r="H247" s="27">
        <v>7.28</v>
      </c>
      <c r="I247" s="49"/>
    </row>
    <row r="248" spans="2:9" ht="15" hidden="1" customHeight="1">
      <c r="B248" s="87">
        <v>37135</v>
      </c>
      <c r="C248" s="85">
        <v>3</v>
      </c>
      <c r="D248" s="86">
        <v>333</v>
      </c>
      <c r="E248" s="26">
        <v>4828</v>
      </c>
      <c r="F248" s="26">
        <v>161</v>
      </c>
      <c r="G248" s="27" t="s">
        <v>45</v>
      </c>
      <c r="H248" s="27">
        <v>7.13</v>
      </c>
      <c r="I248" s="49"/>
    </row>
    <row r="249" spans="2:9" ht="15" hidden="1" customHeight="1">
      <c r="B249" s="87">
        <v>37165</v>
      </c>
      <c r="C249" s="85">
        <v>115</v>
      </c>
      <c r="D249" s="86">
        <v>615</v>
      </c>
      <c r="E249" s="26">
        <v>9010</v>
      </c>
      <c r="F249" s="26">
        <v>291</v>
      </c>
      <c r="G249" s="27" t="s">
        <v>46</v>
      </c>
      <c r="H249" s="27">
        <v>7.12</v>
      </c>
      <c r="I249" s="49"/>
    </row>
    <row r="250" spans="2:9" ht="15" hidden="1" customHeight="1">
      <c r="B250" s="87">
        <v>37196</v>
      </c>
      <c r="C250" s="85">
        <v>50</v>
      </c>
      <c r="D250" s="86">
        <v>720</v>
      </c>
      <c r="E250" s="26">
        <v>7487</v>
      </c>
      <c r="F250" s="26">
        <v>267</v>
      </c>
      <c r="G250" s="27" t="s">
        <v>47</v>
      </c>
      <c r="H250" s="27">
        <v>6.86</v>
      </c>
      <c r="I250" s="49"/>
    </row>
    <row r="251" spans="2:9" ht="15" hidden="1" customHeight="1">
      <c r="B251" s="87">
        <v>37226</v>
      </c>
      <c r="C251" s="85">
        <v>30</v>
      </c>
      <c r="D251" s="86">
        <v>895</v>
      </c>
      <c r="E251" s="26">
        <v>9060</v>
      </c>
      <c r="F251" s="26">
        <v>292</v>
      </c>
      <c r="G251" s="27" t="s">
        <v>48</v>
      </c>
      <c r="H251" s="27">
        <v>6.95</v>
      </c>
      <c r="I251" s="49"/>
    </row>
    <row r="252" spans="2:9" ht="15" hidden="1" customHeight="1">
      <c r="B252" s="87">
        <v>37257</v>
      </c>
      <c r="C252" s="85">
        <v>5</v>
      </c>
      <c r="D252" s="86">
        <v>310</v>
      </c>
      <c r="E252" s="25">
        <v>3355</v>
      </c>
      <c r="F252" s="26">
        <v>116</v>
      </c>
      <c r="G252" s="27" t="s">
        <v>49</v>
      </c>
      <c r="H252" s="27">
        <v>6.69</v>
      </c>
      <c r="I252" s="49"/>
    </row>
    <row r="253" spans="2:9" ht="15" hidden="1" customHeight="1">
      <c r="B253" s="87">
        <v>37316</v>
      </c>
      <c r="C253" s="85">
        <v>5</v>
      </c>
      <c r="D253" s="86">
        <v>418</v>
      </c>
      <c r="E253" s="25">
        <v>7338</v>
      </c>
      <c r="F253" s="26">
        <v>237</v>
      </c>
      <c r="G253" s="27" t="s">
        <v>50</v>
      </c>
      <c r="H253" s="27">
        <v>6.63</v>
      </c>
      <c r="I253" s="49"/>
    </row>
    <row r="254" spans="2:9" ht="15" hidden="1" customHeight="1">
      <c r="B254" s="87">
        <v>37347</v>
      </c>
      <c r="C254" s="85">
        <v>70</v>
      </c>
      <c r="D254" s="86">
        <v>310</v>
      </c>
      <c r="E254" s="25">
        <v>5516</v>
      </c>
      <c r="F254" s="26">
        <v>184</v>
      </c>
      <c r="G254" s="27" t="s">
        <v>51</v>
      </c>
      <c r="H254" s="27">
        <v>6.74</v>
      </c>
      <c r="I254" s="49"/>
    </row>
    <row r="255" spans="2:9" ht="15" hidden="1" customHeight="1">
      <c r="B255" s="87">
        <v>37377</v>
      </c>
      <c r="C255" s="85">
        <v>30</v>
      </c>
      <c r="D255" s="86">
        <v>330</v>
      </c>
      <c r="E255" s="25">
        <v>4300</v>
      </c>
      <c r="F255" s="26">
        <v>143</v>
      </c>
      <c r="G255" s="27" t="s">
        <v>52</v>
      </c>
      <c r="H255" s="27">
        <v>6.43</v>
      </c>
      <c r="I255" s="49"/>
    </row>
    <row r="256" spans="2:9" ht="15" hidden="1" customHeight="1">
      <c r="B256" s="87">
        <v>37408</v>
      </c>
      <c r="C256" s="85">
        <v>10</v>
      </c>
      <c r="D256" s="86">
        <v>390</v>
      </c>
      <c r="E256" s="25">
        <v>2970</v>
      </c>
      <c r="F256" s="26">
        <v>149</v>
      </c>
      <c r="G256" s="27" t="s">
        <v>53</v>
      </c>
      <c r="H256" s="27">
        <v>6.5</v>
      </c>
      <c r="I256" s="49"/>
    </row>
    <row r="257" spans="2:9" ht="15" hidden="1" customHeight="1">
      <c r="B257" s="87">
        <v>37438</v>
      </c>
      <c r="C257" s="85">
        <v>10</v>
      </c>
      <c r="D257" s="86">
        <v>735</v>
      </c>
      <c r="E257" s="25">
        <v>7661</v>
      </c>
      <c r="F257" s="26">
        <v>255</v>
      </c>
      <c r="G257" s="27" t="s">
        <v>54</v>
      </c>
      <c r="H257" s="27">
        <v>5.73</v>
      </c>
      <c r="I257" s="49"/>
    </row>
    <row r="258" spans="2:9" ht="15" hidden="1" customHeight="1">
      <c r="B258" s="87">
        <v>37469</v>
      </c>
      <c r="C258" s="85">
        <v>10</v>
      </c>
      <c r="D258" s="86">
        <v>455</v>
      </c>
      <c r="E258" s="25">
        <v>8185</v>
      </c>
      <c r="F258" s="26">
        <v>264</v>
      </c>
      <c r="G258" s="27" t="s">
        <v>55</v>
      </c>
      <c r="H258" s="27">
        <v>7.37</v>
      </c>
    </row>
    <row r="259" spans="2:9" ht="15" hidden="1" customHeight="1">
      <c r="B259" s="87">
        <v>37500</v>
      </c>
      <c r="C259" s="85">
        <v>205</v>
      </c>
      <c r="D259" s="86">
        <v>627</v>
      </c>
      <c r="E259" s="25">
        <v>9421</v>
      </c>
      <c r="F259" s="26">
        <v>314</v>
      </c>
      <c r="G259" s="27" t="s">
        <v>56</v>
      </c>
      <c r="H259" s="27">
        <v>7.74</v>
      </c>
    </row>
    <row r="260" spans="2:9" ht="15" hidden="1" customHeight="1">
      <c r="B260" s="87">
        <v>37530</v>
      </c>
      <c r="C260" s="85">
        <v>250</v>
      </c>
      <c r="D260" s="86">
        <v>812</v>
      </c>
      <c r="E260" s="25">
        <v>17979</v>
      </c>
      <c r="F260" s="26">
        <v>580</v>
      </c>
      <c r="G260" s="27" t="s">
        <v>55</v>
      </c>
      <c r="H260" s="27">
        <v>7.67</v>
      </c>
    </row>
    <row r="261" spans="2:9" ht="15" hidden="1" customHeight="1">
      <c r="B261" s="87">
        <v>37561</v>
      </c>
      <c r="C261" s="85">
        <v>20</v>
      </c>
      <c r="D261" s="86">
        <v>695</v>
      </c>
      <c r="E261" s="25">
        <v>6205</v>
      </c>
      <c r="F261" s="26">
        <v>270</v>
      </c>
      <c r="G261" s="27" t="s">
        <v>56</v>
      </c>
      <c r="H261" s="27">
        <v>7.42</v>
      </c>
    </row>
    <row r="262" spans="2:9" ht="15" hidden="1" customHeight="1">
      <c r="B262" s="87">
        <v>37591</v>
      </c>
      <c r="C262" s="85">
        <v>10</v>
      </c>
      <c r="D262" s="86">
        <v>235</v>
      </c>
      <c r="E262" s="25">
        <v>2869</v>
      </c>
      <c r="F262" s="26">
        <v>125</v>
      </c>
      <c r="G262" s="27" t="s">
        <v>57</v>
      </c>
      <c r="H262" s="27">
        <v>4.92</v>
      </c>
    </row>
    <row r="263" spans="2:9" ht="15" hidden="1" customHeight="1">
      <c r="B263" s="87">
        <v>37622</v>
      </c>
      <c r="C263" s="85">
        <v>90</v>
      </c>
      <c r="D263" s="86">
        <v>425</v>
      </c>
      <c r="E263" s="25">
        <v>4318</v>
      </c>
      <c r="F263" s="26">
        <v>254</v>
      </c>
      <c r="G263" s="27" t="s">
        <v>58</v>
      </c>
      <c r="H263" s="27">
        <v>3.72</v>
      </c>
    </row>
    <row r="264" spans="2:9" ht="15" hidden="1" customHeight="1">
      <c r="B264" s="87">
        <v>37653</v>
      </c>
      <c r="C264" s="85">
        <v>15</v>
      </c>
      <c r="D264" s="86">
        <v>545</v>
      </c>
      <c r="E264" s="25">
        <v>6869</v>
      </c>
      <c r="F264" s="26">
        <v>275</v>
      </c>
      <c r="G264" s="27" t="s">
        <v>59</v>
      </c>
      <c r="H264" s="27">
        <v>4.75</v>
      </c>
    </row>
    <row r="265" spans="2:9" ht="15" hidden="1" customHeight="1">
      <c r="B265" s="87">
        <v>37681</v>
      </c>
      <c r="C265" s="85">
        <v>30</v>
      </c>
      <c r="D265" s="86">
        <v>200</v>
      </c>
      <c r="E265" s="25">
        <v>2485</v>
      </c>
      <c r="F265" s="26">
        <v>124</v>
      </c>
      <c r="G265" s="27" t="s">
        <v>60</v>
      </c>
      <c r="H265" s="27">
        <v>3.64</v>
      </c>
    </row>
    <row r="266" spans="2:9" ht="15" hidden="1" customHeight="1">
      <c r="B266" s="87">
        <v>37712</v>
      </c>
      <c r="C266" s="85">
        <v>5</v>
      </c>
      <c r="D266" s="86">
        <v>530</v>
      </c>
      <c r="E266" s="25">
        <v>4181</v>
      </c>
      <c r="F266" s="26">
        <v>144</v>
      </c>
      <c r="G266" s="27" t="s">
        <v>61</v>
      </c>
      <c r="H266" s="27">
        <v>3.66</v>
      </c>
    </row>
    <row r="267" spans="2:9" ht="15" hidden="1" customHeight="1">
      <c r="B267" s="87">
        <v>37742</v>
      </c>
      <c r="C267" s="85">
        <v>10</v>
      </c>
      <c r="D267" s="86">
        <v>565</v>
      </c>
      <c r="E267" s="25">
        <v>6318</v>
      </c>
      <c r="F267" s="26">
        <v>218</v>
      </c>
      <c r="G267" s="27" t="s">
        <v>62</v>
      </c>
      <c r="H267" s="27">
        <v>4.12</v>
      </c>
    </row>
    <row r="268" spans="2:9" ht="15" hidden="1" customHeight="1">
      <c r="B268" s="87">
        <v>37773</v>
      </c>
      <c r="C268" s="85">
        <v>28</v>
      </c>
      <c r="D268" s="86">
        <v>275</v>
      </c>
      <c r="E268" s="25">
        <v>2768</v>
      </c>
      <c r="F268" s="26">
        <v>115</v>
      </c>
      <c r="G268" s="27" t="s">
        <v>59</v>
      </c>
      <c r="H268" s="27">
        <v>4.45</v>
      </c>
    </row>
    <row r="269" spans="2:9" ht="15" hidden="1" customHeight="1">
      <c r="B269" s="87">
        <v>37803</v>
      </c>
      <c r="C269" s="85">
        <v>20</v>
      </c>
      <c r="D269" s="86">
        <v>975</v>
      </c>
      <c r="E269" s="25">
        <v>12795</v>
      </c>
      <c r="F269" s="26">
        <v>413</v>
      </c>
      <c r="G269" s="27" t="s">
        <v>63</v>
      </c>
      <c r="H269" s="27">
        <v>4.08</v>
      </c>
    </row>
    <row r="270" spans="2:9" ht="15" hidden="1" customHeight="1">
      <c r="B270" s="87">
        <v>37834</v>
      </c>
      <c r="C270" s="85">
        <v>110</v>
      </c>
      <c r="D270" s="86">
        <v>595</v>
      </c>
      <c r="E270" s="25">
        <v>5646</v>
      </c>
      <c r="F270" s="26">
        <v>268.85000000000002</v>
      </c>
      <c r="G270" s="27" t="s">
        <v>64</v>
      </c>
      <c r="H270" s="27">
        <v>3.89</v>
      </c>
    </row>
    <row r="271" spans="2:9" ht="15.75" hidden="1" customHeight="1">
      <c r="B271" s="87">
        <v>37865</v>
      </c>
      <c r="C271" s="85">
        <v>20</v>
      </c>
      <c r="D271" s="86">
        <v>130</v>
      </c>
      <c r="E271" s="25">
        <v>668</v>
      </c>
      <c r="F271" s="26">
        <v>67</v>
      </c>
      <c r="G271" s="27" t="s">
        <v>65</v>
      </c>
      <c r="H271" s="27">
        <v>2.78</v>
      </c>
    </row>
    <row r="272" spans="2:9" ht="15" hidden="1" customHeight="1">
      <c r="B272" s="87">
        <v>37895</v>
      </c>
      <c r="C272" s="85">
        <v>10</v>
      </c>
      <c r="D272" s="86">
        <v>552</v>
      </c>
      <c r="E272" s="25">
        <v>3155</v>
      </c>
      <c r="F272" s="26">
        <v>186</v>
      </c>
      <c r="G272" s="27" t="s">
        <v>14</v>
      </c>
      <c r="H272" s="27">
        <v>1.96</v>
      </c>
    </row>
    <row r="273" spans="2:8" ht="15" hidden="1" customHeight="1">
      <c r="B273" s="87">
        <v>37926</v>
      </c>
      <c r="C273" s="85">
        <v>10</v>
      </c>
      <c r="D273" s="86">
        <v>431</v>
      </c>
      <c r="E273" s="25">
        <v>2211</v>
      </c>
      <c r="F273" s="26">
        <v>130</v>
      </c>
      <c r="G273" s="27" t="s">
        <v>66</v>
      </c>
      <c r="H273" s="27">
        <v>1.26</v>
      </c>
    </row>
    <row r="274" spans="2:8" ht="15" hidden="1" customHeight="1">
      <c r="B274" s="87">
        <v>37956</v>
      </c>
      <c r="C274" s="85">
        <v>50</v>
      </c>
      <c r="D274" s="86">
        <v>695</v>
      </c>
      <c r="E274" s="25">
        <v>5392</v>
      </c>
      <c r="F274" s="26">
        <v>174</v>
      </c>
      <c r="G274" s="27" t="s">
        <v>67</v>
      </c>
      <c r="H274" s="27">
        <v>1.4</v>
      </c>
    </row>
    <row r="275" spans="2:8" ht="15" hidden="1" customHeight="1">
      <c r="B275" s="87">
        <v>37987</v>
      </c>
      <c r="C275" s="85">
        <v>1</v>
      </c>
      <c r="D275" s="86">
        <v>695</v>
      </c>
      <c r="E275" s="25">
        <v>5670</v>
      </c>
      <c r="F275" s="26">
        <v>247</v>
      </c>
      <c r="G275" s="27" t="s">
        <v>67</v>
      </c>
      <c r="H275" s="27">
        <v>1.27</v>
      </c>
    </row>
    <row r="276" spans="2:8" ht="15" hidden="1" customHeight="1">
      <c r="B276" s="87">
        <v>38018</v>
      </c>
      <c r="C276" s="85">
        <v>15</v>
      </c>
      <c r="D276" s="86">
        <v>875</v>
      </c>
      <c r="E276" s="25">
        <v>6570</v>
      </c>
      <c r="F276" s="26">
        <v>365</v>
      </c>
      <c r="G276" s="27" t="s">
        <v>68</v>
      </c>
      <c r="H276" s="27">
        <v>1.45</v>
      </c>
    </row>
    <row r="277" spans="2:8" ht="15" hidden="1" customHeight="1">
      <c r="B277" s="87">
        <v>38047</v>
      </c>
      <c r="C277" s="85">
        <v>25</v>
      </c>
      <c r="D277" s="86">
        <v>190</v>
      </c>
      <c r="E277" s="25">
        <v>2405</v>
      </c>
      <c r="F277" s="26">
        <v>93</v>
      </c>
      <c r="G277" s="27" t="s">
        <v>69</v>
      </c>
      <c r="H277" s="27">
        <v>1</v>
      </c>
    </row>
    <row r="278" spans="2:8" ht="15" hidden="1" customHeight="1">
      <c r="B278" s="87">
        <v>38078</v>
      </c>
      <c r="C278" s="85">
        <v>10</v>
      </c>
      <c r="D278" s="86">
        <v>695</v>
      </c>
      <c r="E278" s="25">
        <v>4911</v>
      </c>
      <c r="F278" s="26">
        <v>163.69999999999999</v>
      </c>
      <c r="G278" s="27" t="s">
        <v>70</v>
      </c>
      <c r="H278" s="27">
        <v>1.0026999999999999</v>
      </c>
    </row>
    <row r="279" spans="2:8" ht="15" hidden="1" customHeight="1">
      <c r="B279" s="87">
        <v>38108</v>
      </c>
      <c r="C279" s="85">
        <v>10</v>
      </c>
      <c r="D279" s="86">
        <v>350</v>
      </c>
      <c r="E279" s="25">
        <v>2915</v>
      </c>
      <c r="F279" s="26">
        <v>101</v>
      </c>
      <c r="G279" s="27">
        <v>1</v>
      </c>
      <c r="H279" s="27">
        <v>1</v>
      </c>
    </row>
    <row r="280" spans="2:8" ht="15" hidden="1" customHeight="1">
      <c r="B280" s="87">
        <v>38139</v>
      </c>
      <c r="C280" s="85">
        <v>40</v>
      </c>
      <c r="D280" s="86">
        <v>1100</v>
      </c>
      <c r="E280" s="25">
        <v>7232</v>
      </c>
      <c r="F280" s="26">
        <v>241.1</v>
      </c>
      <c r="G280" s="27" t="s">
        <v>71</v>
      </c>
      <c r="H280" s="27">
        <v>1.02</v>
      </c>
    </row>
    <row r="281" spans="2:8" ht="15" hidden="1" customHeight="1">
      <c r="B281" s="87">
        <v>38169</v>
      </c>
      <c r="C281" s="85">
        <v>40</v>
      </c>
      <c r="D281" s="86">
        <v>375</v>
      </c>
      <c r="E281" s="25">
        <v>5978</v>
      </c>
      <c r="F281" s="26">
        <v>193</v>
      </c>
      <c r="G281" s="27" t="s">
        <v>72</v>
      </c>
      <c r="H281" s="27">
        <v>1.07</v>
      </c>
    </row>
    <row r="282" spans="2:8" ht="15" hidden="1" customHeight="1">
      <c r="B282" s="87">
        <v>38200</v>
      </c>
      <c r="C282" s="85">
        <v>20</v>
      </c>
      <c r="D282" s="86">
        <v>870</v>
      </c>
      <c r="E282" s="25">
        <v>11835</v>
      </c>
      <c r="F282" s="26">
        <v>438.3</v>
      </c>
      <c r="G282" s="27" t="s">
        <v>73</v>
      </c>
      <c r="H282" s="27">
        <v>1</v>
      </c>
    </row>
    <row r="283" spans="2:8" ht="15" hidden="1" customHeight="1">
      <c r="B283" s="87">
        <v>38231</v>
      </c>
      <c r="C283" s="85">
        <v>200</v>
      </c>
      <c r="D283" s="86">
        <v>1170</v>
      </c>
      <c r="E283" s="25">
        <v>11979</v>
      </c>
      <c r="F283" s="26">
        <v>444</v>
      </c>
      <c r="G283" s="27" t="s">
        <v>26</v>
      </c>
      <c r="H283" s="27">
        <v>1</v>
      </c>
    </row>
    <row r="284" spans="2:8" ht="15" hidden="1" customHeight="1">
      <c r="B284" s="87">
        <v>38261</v>
      </c>
      <c r="C284" s="85">
        <v>220</v>
      </c>
      <c r="D284" s="86">
        <v>1090</v>
      </c>
      <c r="E284" s="25">
        <v>19154</v>
      </c>
      <c r="F284" s="26">
        <v>617.87</v>
      </c>
      <c r="G284" s="27" t="s">
        <v>67</v>
      </c>
      <c r="H284" s="27">
        <v>1.35</v>
      </c>
    </row>
    <row r="285" spans="2:8" ht="15" hidden="1" customHeight="1">
      <c r="B285" s="87">
        <v>38292</v>
      </c>
      <c r="C285" s="85">
        <v>8</v>
      </c>
      <c r="D285" s="86">
        <v>715</v>
      </c>
      <c r="E285" s="25">
        <v>4458</v>
      </c>
      <c r="F285" s="26">
        <v>186</v>
      </c>
      <c r="G285" s="27" t="s">
        <v>74</v>
      </c>
      <c r="H285" s="27">
        <v>3.51</v>
      </c>
    </row>
    <row r="286" spans="2:8" ht="15" hidden="1" customHeight="1">
      <c r="B286" s="87">
        <v>38322</v>
      </c>
      <c r="C286" s="85">
        <v>30</v>
      </c>
      <c r="D286" s="86">
        <v>860</v>
      </c>
      <c r="E286" s="25">
        <v>10355</v>
      </c>
      <c r="F286" s="26">
        <v>334.03</v>
      </c>
      <c r="G286" s="27" t="s">
        <v>74</v>
      </c>
      <c r="H286" s="27">
        <v>1.69</v>
      </c>
    </row>
    <row r="287" spans="2:8" ht="15" hidden="1" customHeight="1">
      <c r="B287" s="87">
        <v>39083</v>
      </c>
      <c r="C287" s="85">
        <v>90</v>
      </c>
      <c r="D287" s="86">
        <v>888</v>
      </c>
      <c r="E287" s="25">
        <v>12415</v>
      </c>
      <c r="F287" s="26">
        <v>400.48</v>
      </c>
      <c r="G287" s="54" t="s">
        <v>96</v>
      </c>
      <c r="H287" s="27">
        <v>8.41</v>
      </c>
    </row>
    <row r="288" spans="2:8" ht="15" hidden="1" customHeight="1">
      <c r="B288" s="87">
        <v>39114</v>
      </c>
      <c r="C288" s="85">
        <v>80</v>
      </c>
      <c r="D288" s="86">
        <v>680</v>
      </c>
      <c r="E288" s="25">
        <v>7783</v>
      </c>
      <c r="F288" s="26">
        <v>278</v>
      </c>
      <c r="G288" s="27" t="s">
        <v>96</v>
      </c>
      <c r="H288" s="27">
        <v>8.6999999999999993</v>
      </c>
    </row>
    <row r="289" spans="2:8" ht="15" hidden="1" customHeight="1">
      <c r="B289" s="87">
        <v>39142</v>
      </c>
      <c r="C289" s="85">
        <v>1</v>
      </c>
      <c r="D289" s="86">
        <v>944</v>
      </c>
      <c r="E289" s="25">
        <v>6495</v>
      </c>
      <c r="F289" s="26">
        <v>231.96</v>
      </c>
      <c r="G289" s="27" t="s">
        <v>183</v>
      </c>
      <c r="H289" s="27">
        <v>8.18</v>
      </c>
    </row>
    <row r="290" spans="2:8" ht="15" hidden="1" customHeight="1">
      <c r="B290" s="87">
        <v>39173</v>
      </c>
      <c r="C290" s="88">
        <v>18</v>
      </c>
      <c r="D290" s="89">
        <v>730</v>
      </c>
      <c r="E290" s="25">
        <v>6620</v>
      </c>
      <c r="F290" s="90">
        <v>220.65</v>
      </c>
      <c r="G290" s="57" t="s">
        <v>97</v>
      </c>
      <c r="H290" s="27">
        <v>8.1</v>
      </c>
    </row>
    <row r="291" spans="2:8" ht="15" hidden="1" customHeight="1">
      <c r="B291" s="87">
        <v>39203</v>
      </c>
      <c r="C291" s="88">
        <v>30</v>
      </c>
      <c r="D291" s="89">
        <v>895</v>
      </c>
      <c r="E291" s="25">
        <v>11016.5</v>
      </c>
      <c r="F291" s="90">
        <v>355.37</v>
      </c>
      <c r="G291" s="57" t="s">
        <v>96</v>
      </c>
      <c r="H291" s="27">
        <v>8.3699999999999992</v>
      </c>
    </row>
    <row r="292" spans="2:8" ht="15" hidden="1" customHeight="1">
      <c r="B292" s="87">
        <v>39240</v>
      </c>
      <c r="C292" s="88">
        <v>25</v>
      </c>
      <c r="D292" s="89">
        <v>430</v>
      </c>
      <c r="E292" s="25">
        <v>5366</v>
      </c>
      <c r="F292" s="90">
        <v>185</v>
      </c>
      <c r="G292" s="57" t="s">
        <v>183</v>
      </c>
      <c r="H292" s="27">
        <v>8.11</v>
      </c>
    </row>
    <row r="293" spans="2:8" ht="15" hidden="1" customHeight="1">
      <c r="B293" s="87">
        <v>39270</v>
      </c>
      <c r="C293" s="88">
        <v>35</v>
      </c>
      <c r="D293" s="89">
        <v>710</v>
      </c>
      <c r="E293" s="25">
        <v>8364</v>
      </c>
      <c r="F293" s="90">
        <v>279</v>
      </c>
      <c r="G293" s="57" t="s">
        <v>96</v>
      </c>
      <c r="H293" s="27">
        <v>8.7200000000000006</v>
      </c>
    </row>
    <row r="294" spans="2:8" ht="15" hidden="1" customHeight="1">
      <c r="B294" s="87">
        <v>39301</v>
      </c>
      <c r="C294" s="88">
        <v>102</v>
      </c>
      <c r="D294" s="91">
        <v>1210</v>
      </c>
      <c r="E294" s="25">
        <v>13418</v>
      </c>
      <c r="F294" s="90">
        <v>462.69</v>
      </c>
      <c r="G294" s="57" t="s">
        <v>184</v>
      </c>
      <c r="H294" s="27">
        <v>8.76</v>
      </c>
    </row>
    <row r="295" spans="2:8" ht="15" hidden="1" customHeight="1">
      <c r="B295" s="87">
        <v>39332</v>
      </c>
      <c r="C295" s="88">
        <v>80</v>
      </c>
      <c r="D295" s="89">
        <v>955</v>
      </c>
      <c r="E295" s="25">
        <v>13447</v>
      </c>
      <c r="F295" s="90">
        <v>464</v>
      </c>
      <c r="G295" s="57" t="s">
        <v>185</v>
      </c>
      <c r="H295" s="27">
        <v>8.8699999999999992</v>
      </c>
    </row>
    <row r="296" spans="2:8" ht="15" hidden="1" customHeight="1">
      <c r="B296" s="87">
        <v>39362</v>
      </c>
      <c r="C296" s="85">
        <v>9</v>
      </c>
      <c r="D296" s="86">
        <v>380</v>
      </c>
      <c r="E296" s="25">
        <v>3029</v>
      </c>
      <c r="F296" s="26">
        <v>104</v>
      </c>
      <c r="G296" s="57" t="s">
        <v>186</v>
      </c>
      <c r="H296" s="27">
        <v>8.84</v>
      </c>
    </row>
    <row r="297" spans="2:8" ht="15" hidden="1" customHeight="1">
      <c r="B297" s="87">
        <v>39393</v>
      </c>
      <c r="C297" s="85">
        <v>15</v>
      </c>
      <c r="D297" s="86">
        <v>765</v>
      </c>
      <c r="E297" s="25">
        <v>5220</v>
      </c>
      <c r="F297" s="26">
        <v>209</v>
      </c>
      <c r="G297" s="57" t="s">
        <v>187</v>
      </c>
      <c r="H297" s="27">
        <v>8.4700000000000006</v>
      </c>
    </row>
    <row r="298" spans="2:8" ht="15" hidden="1" customHeight="1">
      <c r="B298" s="84">
        <v>39423</v>
      </c>
      <c r="C298" s="85">
        <v>20</v>
      </c>
      <c r="D298" s="86">
        <v>500</v>
      </c>
      <c r="E298" s="25">
        <v>4350</v>
      </c>
      <c r="F298" s="26">
        <v>207</v>
      </c>
      <c r="G298" s="57" t="s">
        <v>187</v>
      </c>
      <c r="H298" s="27">
        <v>8.6300000000000008</v>
      </c>
    </row>
    <row r="299" spans="2:8" ht="15" hidden="1" customHeight="1">
      <c r="B299" s="84">
        <v>39454</v>
      </c>
      <c r="C299" s="85">
        <v>10</v>
      </c>
      <c r="D299" s="86">
        <v>494</v>
      </c>
      <c r="E299" s="25">
        <v>2734</v>
      </c>
      <c r="F299" s="26">
        <v>124.3</v>
      </c>
      <c r="G299" s="57" t="s">
        <v>183</v>
      </c>
      <c r="H299" s="27">
        <v>8.2100000000000009</v>
      </c>
    </row>
    <row r="300" spans="2:8" ht="15" hidden="1" customHeight="1">
      <c r="B300" s="84">
        <v>39485</v>
      </c>
      <c r="C300" s="85">
        <v>50</v>
      </c>
      <c r="D300" s="86">
        <v>685</v>
      </c>
      <c r="E300" s="25">
        <v>11547</v>
      </c>
      <c r="F300" s="26">
        <v>398</v>
      </c>
      <c r="G300" s="57" t="s">
        <v>104</v>
      </c>
      <c r="H300" s="27">
        <v>8.0299999999999994</v>
      </c>
    </row>
    <row r="301" spans="2:8" ht="15" hidden="1" customHeight="1">
      <c r="B301" s="84">
        <v>39514</v>
      </c>
      <c r="C301" s="85">
        <v>20</v>
      </c>
      <c r="D301" s="86">
        <v>845</v>
      </c>
      <c r="E301" s="25">
        <v>7775</v>
      </c>
      <c r="F301" s="26">
        <v>388.75</v>
      </c>
      <c r="G301" s="57" t="s">
        <v>188</v>
      </c>
      <c r="H301" s="27">
        <v>7.36</v>
      </c>
    </row>
    <row r="302" spans="2:8" ht="15" hidden="1" customHeight="1">
      <c r="B302" s="84">
        <v>39545</v>
      </c>
      <c r="C302" s="85">
        <v>25</v>
      </c>
      <c r="D302" s="86">
        <v>650</v>
      </c>
      <c r="E302" s="25">
        <v>2825</v>
      </c>
      <c r="F302" s="26">
        <v>113</v>
      </c>
      <c r="G302" s="57" t="s">
        <v>189</v>
      </c>
      <c r="H302" s="27">
        <v>6.79</v>
      </c>
    </row>
    <row r="303" spans="2:8" ht="15" hidden="1" customHeight="1">
      <c r="B303" s="84">
        <v>39575</v>
      </c>
      <c r="C303" s="85">
        <v>45</v>
      </c>
      <c r="D303" s="86">
        <v>650</v>
      </c>
      <c r="E303" s="25">
        <v>8081</v>
      </c>
      <c r="F303" s="26">
        <v>279</v>
      </c>
      <c r="G303" s="57" t="s">
        <v>190</v>
      </c>
      <c r="H303" s="27">
        <v>6.56</v>
      </c>
    </row>
    <row r="304" spans="2:8" ht="15" hidden="1" customHeight="1">
      <c r="B304" s="84">
        <v>39606</v>
      </c>
      <c r="C304" s="85">
        <v>27</v>
      </c>
      <c r="D304" s="86">
        <v>815</v>
      </c>
      <c r="E304" s="25">
        <v>6878</v>
      </c>
      <c r="F304" s="26">
        <v>229.27</v>
      </c>
      <c r="G304" s="57" t="s">
        <v>191</v>
      </c>
      <c r="H304" s="27">
        <v>6.43</v>
      </c>
    </row>
    <row r="305" spans="2:8" ht="15" hidden="1" customHeight="1">
      <c r="B305" s="84">
        <v>39636</v>
      </c>
      <c r="C305" s="85">
        <v>50</v>
      </c>
      <c r="D305" s="86">
        <v>1110</v>
      </c>
      <c r="E305" s="25">
        <v>7742</v>
      </c>
      <c r="F305" s="26">
        <v>266.97000000000003</v>
      </c>
      <c r="G305" s="57" t="s">
        <v>192</v>
      </c>
      <c r="H305" s="27">
        <v>6.48</v>
      </c>
    </row>
    <row r="306" spans="2:8" ht="15" hidden="1" customHeight="1">
      <c r="B306" s="84">
        <v>39667</v>
      </c>
      <c r="C306" s="85">
        <v>15</v>
      </c>
      <c r="D306" s="86">
        <v>960</v>
      </c>
      <c r="E306" s="25">
        <v>6627</v>
      </c>
      <c r="F306" s="26">
        <v>229</v>
      </c>
      <c r="G306" s="57" t="s">
        <v>48</v>
      </c>
      <c r="H306" s="27">
        <v>6.71</v>
      </c>
    </row>
    <row r="307" spans="2:8" ht="15" hidden="1" customHeight="1">
      <c r="B307" s="84">
        <v>39698</v>
      </c>
      <c r="C307" s="85">
        <v>70</v>
      </c>
      <c r="D307" s="86">
        <v>1170</v>
      </c>
      <c r="E307" s="25">
        <v>16415</v>
      </c>
      <c r="F307" s="26">
        <v>547.20000000000005</v>
      </c>
      <c r="G307" s="57" t="s">
        <v>193</v>
      </c>
      <c r="H307" s="27">
        <v>8.7899999999999991</v>
      </c>
    </row>
    <row r="308" spans="2:8" ht="15" hidden="1" customHeight="1">
      <c r="B308" s="84">
        <v>39728</v>
      </c>
      <c r="C308" s="85">
        <v>30</v>
      </c>
      <c r="D308" s="86">
        <v>1130</v>
      </c>
      <c r="E308" s="25">
        <v>12280</v>
      </c>
      <c r="F308" s="26">
        <v>396.13</v>
      </c>
      <c r="G308" s="57" t="s">
        <v>194</v>
      </c>
      <c r="H308" s="27">
        <v>8.76</v>
      </c>
    </row>
    <row r="309" spans="2:8" ht="15" hidden="1" customHeight="1">
      <c r="B309" s="84">
        <v>39759</v>
      </c>
      <c r="C309" s="85">
        <v>40</v>
      </c>
      <c r="D309" s="86">
        <v>425</v>
      </c>
      <c r="E309" s="25">
        <v>5215</v>
      </c>
      <c r="F309" s="26">
        <v>173.83</v>
      </c>
      <c r="G309" s="57" t="s">
        <v>195</v>
      </c>
      <c r="H309" s="27">
        <v>8.8699999999999992</v>
      </c>
    </row>
    <row r="310" spans="2:8" ht="15" hidden="1" customHeight="1">
      <c r="B310" s="92">
        <v>39789</v>
      </c>
      <c r="C310" s="93">
        <v>15</v>
      </c>
      <c r="D310" s="94">
        <v>1545</v>
      </c>
      <c r="E310" s="25">
        <v>11281</v>
      </c>
      <c r="F310" s="26">
        <v>402.89</v>
      </c>
      <c r="G310" s="57" t="s">
        <v>112</v>
      </c>
      <c r="H310" s="27">
        <v>7.23</v>
      </c>
    </row>
    <row r="311" spans="2:8" ht="15" hidden="1" customHeight="1">
      <c r="B311" s="47">
        <v>39820</v>
      </c>
      <c r="C311" s="48">
        <v>10</v>
      </c>
      <c r="D311" s="26">
        <v>1325</v>
      </c>
      <c r="E311" s="25">
        <v>9211</v>
      </c>
      <c r="F311" s="26">
        <v>297.13</v>
      </c>
      <c r="G311" s="57" t="s">
        <v>196</v>
      </c>
      <c r="H311" s="27">
        <v>6.53</v>
      </c>
    </row>
    <row r="312" spans="2:8" ht="15" hidden="1" customHeight="1">
      <c r="B312" s="47">
        <v>39851</v>
      </c>
      <c r="C312" s="48">
        <v>30</v>
      </c>
      <c r="D312" s="26">
        <v>567</v>
      </c>
      <c r="E312" s="25">
        <v>5759.5</v>
      </c>
      <c r="F312" s="26">
        <v>221.52</v>
      </c>
      <c r="G312" s="57" t="s">
        <v>197</v>
      </c>
      <c r="H312" s="27">
        <v>6.17</v>
      </c>
    </row>
    <row r="313" spans="2:8" ht="15" hidden="1" customHeight="1">
      <c r="B313" s="47">
        <v>39879</v>
      </c>
      <c r="C313" s="48">
        <v>15</v>
      </c>
      <c r="D313" s="26">
        <v>500</v>
      </c>
      <c r="E313" s="25">
        <v>6110</v>
      </c>
      <c r="F313" s="26">
        <v>265.64999999999998</v>
      </c>
      <c r="G313" s="57" t="s">
        <v>198</v>
      </c>
      <c r="H313" s="27">
        <v>5.68</v>
      </c>
    </row>
    <row r="314" spans="2:8" ht="15" hidden="1" customHeight="1">
      <c r="B314" s="47">
        <v>39910</v>
      </c>
      <c r="C314" s="48">
        <v>10</v>
      </c>
      <c r="D314" s="26">
        <v>600</v>
      </c>
      <c r="E314" s="25">
        <v>3759.5</v>
      </c>
      <c r="F314" s="26">
        <v>139.24</v>
      </c>
      <c r="G314" s="57" t="s">
        <v>199</v>
      </c>
      <c r="H314" s="27">
        <v>4.49</v>
      </c>
    </row>
    <row r="315" spans="2:8" ht="15" hidden="1" customHeight="1">
      <c r="B315" s="47">
        <v>39940</v>
      </c>
      <c r="C315" s="48">
        <v>15</v>
      </c>
      <c r="D315" s="26">
        <v>690</v>
      </c>
      <c r="E315" s="25">
        <v>5517</v>
      </c>
      <c r="F315" s="26">
        <v>197</v>
      </c>
      <c r="G315" s="57" t="s">
        <v>200</v>
      </c>
      <c r="H315" s="27">
        <v>4.4400000000000004</v>
      </c>
    </row>
    <row r="316" spans="2:8" ht="15" hidden="1" customHeight="1">
      <c r="B316" s="47">
        <v>39971</v>
      </c>
      <c r="C316" s="48">
        <v>40</v>
      </c>
      <c r="D316" s="26">
        <v>965</v>
      </c>
      <c r="E316" s="25">
        <v>9240</v>
      </c>
      <c r="F316" s="26">
        <v>308</v>
      </c>
      <c r="G316" s="57" t="s">
        <v>201</v>
      </c>
      <c r="H316" s="27">
        <v>4.21</v>
      </c>
    </row>
    <row r="317" spans="2:8" ht="15" hidden="1" customHeight="1">
      <c r="B317" s="47">
        <v>40001</v>
      </c>
      <c r="C317" s="48">
        <v>10</v>
      </c>
      <c r="D317" s="26">
        <v>840</v>
      </c>
      <c r="E317" s="25">
        <v>8734</v>
      </c>
      <c r="F317" s="26">
        <v>301.17</v>
      </c>
      <c r="G317" s="57" t="s">
        <v>202</v>
      </c>
      <c r="H317" s="27">
        <v>4.01</v>
      </c>
    </row>
    <row r="318" spans="2:8" ht="15" hidden="1" customHeight="1">
      <c r="B318" s="47">
        <v>40032</v>
      </c>
      <c r="C318" s="48">
        <v>45</v>
      </c>
      <c r="D318" s="26">
        <v>740</v>
      </c>
      <c r="E318" s="25">
        <v>7939</v>
      </c>
      <c r="F318" s="26">
        <v>305.35000000000002</v>
      </c>
      <c r="G318" s="57" t="s">
        <v>203</v>
      </c>
      <c r="H318" s="27">
        <v>4</v>
      </c>
    </row>
    <row r="319" spans="2:8" ht="15" hidden="1" customHeight="1">
      <c r="B319" s="47">
        <v>40063</v>
      </c>
      <c r="C319" s="48">
        <v>30</v>
      </c>
      <c r="D319" s="26">
        <v>685</v>
      </c>
      <c r="E319" s="25">
        <v>10975</v>
      </c>
      <c r="F319" s="26">
        <v>378</v>
      </c>
      <c r="G319" s="57" t="s">
        <v>204</v>
      </c>
      <c r="H319" s="27">
        <v>4.01</v>
      </c>
    </row>
    <row r="320" spans="2:8" ht="15" hidden="1" customHeight="1">
      <c r="B320" s="47">
        <v>40093</v>
      </c>
      <c r="C320" s="48">
        <v>50</v>
      </c>
      <c r="D320" s="26">
        <v>1055</v>
      </c>
      <c r="E320" s="25">
        <v>12300</v>
      </c>
      <c r="F320" s="26">
        <v>396.77</v>
      </c>
      <c r="G320" s="57" t="s">
        <v>205</v>
      </c>
      <c r="H320" s="27">
        <v>4</v>
      </c>
    </row>
    <row r="321" spans="2:9" ht="15" hidden="1" customHeight="1">
      <c r="B321" s="47">
        <v>40124</v>
      </c>
      <c r="C321" s="48">
        <v>25</v>
      </c>
      <c r="D321" s="26">
        <v>850</v>
      </c>
      <c r="E321" s="25">
        <v>6765</v>
      </c>
      <c r="F321" s="26">
        <v>241.61</v>
      </c>
      <c r="G321" s="57" t="s">
        <v>206</v>
      </c>
      <c r="H321" s="27">
        <v>3.97</v>
      </c>
    </row>
    <row r="322" spans="2:9" ht="15" hidden="1" customHeight="1">
      <c r="B322" s="47">
        <v>40154</v>
      </c>
      <c r="C322" s="48">
        <v>25</v>
      </c>
      <c r="D322" s="26">
        <v>1409.5</v>
      </c>
      <c r="E322" s="25">
        <v>9239.5</v>
      </c>
      <c r="F322" s="26">
        <v>307.98</v>
      </c>
      <c r="G322" s="57" t="s">
        <v>119</v>
      </c>
      <c r="H322" s="27">
        <v>4.08</v>
      </c>
    </row>
    <row r="323" spans="2:9" ht="15" hidden="1" customHeight="1">
      <c r="B323" s="47">
        <v>40185</v>
      </c>
      <c r="C323" s="48">
        <v>15</v>
      </c>
      <c r="D323" s="26">
        <v>1225</v>
      </c>
      <c r="E323" s="25">
        <v>8920</v>
      </c>
      <c r="F323" s="26">
        <v>343.08</v>
      </c>
      <c r="G323" s="57" t="s">
        <v>207</v>
      </c>
      <c r="H323" s="27">
        <v>3.96</v>
      </c>
    </row>
    <row r="324" spans="2:9" ht="15" hidden="1" customHeight="1">
      <c r="B324" s="47">
        <v>40216</v>
      </c>
      <c r="C324" s="48">
        <v>164</v>
      </c>
      <c r="D324" s="26">
        <v>1225</v>
      </c>
      <c r="E324" s="25">
        <v>12568</v>
      </c>
      <c r="F324" s="26">
        <v>502.72</v>
      </c>
      <c r="G324" s="57" t="s">
        <v>208</v>
      </c>
      <c r="H324" s="27">
        <v>3.89</v>
      </c>
    </row>
    <row r="325" spans="2:9" ht="15" hidden="1" customHeight="1">
      <c r="B325" s="47">
        <v>40244</v>
      </c>
      <c r="C325" s="48">
        <v>5</v>
      </c>
      <c r="D325" s="26">
        <v>750</v>
      </c>
      <c r="E325" s="25">
        <v>3153</v>
      </c>
      <c r="F325" s="26">
        <v>210.2</v>
      </c>
      <c r="G325" s="57" t="s">
        <v>209</v>
      </c>
      <c r="H325" s="27">
        <v>3.8</v>
      </c>
    </row>
    <row r="326" spans="2:9" ht="15" hidden="1" customHeight="1">
      <c r="B326" s="47">
        <v>40275</v>
      </c>
      <c r="C326" s="48">
        <v>45</v>
      </c>
      <c r="D326" s="26">
        <v>580</v>
      </c>
      <c r="E326" s="25">
        <v>6465</v>
      </c>
      <c r="F326" s="26">
        <v>281.08999999999997</v>
      </c>
      <c r="G326" s="57" t="s">
        <v>210</v>
      </c>
      <c r="H326" s="27">
        <v>3.9</v>
      </c>
    </row>
    <row r="327" spans="2:9" ht="15" hidden="1" customHeight="1">
      <c r="B327" s="47">
        <v>40305</v>
      </c>
      <c r="C327" s="48">
        <v>50</v>
      </c>
      <c r="D327" s="26">
        <v>895</v>
      </c>
      <c r="E327" s="25">
        <v>8285</v>
      </c>
      <c r="F327" s="26">
        <v>285.69</v>
      </c>
      <c r="G327" s="27" t="s">
        <v>211</v>
      </c>
      <c r="H327" s="27">
        <v>3.69</v>
      </c>
      <c r="I327" s="95"/>
    </row>
    <row r="328" spans="2:9" ht="15" hidden="1" customHeight="1">
      <c r="B328" s="47">
        <v>40336</v>
      </c>
      <c r="C328" s="48">
        <v>15</v>
      </c>
      <c r="D328" s="26">
        <v>1245</v>
      </c>
      <c r="E328" s="25">
        <v>6730</v>
      </c>
      <c r="F328" s="26">
        <v>336.5</v>
      </c>
      <c r="G328" s="27" t="s">
        <v>1</v>
      </c>
      <c r="H328" s="27">
        <v>3.26</v>
      </c>
      <c r="I328" s="96"/>
    </row>
    <row r="329" spans="2:9" ht="15" hidden="1" customHeight="1">
      <c r="B329" s="47">
        <v>40366</v>
      </c>
      <c r="C329" s="48">
        <v>5</v>
      </c>
      <c r="D329" s="26">
        <v>1075</v>
      </c>
      <c r="E329" s="25">
        <v>6536</v>
      </c>
      <c r="F329" s="26">
        <v>217.87</v>
      </c>
      <c r="G329" s="27" t="s">
        <v>126</v>
      </c>
      <c r="H329" s="27">
        <v>3.41</v>
      </c>
      <c r="I329" s="96"/>
    </row>
    <row r="330" spans="2:9" ht="15" hidden="1" customHeight="1">
      <c r="B330" s="47">
        <v>40397</v>
      </c>
      <c r="C330" s="48">
        <v>15</v>
      </c>
      <c r="D330" s="26">
        <v>360</v>
      </c>
      <c r="E330" s="25">
        <v>2422</v>
      </c>
      <c r="F330" s="26">
        <v>100.92</v>
      </c>
      <c r="G330" s="27" t="s">
        <v>127</v>
      </c>
      <c r="H330" s="27">
        <v>2.52</v>
      </c>
      <c r="I330" s="96"/>
    </row>
    <row r="331" spans="2:9" ht="15" hidden="1" customHeight="1">
      <c r="B331" s="47">
        <v>40428</v>
      </c>
      <c r="C331" s="48">
        <v>50</v>
      </c>
      <c r="D331" s="26">
        <v>385</v>
      </c>
      <c r="E331" s="25">
        <v>5570</v>
      </c>
      <c r="F331" s="26">
        <v>206</v>
      </c>
      <c r="G331" s="27" t="s">
        <v>212</v>
      </c>
      <c r="H331" s="27">
        <v>2.04</v>
      </c>
      <c r="I331" s="96"/>
    </row>
    <row r="332" spans="2:9" ht="15" hidden="1" customHeight="1">
      <c r="B332" s="47">
        <v>40458</v>
      </c>
      <c r="C332" s="48">
        <v>15</v>
      </c>
      <c r="D332" s="26">
        <v>585</v>
      </c>
      <c r="E332" s="25">
        <v>9410</v>
      </c>
      <c r="F332" s="26">
        <v>313.67</v>
      </c>
      <c r="G332" s="27" t="s">
        <v>213</v>
      </c>
      <c r="H332" s="27">
        <v>2.23</v>
      </c>
      <c r="I332" s="96"/>
    </row>
    <row r="333" spans="2:9" ht="15" hidden="1" customHeight="1">
      <c r="B333" s="47">
        <v>40489</v>
      </c>
      <c r="C333" s="48">
        <v>157</v>
      </c>
      <c r="D333" s="26">
        <v>730</v>
      </c>
      <c r="E333" s="25">
        <v>9921</v>
      </c>
      <c r="F333" s="26">
        <v>330.7</v>
      </c>
      <c r="G333" s="27" t="s">
        <v>128</v>
      </c>
      <c r="H333" s="27">
        <v>2.17</v>
      </c>
      <c r="I333" s="96"/>
    </row>
    <row r="334" spans="2:9" ht="15" hidden="1" customHeight="1">
      <c r="B334" s="47">
        <v>40519</v>
      </c>
      <c r="C334" s="48">
        <v>185</v>
      </c>
      <c r="D334" s="26">
        <v>692</v>
      </c>
      <c r="E334" s="25">
        <v>13025</v>
      </c>
      <c r="F334" s="26">
        <v>420.16</v>
      </c>
      <c r="G334" s="27" t="s">
        <v>214</v>
      </c>
      <c r="H334" s="27">
        <v>1.99</v>
      </c>
      <c r="I334" s="96"/>
    </row>
    <row r="335" spans="2:9" ht="15" hidden="1" customHeight="1">
      <c r="B335" s="47">
        <v>40550</v>
      </c>
      <c r="C335" s="48">
        <v>170</v>
      </c>
      <c r="D335" s="26">
        <v>520</v>
      </c>
      <c r="E335" s="25">
        <v>9505</v>
      </c>
      <c r="F335" s="26">
        <v>306.61</v>
      </c>
      <c r="G335" s="27" t="s">
        <v>215</v>
      </c>
      <c r="H335" s="27">
        <v>1.93</v>
      </c>
      <c r="I335" s="96"/>
    </row>
    <row r="336" spans="2:9" ht="15" hidden="1" customHeight="1">
      <c r="B336" s="47">
        <v>40581</v>
      </c>
      <c r="C336" s="48">
        <v>30</v>
      </c>
      <c r="D336" s="26">
        <v>325</v>
      </c>
      <c r="E336" s="25">
        <v>2755</v>
      </c>
      <c r="F336" s="26">
        <v>162.06</v>
      </c>
      <c r="G336" s="27" t="s">
        <v>216</v>
      </c>
      <c r="H336" s="27">
        <v>1.75</v>
      </c>
      <c r="I336" s="96"/>
    </row>
    <row r="337" spans="2:9" ht="15" hidden="1" customHeight="1">
      <c r="B337" s="47">
        <v>40609</v>
      </c>
      <c r="C337" s="48">
        <v>10</v>
      </c>
      <c r="D337" s="26">
        <v>940</v>
      </c>
      <c r="E337" s="25">
        <v>5445</v>
      </c>
      <c r="F337" s="26">
        <v>217.8</v>
      </c>
      <c r="G337" s="27" t="s">
        <v>217</v>
      </c>
      <c r="H337" s="27">
        <v>1.61</v>
      </c>
      <c r="I337" s="96"/>
    </row>
    <row r="338" spans="2:9" ht="15" hidden="1" customHeight="1">
      <c r="B338" s="47">
        <v>40640</v>
      </c>
      <c r="C338" s="48">
        <v>320</v>
      </c>
      <c r="D338" s="26">
        <v>1900</v>
      </c>
      <c r="E338" s="25">
        <v>37173</v>
      </c>
      <c r="F338" s="26">
        <v>1239</v>
      </c>
      <c r="G338" s="27" t="s">
        <v>218</v>
      </c>
      <c r="H338" s="27">
        <v>1.5</v>
      </c>
      <c r="I338" s="96"/>
    </row>
    <row r="339" spans="2:9" ht="15" hidden="1" customHeight="1">
      <c r="B339" s="47">
        <v>40670</v>
      </c>
      <c r="C339" s="48">
        <v>100</v>
      </c>
      <c r="D339" s="26">
        <v>1279</v>
      </c>
      <c r="E339" s="25">
        <v>17494</v>
      </c>
      <c r="F339" s="26">
        <v>647.92999999999995</v>
      </c>
      <c r="G339" s="27" t="s">
        <v>135</v>
      </c>
      <c r="H339" s="27">
        <v>1.37</v>
      </c>
      <c r="I339" s="96"/>
    </row>
    <row r="340" spans="2:9" ht="15" hidden="1" customHeight="1">
      <c r="B340" s="47">
        <v>40701</v>
      </c>
      <c r="C340" s="48">
        <v>50</v>
      </c>
      <c r="D340" s="26">
        <v>975</v>
      </c>
      <c r="E340" s="25">
        <v>6367</v>
      </c>
      <c r="F340" s="26">
        <v>397.94</v>
      </c>
      <c r="G340" s="27" t="s">
        <v>219</v>
      </c>
      <c r="H340" s="27">
        <v>2.66</v>
      </c>
      <c r="I340" s="96"/>
    </row>
    <row r="341" spans="2:9" ht="15" hidden="1" customHeight="1">
      <c r="B341" s="47">
        <v>40731</v>
      </c>
      <c r="C341" s="48">
        <v>290</v>
      </c>
      <c r="D341" s="26">
        <v>1300</v>
      </c>
      <c r="E341" s="25">
        <v>23100</v>
      </c>
      <c r="F341" s="26">
        <v>796.55</v>
      </c>
      <c r="G341" s="27" t="s">
        <v>137</v>
      </c>
      <c r="H341" s="27">
        <v>1.86</v>
      </c>
      <c r="I341" s="96"/>
    </row>
    <row r="342" spans="2:9" ht="15" hidden="1" customHeight="1">
      <c r="B342" s="47">
        <v>40762</v>
      </c>
      <c r="C342" s="48">
        <v>25</v>
      </c>
      <c r="D342" s="26">
        <v>1645</v>
      </c>
      <c r="E342" s="25">
        <v>26465</v>
      </c>
      <c r="F342" s="26">
        <v>882.17</v>
      </c>
      <c r="G342" s="27" t="s">
        <v>138</v>
      </c>
      <c r="H342" s="27">
        <v>3.48</v>
      </c>
      <c r="I342" s="96"/>
    </row>
    <row r="343" spans="2:9" ht="15" hidden="1" customHeight="1">
      <c r="B343" s="47">
        <v>40793</v>
      </c>
      <c r="C343" s="48">
        <v>40</v>
      </c>
      <c r="D343" s="26">
        <v>1360</v>
      </c>
      <c r="E343" s="25">
        <v>11395</v>
      </c>
      <c r="F343" s="26">
        <v>474.8</v>
      </c>
      <c r="G343" s="27" t="s">
        <v>220</v>
      </c>
      <c r="H343" s="27">
        <v>3.06</v>
      </c>
      <c r="I343" s="96"/>
    </row>
    <row r="344" spans="2:9" ht="15" hidden="1" customHeight="1">
      <c r="B344" s="47">
        <v>40823</v>
      </c>
      <c r="C344" s="48">
        <v>100</v>
      </c>
      <c r="D344" s="26">
        <v>1680</v>
      </c>
      <c r="E344" s="25">
        <v>27435</v>
      </c>
      <c r="F344" s="26">
        <v>885</v>
      </c>
      <c r="G344" s="27" t="s">
        <v>221</v>
      </c>
      <c r="H344" s="27">
        <v>2.5499999999999998</v>
      </c>
      <c r="I344" s="96"/>
    </row>
    <row r="345" spans="2:9" ht="15" hidden="1" customHeight="1">
      <c r="B345" s="47">
        <v>40854</v>
      </c>
      <c r="C345" s="48">
        <v>50</v>
      </c>
      <c r="D345" s="26">
        <v>2045</v>
      </c>
      <c r="E345" s="25">
        <v>34454</v>
      </c>
      <c r="F345" s="26">
        <v>1148</v>
      </c>
      <c r="G345" s="27" t="s">
        <v>83</v>
      </c>
      <c r="H345" s="27">
        <v>2.85</v>
      </c>
      <c r="I345" s="96"/>
    </row>
    <row r="346" spans="2:9" ht="15" hidden="1" customHeight="1">
      <c r="B346" s="47">
        <v>40884</v>
      </c>
      <c r="C346" s="48">
        <v>30</v>
      </c>
      <c r="D346" s="26">
        <v>2125</v>
      </c>
      <c r="E346" s="25">
        <v>29645</v>
      </c>
      <c r="F346" s="26">
        <v>1140.19</v>
      </c>
      <c r="G346" s="27" t="s">
        <v>141</v>
      </c>
      <c r="H346" s="27">
        <v>3.31</v>
      </c>
      <c r="I346" s="96"/>
    </row>
    <row r="347" spans="2:9" ht="15" hidden="1" customHeight="1">
      <c r="B347" s="47">
        <v>40915</v>
      </c>
      <c r="C347" s="48">
        <v>110</v>
      </c>
      <c r="D347" s="26">
        <v>1065</v>
      </c>
      <c r="E347" s="25">
        <v>10195</v>
      </c>
      <c r="F347" s="26">
        <v>407.8</v>
      </c>
      <c r="G347" s="27" t="s">
        <v>142</v>
      </c>
      <c r="H347" s="27">
        <v>2.4</v>
      </c>
      <c r="I347" s="96"/>
    </row>
    <row r="348" spans="2:9" ht="15" hidden="1" customHeight="1">
      <c r="B348" s="47">
        <v>40946</v>
      </c>
      <c r="C348" s="48">
        <v>45</v>
      </c>
      <c r="D348" s="26">
        <v>1350</v>
      </c>
      <c r="E348" s="25">
        <v>15885</v>
      </c>
      <c r="F348" s="26">
        <v>547.76</v>
      </c>
      <c r="G348" s="27" t="s">
        <v>142</v>
      </c>
      <c r="H348" s="27">
        <v>2.3199999999999998</v>
      </c>
      <c r="I348" s="96"/>
    </row>
    <row r="349" spans="2:9" ht="15" hidden="1" customHeight="1">
      <c r="B349" s="47">
        <v>40975</v>
      </c>
      <c r="C349" s="48">
        <v>40</v>
      </c>
      <c r="D349" s="26">
        <v>1155</v>
      </c>
      <c r="E349" s="25">
        <v>9890</v>
      </c>
      <c r="F349" s="26">
        <v>353.21</v>
      </c>
      <c r="G349" s="27" t="s">
        <v>144</v>
      </c>
      <c r="H349" s="27">
        <v>1.97</v>
      </c>
      <c r="I349" s="96"/>
    </row>
    <row r="350" spans="2:9" ht="15" hidden="1" customHeight="1">
      <c r="B350" s="47">
        <v>41006</v>
      </c>
      <c r="C350" s="48">
        <v>170</v>
      </c>
      <c r="D350" s="26">
        <v>1685</v>
      </c>
      <c r="E350" s="25">
        <v>22085</v>
      </c>
      <c r="F350" s="26">
        <v>736.17</v>
      </c>
      <c r="G350" s="27" t="s">
        <v>145</v>
      </c>
      <c r="H350" s="27">
        <v>1.87</v>
      </c>
      <c r="I350" s="96"/>
    </row>
    <row r="351" spans="2:9" ht="15" hidden="1" customHeight="1">
      <c r="B351" s="47">
        <v>41036</v>
      </c>
      <c r="C351" s="48">
        <v>50</v>
      </c>
      <c r="D351" s="26">
        <v>1680</v>
      </c>
      <c r="E351" s="25">
        <v>15375</v>
      </c>
      <c r="F351" s="26">
        <v>495.97</v>
      </c>
      <c r="G351" s="27" t="s">
        <v>222</v>
      </c>
      <c r="H351" s="27">
        <v>1.59</v>
      </c>
      <c r="I351" s="96"/>
    </row>
    <row r="352" spans="2:9" ht="15" hidden="1" customHeight="1">
      <c r="B352" s="47">
        <v>41067</v>
      </c>
      <c r="C352" s="48">
        <v>80</v>
      </c>
      <c r="D352" s="26">
        <v>2170</v>
      </c>
      <c r="E352" s="25">
        <v>25770</v>
      </c>
      <c r="F352" s="26">
        <v>859</v>
      </c>
      <c r="G352" s="27" t="s">
        <v>223</v>
      </c>
      <c r="H352" s="27">
        <v>1.65</v>
      </c>
      <c r="I352" s="96"/>
    </row>
    <row r="353" spans="2:9" ht="15" hidden="1" customHeight="1">
      <c r="B353" s="47">
        <v>41128</v>
      </c>
      <c r="C353" s="48">
        <v>65</v>
      </c>
      <c r="D353" s="26">
        <v>1630</v>
      </c>
      <c r="E353" s="25">
        <v>19250</v>
      </c>
      <c r="F353" s="26">
        <v>621</v>
      </c>
      <c r="G353" s="27" t="s">
        <v>224</v>
      </c>
      <c r="H353" s="27">
        <v>1.81</v>
      </c>
      <c r="I353" s="96"/>
    </row>
    <row r="354" spans="2:9" ht="15" hidden="1" customHeight="1">
      <c r="B354" s="47">
        <v>41159</v>
      </c>
      <c r="C354" s="48">
        <v>15</v>
      </c>
      <c r="D354" s="26">
        <v>575</v>
      </c>
      <c r="E354" s="25">
        <v>6885</v>
      </c>
      <c r="F354" s="26">
        <v>286.89999999999998</v>
      </c>
      <c r="G354" s="27" t="s">
        <v>148</v>
      </c>
      <c r="H354" s="27">
        <v>1.67</v>
      </c>
      <c r="I354" s="96"/>
    </row>
    <row r="355" spans="2:9" ht="15" hidden="1" customHeight="1">
      <c r="B355" s="47">
        <v>41189</v>
      </c>
      <c r="C355" s="48">
        <v>60</v>
      </c>
      <c r="D355" s="26">
        <v>980</v>
      </c>
      <c r="E355" s="25">
        <v>12570</v>
      </c>
      <c r="F355" s="26">
        <v>433.45</v>
      </c>
      <c r="G355" s="27" t="s">
        <v>149</v>
      </c>
      <c r="H355" s="27">
        <v>1.57</v>
      </c>
      <c r="I355" s="96"/>
    </row>
    <row r="356" spans="2:9" ht="15" hidden="1" customHeight="1">
      <c r="B356" s="47">
        <v>41220</v>
      </c>
      <c r="C356" s="48">
        <v>415</v>
      </c>
      <c r="D356" s="26">
        <v>2180</v>
      </c>
      <c r="E356" s="25">
        <v>37495</v>
      </c>
      <c r="F356" s="26">
        <v>1249.83</v>
      </c>
      <c r="G356" s="27" t="s">
        <v>150</v>
      </c>
      <c r="H356" s="27">
        <v>1.53</v>
      </c>
      <c r="I356" s="96"/>
    </row>
    <row r="357" spans="2:9" ht="15" hidden="1" customHeight="1">
      <c r="B357" s="47">
        <v>41250</v>
      </c>
      <c r="C357" s="48">
        <v>160</v>
      </c>
      <c r="D357" s="26">
        <v>1650</v>
      </c>
      <c r="E357" s="25">
        <v>26110</v>
      </c>
      <c r="F357" s="26">
        <v>842.26</v>
      </c>
      <c r="G357" s="27" t="s">
        <v>151</v>
      </c>
      <c r="H357" s="27">
        <v>1.61</v>
      </c>
      <c r="I357" s="96"/>
    </row>
    <row r="358" spans="2:9" ht="15" hidden="1" customHeight="1">
      <c r="B358" s="47">
        <v>41281</v>
      </c>
      <c r="C358" s="48">
        <v>10</v>
      </c>
      <c r="D358" s="26">
        <v>1085</v>
      </c>
      <c r="E358" s="25">
        <v>8660</v>
      </c>
      <c r="F358" s="26">
        <v>298.62</v>
      </c>
      <c r="G358" s="27" t="s">
        <v>153</v>
      </c>
      <c r="H358" s="27">
        <v>1.46</v>
      </c>
      <c r="I358" s="96"/>
    </row>
    <row r="359" spans="2:9" ht="15" hidden="1" customHeight="1">
      <c r="B359" s="47">
        <v>41312</v>
      </c>
      <c r="C359" s="48">
        <v>30</v>
      </c>
      <c r="D359" s="26">
        <v>1105</v>
      </c>
      <c r="E359" s="25">
        <v>17545</v>
      </c>
      <c r="F359" s="26">
        <v>674.81</v>
      </c>
      <c r="G359" s="27" t="s">
        <v>225</v>
      </c>
      <c r="H359" s="27">
        <v>1.37</v>
      </c>
      <c r="I359" s="96"/>
    </row>
    <row r="360" spans="2:9" ht="15" hidden="1" customHeight="1">
      <c r="B360" s="47">
        <v>41340</v>
      </c>
      <c r="C360" s="48">
        <v>30</v>
      </c>
      <c r="D360" s="26">
        <v>2000</v>
      </c>
      <c r="E360" s="25">
        <v>25680</v>
      </c>
      <c r="F360" s="26">
        <v>917.14</v>
      </c>
      <c r="G360" s="27" t="s">
        <v>225</v>
      </c>
      <c r="H360" s="27">
        <v>1.35</v>
      </c>
      <c r="I360" s="96"/>
    </row>
    <row r="361" spans="2:9" ht="15" hidden="1" customHeight="1">
      <c r="B361" s="47">
        <v>41371</v>
      </c>
      <c r="C361" s="48">
        <v>160</v>
      </c>
      <c r="D361" s="26">
        <v>1455</v>
      </c>
      <c r="E361" s="25">
        <v>20271</v>
      </c>
      <c r="F361" s="26">
        <v>675.7</v>
      </c>
      <c r="G361" s="27" t="s">
        <v>226</v>
      </c>
      <c r="H361" s="27">
        <v>1.26</v>
      </c>
      <c r="I361" s="96"/>
    </row>
    <row r="362" spans="2:9" ht="15" hidden="1" customHeight="1">
      <c r="B362" s="47">
        <v>41401</v>
      </c>
      <c r="C362" s="48">
        <v>70</v>
      </c>
      <c r="D362" s="26">
        <v>1435</v>
      </c>
      <c r="E362" s="25">
        <v>13190</v>
      </c>
      <c r="F362" s="26">
        <v>439.67</v>
      </c>
      <c r="G362" s="27" t="s">
        <v>154</v>
      </c>
      <c r="H362" s="27">
        <v>1.25</v>
      </c>
      <c r="I362" s="96"/>
    </row>
    <row r="363" spans="2:9" ht="15" hidden="1" customHeight="1">
      <c r="B363" s="47">
        <v>41432</v>
      </c>
      <c r="C363" s="48">
        <v>25</v>
      </c>
      <c r="D363" s="26">
        <v>865</v>
      </c>
      <c r="E363" s="25">
        <v>10471.5</v>
      </c>
      <c r="F363" s="26">
        <v>361.09</v>
      </c>
      <c r="G363" s="27" t="s">
        <v>227</v>
      </c>
      <c r="H363" s="27">
        <v>1.69</v>
      </c>
      <c r="I363" s="96"/>
    </row>
    <row r="364" spans="2:9" ht="15" hidden="1" customHeight="1">
      <c r="B364" s="47">
        <v>41462</v>
      </c>
      <c r="C364" s="48">
        <v>75</v>
      </c>
      <c r="D364" s="26">
        <v>1355</v>
      </c>
      <c r="E364" s="25">
        <v>17340</v>
      </c>
      <c r="F364" s="26">
        <v>559.35</v>
      </c>
      <c r="G364" s="27" t="s">
        <v>228</v>
      </c>
      <c r="H364" s="27">
        <v>1.75</v>
      </c>
      <c r="I364" s="96"/>
    </row>
    <row r="365" spans="2:9" ht="15" hidden="1" customHeight="1">
      <c r="B365" s="47">
        <v>41499</v>
      </c>
      <c r="C365" s="48">
        <v>90</v>
      </c>
      <c r="D365" s="26">
        <v>885</v>
      </c>
      <c r="E365" s="25">
        <v>14420</v>
      </c>
      <c r="F365" s="26">
        <v>465</v>
      </c>
      <c r="G365" s="27" t="s">
        <v>229</v>
      </c>
      <c r="H365" s="27">
        <v>1.64</v>
      </c>
      <c r="I365" s="96"/>
    </row>
    <row r="366" spans="2:9" ht="15" hidden="1" customHeight="1">
      <c r="B366" s="47">
        <v>41530</v>
      </c>
      <c r="C366" s="48">
        <v>60</v>
      </c>
      <c r="D366" s="26">
        <v>1625</v>
      </c>
      <c r="E366" s="25">
        <v>16960</v>
      </c>
      <c r="F366" s="26">
        <v>584.79999999999995</v>
      </c>
      <c r="G366" s="27" t="s">
        <v>157</v>
      </c>
      <c r="H366" s="27">
        <v>1.62</v>
      </c>
      <c r="I366" s="96"/>
    </row>
    <row r="367" spans="2:9" ht="15" hidden="1" customHeight="1">
      <c r="B367" s="47">
        <v>41554</v>
      </c>
      <c r="C367" s="48">
        <v>170</v>
      </c>
      <c r="D367" s="26">
        <v>1715</v>
      </c>
      <c r="E367" s="25">
        <v>26960</v>
      </c>
      <c r="F367" s="26">
        <v>869.68</v>
      </c>
      <c r="G367" s="27" t="s">
        <v>158</v>
      </c>
      <c r="H367" s="27">
        <v>2.35</v>
      </c>
      <c r="I367" s="96"/>
    </row>
    <row r="368" spans="2:9" ht="15" hidden="1" customHeight="1">
      <c r="B368" s="47">
        <v>41585</v>
      </c>
      <c r="C368" s="48">
        <v>175</v>
      </c>
      <c r="D368" s="26">
        <v>2700</v>
      </c>
      <c r="E368" s="25">
        <v>26637</v>
      </c>
      <c r="F368" s="26">
        <v>887.9</v>
      </c>
      <c r="G368" s="27" t="s">
        <v>230</v>
      </c>
      <c r="H368" s="27">
        <v>3.43</v>
      </c>
      <c r="I368" s="96"/>
    </row>
    <row r="369" spans="2:9" ht="15" hidden="1" customHeight="1">
      <c r="B369" s="47">
        <v>41615</v>
      </c>
      <c r="C369" s="48">
        <v>75</v>
      </c>
      <c r="D369" s="26">
        <v>2525</v>
      </c>
      <c r="E369" s="25">
        <v>21030</v>
      </c>
      <c r="F369" s="26">
        <v>678.39</v>
      </c>
      <c r="G369" s="27" t="s">
        <v>231</v>
      </c>
      <c r="H369" s="27">
        <v>3</v>
      </c>
      <c r="I369" s="96"/>
    </row>
    <row r="370" spans="2:9" ht="15" hidden="1" customHeight="1">
      <c r="B370" s="47">
        <v>41640</v>
      </c>
      <c r="C370" s="48">
        <v>5</v>
      </c>
      <c r="D370" s="26">
        <v>1200</v>
      </c>
      <c r="E370" s="25">
        <v>4845</v>
      </c>
      <c r="F370" s="26">
        <v>220.23</v>
      </c>
      <c r="G370" s="27" t="s">
        <v>232</v>
      </c>
      <c r="H370" s="27">
        <v>3.19</v>
      </c>
      <c r="I370" s="96"/>
    </row>
    <row r="371" spans="2:9" ht="15" hidden="1" customHeight="1">
      <c r="B371" s="47">
        <v>41671</v>
      </c>
      <c r="C371" s="48">
        <v>30</v>
      </c>
      <c r="D371" s="26">
        <v>520</v>
      </c>
      <c r="E371" s="25">
        <v>6385</v>
      </c>
      <c r="F371" s="26">
        <v>228.04</v>
      </c>
      <c r="G371" s="27" t="s">
        <v>162</v>
      </c>
      <c r="H371" s="27">
        <v>2.6</v>
      </c>
      <c r="I371" s="96"/>
    </row>
    <row r="372" spans="2:9" ht="15" hidden="1" customHeight="1">
      <c r="B372" s="47">
        <v>41699</v>
      </c>
      <c r="C372" s="48">
        <v>10</v>
      </c>
      <c r="D372" s="26">
        <v>260</v>
      </c>
      <c r="E372" s="25">
        <v>1660</v>
      </c>
      <c r="F372" s="26">
        <v>110.67</v>
      </c>
      <c r="G372" s="27" t="s">
        <v>163</v>
      </c>
      <c r="H372" s="27">
        <v>2.35</v>
      </c>
      <c r="I372" s="96"/>
    </row>
    <row r="373" spans="2:9" ht="15" hidden="1" customHeight="1">
      <c r="B373" s="47">
        <v>41730</v>
      </c>
      <c r="C373" s="48">
        <v>25</v>
      </c>
      <c r="D373" s="26">
        <v>550</v>
      </c>
      <c r="E373" s="25">
        <v>2815</v>
      </c>
      <c r="F373" s="26">
        <v>112.6</v>
      </c>
      <c r="G373" s="27" t="s">
        <v>164</v>
      </c>
      <c r="H373" s="27">
        <v>2.0299999999999998</v>
      </c>
      <c r="I373" s="96"/>
    </row>
    <row r="374" spans="2:9" ht="15" hidden="1" customHeight="1">
      <c r="B374" s="47">
        <v>41760</v>
      </c>
      <c r="C374" s="48">
        <v>105</v>
      </c>
      <c r="D374" s="26">
        <v>1100</v>
      </c>
      <c r="E374" s="25">
        <v>9525</v>
      </c>
      <c r="F374" s="26">
        <v>340.18</v>
      </c>
      <c r="G374" s="27" t="s">
        <v>165</v>
      </c>
      <c r="H374" s="27">
        <v>1.77</v>
      </c>
      <c r="I374" s="96"/>
    </row>
    <row r="375" spans="2:9" ht="15" hidden="1" customHeight="1">
      <c r="B375" s="47">
        <v>41791</v>
      </c>
      <c r="C375" s="48">
        <v>100</v>
      </c>
      <c r="D375" s="26">
        <v>1100</v>
      </c>
      <c r="E375" s="25">
        <v>7940</v>
      </c>
      <c r="F375" s="26">
        <v>330.83</v>
      </c>
      <c r="G375" s="27" t="s">
        <v>233</v>
      </c>
      <c r="H375" s="27">
        <v>1.46</v>
      </c>
      <c r="I375" s="96"/>
    </row>
    <row r="376" spans="2:9" ht="15" hidden="1" customHeight="1">
      <c r="B376" s="47">
        <v>41821</v>
      </c>
      <c r="C376" s="48">
        <v>20</v>
      </c>
      <c r="D376" s="26">
        <v>2385</v>
      </c>
      <c r="E376" s="25">
        <v>19795</v>
      </c>
      <c r="F376" s="26">
        <v>733.15</v>
      </c>
      <c r="G376" s="27" t="s">
        <v>234</v>
      </c>
      <c r="H376" s="27">
        <v>1.18</v>
      </c>
      <c r="I376" s="96"/>
    </row>
    <row r="377" spans="2:9" ht="15" hidden="1" customHeight="1">
      <c r="B377" s="47">
        <v>41852</v>
      </c>
      <c r="C377" s="48">
        <v>200</v>
      </c>
      <c r="D377" s="26">
        <v>2440</v>
      </c>
      <c r="E377" s="25">
        <v>42815</v>
      </c>
      <c r="F377" s="26">
        <v>1381.13</v>
      </c>
      <c r="G377" s="27" t="s">
        <v>168</v>
      </c>
      <c r="H377" s="27">
        <v>0.96</v>
      </c>
      <c r="I377" s="96"/>
    </row>
    <row r="378" spans="2:9" ht="15" hidden="1" customHeight="1">
      <c r="B378" s="47">
        <v>41883</v>
      </c>
      <c r="C378" s="48">
        <v>1070</v>
      </c>
      <c r="D378" s="26">
        <v>2840</v>
      </c>
      <c r="E378" s="25">
        <v>53825</v>
      </c>
      <c r="F378" s="26">
        <v>1794.2</v>
      </c>
      <c r="G378" s="27" t="s">
        <v>169</v>
      </c>
      <c r="H378" s="27">
        <v>0.74</v>
      </c>
      <c r="I378" s="96"/>
    </row>
    <row r="379" spans="2:9" ht="15" hidden="1" customHeight="1">
      <c r="B379" s="47">
        <v>41913</v>
      </c>
      <c r="C379" s="48">
        <v>260</v>
      </c>
      <c r="D379" s="26">
        <v>2505</v>
      </c>
      <c r="E379" s="25">
        <v>28124</v>
      </c>
      <c r="F379" s="26">
        <v>907.23</v>
      </c>
      <c r="G379" s="27" t="s">
        <v>170</v>
      </c>
      <c r="H379" s="27">
        <v>0.69</v>
      </c>
      <c r="I379" s="96"/>
    </row>
    <row r="380" spans="2:9" ht="15" hidden="1" customHeight="1">
      <c r="B380" s="47">
        <v>41944</v>
      </c>
      <c r="C380" s="48">
        <v>125</v>
      </c>
      <c r="D380" s="26">
        <v>1800</v>
      </c>
      <c r="E380" s="25">
        <v>29950</v>
      </c>
      <c r="F380" s="26">
        <v>998.33</v>
      </c>
      <c r="G380" s="27" t="s">
        <v>235</v>
      </c>
      <c r="H380" s="27">
        <v>0.63</v>
      </c>
      <c r="I380" s="96"/>
    </row>
    <row r="381" spans="2:9" ht="15" hidden="1" customHeight="1">
      <c r="B381" s="47">
        <v>41974</v>
      </c>
      <c r="C381" s="48">
        <v>250</v>
      </c>
      <c r="D381" s="26">
        <v>2680</v>
      </c>
      <c r="E381" s="25">
        <v>41585</v>
      </c>
      <c r="F381" s="26">
        <v>1341.45</v>
      </c>
      <c r="G381" s="27" t="s">
        <v>172</v>
      </c>
      <c r="H381" s="27">
        <v>2.19</v>
      </c>
      <c r="I381" s="96"/>
    </row>
    <row r="382" spans="2:9" ht="15" hidden="1" customHeight="1">
      <c r="B382" s="47">
        <v>42005</v>
      </c>
      <c r="C382" s="48">
        <v>135</v>
      </c>
      <c r="D382" s="26">
        <v>629</v>
      </c>
      <c r="E382" s="25">
        <v>10588</v>
      </c>
      <c r="F382" s="26">
        <v>341.55</v>
      </c>
      <c r="G382" s="27" t="s">
        <v>173</v>
      </c>
      <c r="H382" s="27">
        <v>2.16</v>
      </c>
      <c r="I382" s="96"/>
    </row>
    <row r="383" spans="2:9" ht="15" customHeight="1">
      <c r="B383" s="47">
        <v>42036</v>
      </c>
      <c r="C383" s="48">
        <v>35</v>
      </c>
      <c r="D383" s="26">
        <v>1220</v>
      </c>
      <c r="E383" s="25">
        <v>12212</v>
      </c>
      <c r="F383" s="26">
        <v>436.14</v>
      </c>
      <c r="G383" s="27" t="s">
        <v>236</v>
      </c>
      <c r="H383" s="27">
        <v>1.69</v>
      </c>
      <c r="I383" s="96"/>
    </row>
    <row r="384" spans="2:9" ht="15" customHeight="1">
      <c r="B384" s="47">
        <v>42064</v>
      </c>
      <c r="C384" s="48">
        <v>25</v>
      </c>
      <c r="D384" s="26">
        <v>975</v>
      </c>
      <c r="E384" s="25">
        <v>4740</v>
      </c>
      <c r="F384" s="26">
        <v>175.55</v>
      </c>
      <c r="G384" s="27" t="s">
        <v>237</v>
      </c>
      <c r="H384" s="27">
        <v>1.64</v>
      </c>
      <c r="I384" s="96"/>
    </row>
    <row r="385" spans="2:9" ht="15" customHeight="1">
      <c r="B385" s="47">
        <v>42095</v>
      </c>
      <c r="C385" s="48">
        <v>100</v>
      </c>
      <c r="D385" s="26">
        <v>800</v>
      </c>
      <c r="E385" s="25">
        <v>9785</v>
      </c>
      <c r="F385" s="26">
        <v>349.46</v>
      </c>
      <c r="G385" s="27" t="s">
        <v>176</v>
      </c>
      <c r="H385" s="27">
        <v>1.68</v>
      </c>
      <c r="I385" s="96"/>
    </row>
    <row r="386" spans="2:9" ht="15" customHeight="1">
      <c r="B386" s="47">
        <v>42125</v>
      </c>
      <c r="C386" s="48">
        <v>40</v>
      </c>
      <c r="D386" s="26">
        <v>165</v>
      </c>
      <c r="E386" s="25">
        <v>960</v>
      </c>
      <c r="F386" s="26">
        <v>120</v>
      </c>
      <c r="G386" s="27" t="s">
        <v>177</v>
      </c>
      <c r="H386" s="27">
        <v>1.47</v>
      </c>
      <c r="I386" s="96"/>
    </row>
    <row r="387" spans="2:9" ht="15" customHeight="1">
      <c r="B387" s="47">
        <v>42156</v>
      </c>
      <c r="C387" s="48">
        <v>25</v>
      </c>
      <c r="D387" s="26">
        <v>425</v>
      </c>
      <c r="E387" s="25">
        <v>2335</v>
      </c>
      <c r="F387" s="26">
        <v>194.58</v>
      </c>
      <c r="G387" s="27" t="s">
        <v>73</v>
      </c>
      <c r="H387" s="27">
        <v>1.06</v>
      </c>
      <c r="I387" s="96"/>
    </row>
    <row r="388" spans="2:9" ht="15" customHeight="1">
      <c r="B388" s="47">
        <v>42186</v>
      </c>
      <c r="C388" s="48">
        <v>25</v>
      </c>
      <c r="D388" s="26">
        <v>100</v>
      </c>
      <c r="E388" s="25">
        <v>445</v>
      </c>
      <c r="F388" s="26">
        <v>55.63</v>
      </c>
      <c r="G388" s="27" t="s">
        <v>69</v>
      </c>
      <c r="H388" s="27">
        <v>0.99</v>
      </c>
      <c r="I388" s="96"/>
    </row>
    <row r="389" spans="2:9" ht="15" customHeight="1">
      <c r="B389" s="47">
        <v>42217</v>
      </c>
      <c r="C389" s="48">
        <v>250</v>
      </c>
      <c r="D389" s="26">
        <v>1750</v>
      </c>
      <c r="E389" s="25">
        <v>6960</v>
      </c>
      <c r="F389" s="26">
        <v>632.73</v>
      </c>
      <c r="G389" s="27" t="s">
        <v>239</v>
      </c>
      <c r="H389" s="27">
        <v>1.05</v>
      </c>
      <c r="I389" s="96"/>
    </row>
    <row r="390" spans="2:9" ht="15" customHeight="1">
      <c r="B390" s="47">
        <v>42248</v>
      </c>
      <c r="C390" s="48">
        <v>16</v>
      </c>
      <c r="D390" s="26">
        <v>415</v>
      </c>
      <c r="E390" s="25">
        <v>4726</v>
      </c>
      <c r="F390" s="26">
        <v>205.5</v>
      </c>
      <c r="G390" s="27" t="s">
        <v>72</v>
      </c>
      <c r="H390" s="27">
        <v>1.1499999999999999</v>
      </c>
      <c r="I390" s="96"/>
    </row>
    <row r="391" spans="2:9" ht="15" customHeight="1">
      <c r="B391" s="47">
        <v>42278</v>
      </c>
      <c r="C391" s="48">
        <v>25</v>
      </c>
      <c r="D391" s="26">
        <v>1070</v>
      </c>
      <c r="E391" s="25">
        <v>5655</v>
      </c>
      <c r="F391" s="26">
        <v>332.65</v>
      </c>
      <c r="G391" s="27" t="s">
        <v>73</v>
      </c>
      <c r="H391" s="27">
        <v>1.0900000000000001</v>
      </c>
      <c r="I391" s="96"/>
    </row>
    <row r="392" spans="2:9" ht="15" customHeight="1">
      <c r="B392" s="47">
        <v>42309</v>
      </c>
      <c r="C392" s="48">
        <v>80</v>
      </c>
      <c r="D392" s="26">
        <v>515</v>
      </c>
      <c r="E392" s="25">
        <v>8780</v>
      </c>
      <c r="F392" s="26">
        <v>314</v>
      </c>
      <c r="G392" s="27" t="s">
        <v>243</v>
      </c>
      <c r="H392" s="27">
        <v>1.1100000000000001</v>
      </c>
      <c r="I392" s="96"/>
    </row>
    <row r="393" spans="2:9" ht="15" customHeight="1">
      <c r="B393" s="47">
        <v>42339</v>
      </c>
      <c r="C393" s="48">
        <v>100</v>
      </c>
      <c r="D393" s="26">
        <v>555</v>
      </c>
      <c r="E393" s="25">
        <v>8345</v>
      </c>
      <c r="F393" s="26">
        <v>269.19</v>
      </c>
      <c r="G393" s="27" t="s">
        <v>66</v>
      </c>
      <c r="H393" s="27">
        <v>1.24</v>
      </c>
      <c r="I393" s="96"/>
    </row>
    <row r="394" spans="2:9" ht="15" customHeight="1">
      <c r="B394" s="47">
        <v>42370</v>
      </c>
      <c r="C394" s="48">
        <v>20</v>
      </c>
      <c r="D394" s="26">
        <v>400</v>
      </c>
      <c r="E394" s="25">
        <v>4870</v>
      </c>
      <c r="F394" s="26">
        <v>157.1</v>
      </c>
      <c r="G394" s="27" t="s">
        <v>244</v>
      </c>
      <c r="H394" s="27">
        <v>1.58</v>
      </c>
      <c r="I394" s="96"/>
    </row>
    <row r="395" spans="2:9" ht="15" customHeight="1">
      <c r="B395" s="47">
        <v>42401</v>
      </c>
      <c r="C395" s="48">
        <v>25</v>
      </c>
      <c r="D395" s="26">
        <v>1530</v>
      </c>
      <c r="E395" s="25">
        <v>17635</v>
      </c>
      <c r="F395" s="26">
        <v>608.1</v>
      </c>
      <c r="G395" s="27" t="s">
        <v>248</v>
      </c>
      <c r="H395" s="27">
        <v>1.53</v>
      </c>
      <c r="I395" s="96"/>
    </row>
    <row r="396" spans="2:9" ht="15" customHeight="1" thickBot="1">
      <c r="B396" s="97"/>
      <c r="C396" s="98"/>
      <c r="D396" s="99"/>
      <c r="E396" s="100"/>
      <c r="F396" s="99"/>
      <c r="G396" s="101"/>
      <c r="H396" s="102"/>
    </row>
    <row r="397" spans="2:9" ht="18" customHeight="1">
      <c r="B397" s="67" t="s">
        <v>178</v>
      </c>
      <c r="C397" s="68"/>
      <c r="D397" s="68"/>
      <c r="E397" s="68"/>
      <c r="G397" s="69"/>
      <c r="H397" s="70"/>
    </row>
    <row r="398" spans="2:9" s="73" customFormat="1">
      <c r="B398" s="71" t="s">
        <v>8</v>
      </c>
    </row>
  </sheetData>
  <mergeCells count="4">
    <mergeCell ref="C6:F6"/>
    <mergeCell ref="G6:H6"/>
    <mergeCell ref="B210:I210"/>
    <mergeCell ref="G219:H219"/>
  </mergeCells>
  <pageMargins left="1.2598425196850394" right="0.74803149606299213" top="0.6692913385826772" bottom="0.39370078740157483" header="0.51181102362204722" footer="0.51181102362204722"/>
  <pageSetup paperSize="9" scale="6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Tayushma sewak</cp:lastModifiedBy>
  <cp:lastPrinted>2016-03-09T12:15:20Z</cp:lastPrinted>
  <dcterms:created xsi:type="dcterms:W3CDTF">2015-04-06T09:48:48Z</dcterms:created>
  <dcterms:modified xsi:type="dcterms:W3CDTF">2016-03-09T12:15:22Z</dcterms:modified>
</cp:coreProperties>
</file>