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55" yWindow="-15" windowWidth="10200" windowHeight="8670"/>
  </bookViews>
  <sheets>
    <sheet name="52a-b" sheetId="1" r:id="rId1"/>
  </sheets>
  <externalReferences>
    <externalReference r:id="rId2"/>
  </externalReferences>
  <definedNames>
    <definedName name="_xlnm.Database">'[1]Table-1'!#REF!</definedName>
    <definedName name="_xlnm.Print_Area" localSheetId="0">'52a-b'!$A$1:$AF$39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AK30" i="1" l="1"/>
  <c r="AJ30" i="1" l="1"/>
  <c r="AI30" i="1" l="1"/>
  <c r="AH30" i="1"/>
  <c r="AG30" i="1"/>
  <c r="AF30" i="1"/>
  <c r="AE30" i="1"/>
  <c r="AD30" i="1"/>
  <c r="W30" i="1"/>
  <c r="Z19" i="1"/>
  <c r="Y12" i="1"/>
  <c r="Y13" i="1"/>
  <c r="X12" i="1"/>
  <c r="X13" i="1"/>
  <c r="AC30" i="1"/>
  <c r="AB30" i="1"/>
  <c r="AA30" i="1"/>
  <c r="Z30" i="1"/>
  <c r="Y30" i="1"/>
  <c r="X30" i="1"/>
  <c r="V30" i="1"/>
  <c r="U30" i="1"/>
  <c r="T30" i="1"/>
  <c r="S30" i="1"/>
  <c r="R30" i="1"/>
  <c r="Q30" i="1"/>
</calcChain>
</file>

<file path=xl/sharedStrings.xml><?xml version="1.0" encoding="utf-8"?>
<sst xmlns="http://schemas.openxmlformats.org/spreadsheetml/2006/main" count="25" uniqueCount="25">
  <si>
    <t>Number of ATMs in Operation</t>
  </si>
  <si>
    <t>Number of Transactions***</t>
  </si>
  <si>
    <t xml:space="preserve">Value of Transactions * : (Rs mn)  </t>
  </si>
  <si>
    <t>Number of Cards in Circulation</t>
  </si>
  <si>
    <t xml:space="preserve">  Credit Cards</t>
  </si>
  <si>
    <t xml:space="preserve">  Debit Cards and Others</t>
  </si>
  <si>
    <t xml:space="preserve">  Total</t>
  </si>
  <si>
    <t xml:space="preserve">Outstanding Advances </t>
  </si>
  <si>
    <t>on Credit Cards: (Rs mn)***</t>
  </si>
  <si>
    <t>Of which</t>
  </si>
  <si>
    <t>Outstanding advances on credit cards to the personal and professional sectors: (Rs mn)</t>
  </si>
  <si>
    <t xml:space="preserve">Impaired advances on credit cards to the personal and professional                         sectors ** : (Rs mn) </t>
  </si>
  <si>
    <t xml:space="preserve"> * Involving the use of credit cards, debit cards, ATMs and Merchant Points of Sale.</t>
  </si>
  <si>
    <t xml:space="preserve">** Information available on a quarterly basis. </t>
  </si>
  <si>
    <t>*** Figures for April 2013 have been restated</t>
  </si>
  <si>
    <t>Source: Off-Site Division, Supervision Department.</t>
  </si>
  <si>
    <t>Number of Customers</t>
  </si>
  <si>
    <t>Number of Transactions</t>
  </si>
  <si>
    <t>Source: Off-Site  Division, Supervision Department.</t>
  </si>
  <si>
    <t>Value of Transactions: *(Rs mn)</t>
  </si>
  <si>
    <t xml:space="preserve">Average Value of Transactions** (Rs mn) </t>
  </si>
  <si>
    <t>* Figures for October 2014 restated</t>
  </si>
  <si>
    <t>**Average monthly transactions during a calendar year up to the month of reporting.</t>
  </si>
  <si>
    <t>Table 52a: Electronic Banking Transactions: January 2014 - January 2015</t>
  </si>
  <si>
    <t>Table 52b: Internet Banking Transactions: January 2014 -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</si>
</sst>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_-;\-* #,##0_-;_-* &quot;-&quot;??_-;_-@_-"/>
    <numFmt numFmtId="166" formatCode="_(* #,##0_);_(* \(#,##0\);_(* &quot;-&quot;??_);_(@_)"/>
    <numFmt numFmtId="167" formatCode="#,##0.0"/>
    <numFmt numFmtId="168" formatCode="0.0"/>
    <numFmt numFmtId="169" formatCode="_(* #,##0_);_(* \(#,##0\);_(* &quot;-&quot;_);_(@_)"/>
    <numFmt numFmtId="170" formatCode="&quot;$&quot;#,##0_);\(&quot;$&quot;#,##0\)"/>
    <numFmt numFmtId="171" formatCode="&quot;$&quot;#,##0.00_);[Red]\(&quot;$&quot;#,##0.00\)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.00_);_(* \(#,##0.0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  <numFmt numFmtId="245" formatCode="_(&quot;$&quot;* #,##0_);_(&quot;$&quot;* \(#,##0\);_(&quot;$&quot;* &quot;-&quot;_);_(@_)"/>
    <numFmt numFmtId="246" formatCode="_(&quot;$&quot;* #,##0.00_);_(&quot;$&quot;* \(#,##0.00\);_(&quot;$&quot;* &quot;-&quot;??_);_(@_)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1.5"/>
      <color indexed="8"/>
      <name val="Times New Roman"/>
      <family val="1"/>
    </font>
    <font>
      <sz val="11.5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2"/>
      <color theme="1"/>
      <name val="Times New Roman"/>
      <family val="1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mediumGray">
        <fgColor indexed="22"/>
        <bgColor theme="0"/>
      </patternFill>
    </fill>
    <fill>
      <patternFill patternType="gray125"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2" fontId="22" fillId="0" borderId="0">
      <alignment horizontal="left"/>
    </xf>
    <xf numFmtId="172" fontId="22" fillId="0" borderId="0">
      <alignment horizontal="left"/>
    </xf>
    <xf numFmtId="172" fontId="22" fillId="0" borderId="0">
      <alignment horizontal="left"/>
    </xf>
    <xf numFmtId="172" fontId="22" fillId="0" borderId="0">
      <alignment horizontal="left"/>
    </xf>
    <xf numFmtId="17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0" fontId="24" fillId="0" borderId="0"/>
    <xf numFmtId="0" fontId="17" fillId="0" borderId="0"/>
    <xf numFmtId="0" fontId="17" fillId="0" borderId="0"/>
    <xf numFmtId="17" fontId="25" fillId="0" borderId="0">
      <alignment horizontal="center"/>
    </xf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6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 applyNumberFormat="0" applyFill="0" applyBorder="0" applyAlignment="0" applyProtection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179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182" fontId="8" fillId="0" borderId="0">
      <alignment horizontal="left" wrapText="1"/>
    </xf>
    <xf numFmtId="182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183" fontId="8" fillId="0" borderId="0" applyFont="0" applyFill="0" applyBorder="0" applyAlignment="0" applyProtection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28" fillId="0" borderId="0" applyNumberFormat="0" applyFill="0" applyBorder="0" applyAlignment="0" applyProtection="0"/>
    <xf numFmtId="0" fontId="8" fillId="12" borderId="0" applyNumberFormat="0" applyFont="0" applyAlignment="0" applyProtection="0"/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9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29" fillId="0" borderId="0"/>
    <xf numFmtId="184" fontId="8" fillId="0" borderId="0" applyFont="0" applyFill="0" applyBorder="0" applyAlignment="0" applyProtection="0"/>
    <xf numFmtId="185" fontId="8" fillId="0" borderId="0" applyFont="0" applyFill="0" applyBorder="0" applyProtection="0">
      <alignment horizontal="right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30" fillId="13" borderId="0"/>
    <xf numFmtId="0" fontId="30" fillId="13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1" fillId="13" borderId="0"/>
    <xf numFmtId="0" fontId="31" fillId="13" borderId="0"/>
    <xf numFmtId="0" fontId="30" fillId="13" borderId="0"/>
    <xf numFmtId="0" fontId="30" fillId="13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41" fillId="14" borderId="0"/>
    <xf numFmtId="0" fontId="36" fillId="14" borderId="0"/>
    <xf numFmtId="0" fontId="36" fillId="14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7" fillId="15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0" fillId="13" borderId="0"/>
    <xf numFmtId="0" fontId="30" fillId="13" borderId="0"/>
    <xf numFmtId="0" fontId="31" fillId="13" borderId="0"/>
    <xf numFmtId="0" fontId="31" fillId="13" borderId="0"/>
    <xf numFmtId="0" fontId="33" fillId="0" borderId="0"/>
    <xf numFmtId="0" fontId="33" fillId="0" borderId="0"/>
    <xf numFmtId="0" fontId="33" fillId="14" borderId="0"/>
    <xf numFmtId="0" fontId="33" fillId="14" borderId="0"/>
    <xf numFmtId="0" fontId="36" fillId="14" borderId="0"/>
    <xf numFmtId="0" fontId="36" fillId="14" borderId="0"/>
    <xf numFmtId="0" fontId="8" fillId="11" borderId="0"/>
    <xf numFmtId="0" fontId="8" fillId="11" borderId="0"/>
    <xf numFmtId="0" fontId="42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2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 applyNumberFormat="0" applyFill="0" applyBorder="0" applyAlignment="0" applyProtection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top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4" fillId="0" borderId="0" applyNumberFormat="0" applyFill="0" applyBorder="0" applyProtection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27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11" borderId="0"/>
    <xf numFmtId="0" fontId="8" fillId="11" borderId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17" applyNumberFormat="0" applyFill="0" applyProtection="0">
      <alignment horizontal="center"/>
    </xf>
    <xf numFmtId="0" fontId="46" fillId="0" borderId="0" applyNumberFormat="0" applyFill="0" applyBorder="0" applyProtection="0">
      <alignment horizontal="left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47" fillId="0" borderId="0" applyNumberFormat="0" applyFill="0" applyBorder="0" applyProtection="0">
      <alignment horizontal="centerContinuous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8" fillId="11" borderId="0"/>
    <xf numFmtId="0" fontId="8" fillId="11" borderId="0"/>
    <xf numFmtId="0" fontId="8" fillId="0" borderId="0"/>
    <xf numFmtId="0" fontId="8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48" fillId="0" borderId="0"/>
    <xf numFmtId="0" fontId="49" fillId="16" borderId="0" applyNumberFormat="0" applyBorder="0" applyAlignment="0" applyProtection="0"/>
    <xf numFmtId="0" fontId="49" fillId="13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49" fillId="26" borderId="0" applyNumberFormat="0" applyBorder="0" applyAlignment="0" applyProtection="0"/>
    <xf numFmtId="186" fontId="36" fillId="0" borderId="0">
      <alignment horizontal="center"/>
    </xf>
    <xf numFmtId="0" fontId="1" fillId="6" borderId="0" applyNumberFormat="0" applyBorder="0" applyAlignment="0" applyProtection="0"/>
    <xf numFmtId="0" fontId="49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32" borderId="0" applyNumberFormat="0" applyBorder="0" applyAlignment="0" applyProtection="0"/>
    <xf numFmtId="0" fontId="49" fillId="27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15" borderId="0" applyNumberFormat="0" applyBorder="0" applyAlignment="0" applyProtection="0"/>
    <xf numFmtId="0" fontId="50" fillId="28" borderId="0" applyNumberFormat="0" applyBorder="0" applyAlignment="0" applyProtection="0"/>
    <xf numFmtId="0" fontId="5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0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36" borderId="0" applyNumberFormat="0" applyBorder="0" applyAlignment="0" applyProtection="0"/>
    <xf numFmtId="0" fontId="50" fillId="37" borderId="0" applyNumberFormat="0" applyBorder="0" applyAlignment="0" applyProtection="0"/>
    <xf numFmtId="0" fontId="5" fillId="7" borderId="0" applyNumberFormat="0" applyBorder="0" applyAlignment="0" applyProtection="0"/>
    <xf numFmtId="0" fontId="50" fillId="3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1" fontId="22" fillId="0" borderId="0"/>
    <xf numFmtId="0" fontId="51" fillId="0" borderId="0" applyNumberFormat="0" applyFill="0" applyBorder="0" applyAlignment="0">
      <protection locked="0"/>
    </xf>
    <xf numFmtId="0" fontId="8" fillId="0" borderId="0" applyFill="0" applyBorder="0" applyProtection="0">
      <protection locked="0"/>
    </xf>
    <xf numFmtId="0" fontId="52" fillId="50" borderId="18"/>
    <xf numFmtId="187" fontId="53" fillId="51" borderId="19" applyFont="0" applyFill="0" applyBorder="0" applyProtection="0">
      <alignment vertical="center"/>
    </xf>
    <xf numFmtId="0" fontId="54" fillId="0" borderId="0" applyNumberFormat="0" applyFill="0" applyBorder="0" applyAlignment="0">
      <alignment horizontal="right"/>
    </xf>
    <xf numFmtId="0" fontId="55" fillId="0" borderId="20">
      <alignment horizontal="center"/>
    </xf>
    <xf numFmtId="0" fontId="56" fillId="0" borderId="21">
      <alignment horizontal="left" vertical="center" wrapText="1"/>
    </xf>
    <xf numFmtId="0" fontId="8" fillId="0" borderId="0"/>
    <xf numFmtId="17" fontId="8" fillId="0" borderId="0" applyFont="0" applyFill="0" applyBorder="0" applyProtection="0">
      <alignment horizontal="left"/>
    </xf>
    <xf numFmtId="0" fontId="8" fillId="0" borderId="0" applyFont="0" applyFill="0" applyBorder="0" applyProtection="0">
      <alignment horizontal="left"/>
    </xf>
    <xf numFmtId="0" fontId="13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7" fillId="18" borderId="0" applyNumberFormat="0" applyBorder="0" applyAlignment="0" applyProtection="0"/>
    <xf numFmtId="0" fontId="58" fillId="52" borderId="0" applyNumberFormat="0" applyBorder="0">
      <alignment horizontal="left"/>
    </xf>
    <xf numFmtId="0" fontId="59" fillId="0" borderId="0" applyNumberFormat="0" applyFill="0" applyBorder="0" applyAlignment="0">
      <alignment horizontal="right"/>
    </xf>
    <xf numFmtId="38" fontId="60" fillId="14" borderId="0"/>
    <xf numFmtId="0" fontId="8" fillId="53" borderId="0" applyNumberFormat="0" applyFont="0" applyBorder="0" applyAlignment="0" applyProtection="0"/>
    <xf numFmtId="188" fontId="17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4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11" fillId="0" borderId="21" applyNumberFormat="0" applyFill="0" applyAlignment="0" applyProtection="0"/>
    <xf numFmtId="0" fontId="12" fillId="0" borderId="0" applyNumberFormat="0" applyFill="0" applyBorder="0" applyAlignment="0">
      <alignment horizontal="left"/>
    </xf>
    <xf numFmtId="189" fontId="17" fillId="0" borderId="0">
      <alignment horizontal="center"/>
    </xf>
    <xf numFmtId="15" fontId="64" fillId="0" borderId="0" applyNumberFormat="0">
      <alignment horizontal="center"/>
    </xf>
    <xf numFmtId="170" fontId="65" fillId="0" borderId="22" applyAlignment="0" applyProtection="0"/>
    <xf numFmtId="0" fontId="66" fillId="0" borderId="23" applyNumberFormat="0" applyFont="0" applyFill="0" applyAlignment="0" applyProtection="0"/>
    <xf numFmtId="190" fontId="8" fillId="0" borderId="24" applyNumberFormat="0" applyFill="0" applyAlignment="0" applyProtection="0"/>
    <xf numFmtId="0" fontId="21" fillId="0" borderId="21" applyNumberFormat="0" applyFont="0" applyFill="0" applyAlignment="0" applyProtection="0"/>
    <xf numFmtId="0" fontId="21" fillId="0" borderId="25" applyNumberFormat="0" applyFont="0" applyFill="0" applyAlignment="0" applyProtection="0"/>
    <xf numFmtId="0" fontId="21" fillId="0" borderId="26" applyNumberFormat="0" applyFont="0" applyFill="0" applyAlignment="0" applyProtection="0"/>
    <xf numFmtId="0" fontId="21" fillId="0" borderId="22" applyNumberFormat="0" applyFont="0" applyFill="0" applyAlignment="0" applyProtection="0"/>
    <xf numFmtId="170" fontId="65" fillId="0" borderId="22" applyAlignment="0" applyProtection="0"/>
    <xf numFmtId="0" fontId="9" fillId="0" borderId="0" applyFont="0" applyFill="0" applyBorder="0" applyAlignment="0" applyProtection="0"/>
    <xf numFmtId="191" fontId="67" fillId="55" borderId="0"/>
    <xf numFmtId="192" fontId="23" fillId="0" borderId="0" applyFill="0" applyBorder="0" applyAlignment="0"/>
    <xf numFmtId="193" fontId="18" fillId="0" borderId="0" applyFill="0" applyBorder="0" applyAlignment="0"/>
    <xf numFmtId="194" fontId="18" fillId="0" borderId="0" applyFill="0" applyBorder="0" applyAlignment="0"/>
    <xf numFmtId="195" fontId="18" fillId="0" borderId="0" applyFill="0" applyBorder="0" applyAlignment="0"/>
    <xf numFmtId="196" fontId="18" fillId="0" borderId="0" applyFill="0" applyBorder="0" applyAlignment="0"/>
    <xf numFmtId="197" fontId="18" fillId="0" borderId="0" applyFill="0" applyBorder="0" applyAlignment="0"/>
    <xf numFmtId="198" fontId="18" fillId="0" borderId="0" applyFill="0" applyBorder="0" applyAlignment="0"/>
    <xf numFmtId="193" fontId="18" fillId="0" borderId="0" applyFill="0" applyBorder="0" applyAlignment="0"/>
    <xf numFmtId="0" fontId="68" fillId="56" borderId="27" applyNumberFormat="0" applyAlignment="0" applyProtection="0"/>
    <xf numFmtId="0" fontId="68" fillId="57" borderId="27" applyNumberFormat="0" applyAlignment="0" applyProtection="0"/>
    <xf numFmtId="0" fontId="69" fillId="0" borderId="0">
      <alignment wrapText="1"/>
    </xf>
    <xf numFmtId="0" fontId="70" fillId="58" borderId="28" applyNumberFormat="0" applyAlignment="0" applyProtection="0"/>
    <xf numFmtId="0" fontId="70" fillId="59" borderId="28" applyNumberFormat="0" applyAlignment="0" applyProtection="0"/>
    <xf numFmtId="3" fontId="71" fillId="51" borderId="20" applyFont="0" applyFill="0" applyProtection="0">
      <alignment horizontal="right"/>
    </xf>
    <xf numFmtId="0" fontId="33" fillId="0" borderId="0" applyNumberFormat="0" applyFill="0" applyBorder="0" applyAlignment="0" applyProtection="0"/>
    <xf numFmtId="41" fontId="8" fillId="0" borderId="0" applyFont="0" applyFill="0" applyBorder="0" applyAlignment="0" applyProtection="0"/>
    <xf numFmtId="0" fontId="26" fillId="0" borderId="29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9" fontId="8" fillId="0" borderId="0"/>
    <xf numFmtId="197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4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26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170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73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175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75" fillId="0" borderId="0" applyFont="0" applyFill="0" applyBorder="0" applyAlignment="0" applyProtection="0"/>
    <xf numFmtId="175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201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6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49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77" fillId="0" borderId="0" applyNumberFormat="0" applyFill="0" applyBorder="0" applyAlignment="0" applyProtection="0"/>
    <xf numFmtId="0" fontId="78" fillId="0" borderId="0"/>
    <xf numFmtId="0" fontId="26" fillId="0" borderId="0"/>
    <xf numFmtId="0" fontId="26" fillId="0" borderId="0"/>
    <xf numFmtId="0" fontId="79" fillId="60" borderId="0" applyBorder="0">
      <alignment horizontal="left"/>
    </xf>
    <xf numFmtId="0" fontId="80" fillId="61" borderId="0" applyNumberFormat="0" applyBorder="0">
      <alignment horizontal="left"/>
    </xf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90" fontId="10" fillId="0" borderId="0" applyFill="0" applyBorder="0">
      <alignment horizontal="left"/>
    </xf>
    <xf numFmtId="0" fontId="8" fillId="0" borderId="0"/>
    <xf numFmtId="0" fontId="81" fillId="62" borderId="0"/>
    <xf numFmtId="10" fontId="8" fillId="0" borderId="0"/>
    <xf numFmtId="0" fontId="82" fillId="0" borderId="0" applyNumberFormat="0" applyAlignment="0">
      <alignment horizontal="left"/>
    </xf>
    <xf numFmtId="202" fontId="83" fillId="0" borderId="0"/>
    <xf numFmtId="0" fontId="26" fillId="0" borderId="29"/>
    <xf numFmtId="203" fontId="84" fillId="0" borderId="0"/>
    <xf numFmtId="193" fontId="8" fillId="0" borderId="0" applyFont="0" applyFill="0" applyBorder="0" applyAlignment="0" applyProtection="0"/>
    <xf numFmtId="171" fontId="85" fillId="0" borderId="30">
      <protection locked="0"/>
    </xf>
    <xf numFmtId="0" fontId="72" fillId="0" borderId="0" applyFont="0" applyFill="0" applyBorder="0" applyAlignment="0" applyProtection="0">
      <alignment horizontal="right"/>
    </xf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2" fillId="0" borderId="0" applyFont="0" applyFill="0" applyBorder="0" applyAlignment="0" applyProtection="0">
      <alignment horizontal="right"/>
    </xf>
    <xf numFmtId="44" fontId="8" fillId="0" borderId="0" applyFont="0" applyFill="0" applyBorder="0" applyAlignment="0" applyProtection="0"/>
    <xf numFmtId="20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9" fillId="0" borderId="0" applyFont="0" applyFill="0" applyBorder="0" applyAlignment="0" applyProtection="0"/>
    <xf numFmtId="0" fontId="22" fillId="14" borderId="31" applyNumberFormat="0" applyFont="0" applyBorder="0" applyAlignment="0" applyProtection="0"/>
    <xf numFmtId="10" fontId="8" fillId="0" borderId="0" applyFont="0" applyFill="0" applyBorder="0" applyProtection="0">
      <alignment horizontal="center"/>
    </xf>
    <xf numFmtId="205" fontId="8" fillId="0" borderId="0" applyFont="0" applyFill="0" applyBorder="0" applyProtection="0"/>
    <xf numFmtId="206" fontId="8" fillId="0" borderId="0" applyFont="0" applyFill="0" applyBorder="0" applyProtection="0"/>
    <xf numFmtId="207" fontId="86" fillId="0" borderId="25" applyNumberFormat="0" applyFill="0" applyBorder="0" applyAlignment="0">
      <protection locked="0"/>
    </xf>
    <xf numFmtId="0" fontId="59" fillId="0" borderId="0" applyNumberFormat="0" applyBorder="0" applyAlignment="0">
      <alignment horizontal="center"/>
    </xf>
    <xf numFmtId="0" fontId="59" fillId="63" borderId="0" applyNumberFormat="0" applyBorder="0" applyAlignment="0">
      <alignment horizontal="center"/>
    </xf>
    <xf numFmtId="0" fontId="87" fillId="64" borderId="0" applyNumberFormat="0" applyBorder="0" applyAlignment="0"/>
    <xf numFmtId="0" fontId="88" fillId="64" borderId="0">
      <alignment horizontal="centerContinuous"/>
    </xf>
    <xf numFmtId="202" fontId="59" fillId="0" borderId="0">
      <protection locked="0"/>
    </xf>
    <xf numFmtId="202" fontId="59" fillId="0" borderId="0">
      <alignment horizontal="center"/>
      <protection locked="0"/>
    </xf>
    <xf numFmtId="14" fontId="89" fillId="0" borderId="0"/>
    <xf numFmtId="0" fontId="26" fillId="0" borderId="0"/>
    <xf numFmtId="0" fontId="72" fillId="0" borderId="0" applyFont="0" applyFill="0" applyBorder="0" applyAlignment="0" applyProtection="0"/>
    <xf numFmtId="14" fontId="18" fillId="0" borderId="0" applyFill="0" applyBorder="0" applyAlignment="0"/>
    <xf numFmtId="14" fontId="89" fillId="0" borderId="0"/>
    <xf numFmtId="208" fontId="17" fillId="0" borderId="0"/>
    <xf numFmtId="14" fontId="8" fillId="0" borderId="0"/>
    <xf numFmtId="38" fontId="22" fillId="0" borderId="32">
      <alignment vertical="center"/>
    </xf>
    <xf numFmtId="169" fontId="18" fillId="0" borderId="0" applyFont="0" applyFill="0" applyBorder="0" applyAlignment="0" applyProtection="0"/>
    <xf numFmtId="200" fontId="18" fillId="0" borderId="0" applyFont="0" applyFill="0" applyBorder="0" applyAlignment="0" applyProtection="0"/>
    <xf numFmtId="0" fontId="90" fillId="0" borderId="0">
      <protection locked="0"/>
    </xf>
    <xf numFmtId="209" fontId="8" fillId="0" borderId="0"/>
    <xf numFmtId="0" fontId="72" fillId="0" borderId="33" applyNumberFormat="0" applyFont="0" applyFill="0" applyAlignment="0" applyProtection="0"/>
    <xf numFmtId="210" fontId="8" fillId="0" borderId="0">
      <alignment horizontal="right"/>
    </xf>
    <xf numFmtId="49" fontId="8" fillId="0" borderId="0">
      <alignment horizontal="left"/>
    </xf>
    <xf numFmtId="0" fontId="62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197" fontId="51" fillId="0" borderId="0" applyFill="0" applyBorder="0" applyAlignment="0"/>
    <xf numFmtId="193" fontId="51" fillId="0" borderId="0" applyFill="0" applyBorder="0" applyAlignment="0"/>
    <xf numFmtId="197" fontId="51" fillId="0" borderId="0" applyFill="0" applyBorder="0" applyAlignment="0"/>
    <xf numFmtId="198" fontId="51" fillId="0" borderId="0" applyFill="0" applyBorder="0" applyAlignment="0"/>
    <xf numFmtId="193" fontId="51" fillId="0" borderId="0" applyFill="0" applyBorder="0" applyAlignment="0"/>
    <xf numFmtId="0" fontId="92" fillId="0" borderId="0" applyNumberFormat="0" applyAlignment="0">
      <alignment horizontal="left"/>
    </xf>
    <xf numFmtId="0" fontId="81" fillId="0" borderId="0" applyFill="0"/>
    <xf numFmtId="211" fontId="8" fillId="0" borderId="0" applyFont="0" applyFill="0" applyBorder="0" applyAlignment="0" applyProtection="0"/>
    <xf numFmtId="211" fontId="8" fillId="0" borderId="0" applyFont="0" applyFill="0" applyBorder="0" applyAlignment="0" applyProtection="0"/>
    <xf numFmtId="212" fontId="93" fillId="0" borderId="0"/>
    <xf numFmtId="0" fontId="9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0" fontId="90" fillId="0" borderId="0">
      <protection locked="0"/>
    </xf>
    <xf numFmtId="7" fontId="8" fillId="0" borderId="0"/>
    <xf numFmtId="213" fontId="8" fillId="0" borderId="0"/>
    <xf numFmtId="0" fontId="8" fillId="0" borderId="0"/>
    <xf numFmtId="0" fontId="46" fillId="0" borderId="34" applyNumberFormat="0" applyFill="0" applyBorder="0" applyAlignment="0"/>
    <xf numFmtId="0" fontId="90" fillId="0" borderId="0">
      <protection locked="0"/>
    </xf>
    <xf numFmtId="0" fontId="90" fillId="0" borderId="0">
      <protection locked="0"/>
    </xf>
    <xf numFmtId="170" fontId="95" fillId="0" borderId="0" applyBorder="0">
      <alignment horizontal="right"/>
    </xf>
    <xf numFmtId="187" fontId="17" fillId="0" borderId="0"/>
    <xf numFmtId="2" fontId="96" fillId="0" borderId="0" applyFont="0" applyFill="0" applyBorder="0" applyAlignment="0" applyProtection="0"/>
    <xf numFmtId="0" fontId="97" fillId="0" borderId="0" applyFill="0" applyBorder="0" applyProtection="0">
      <alignment horizontal="left"/>
    </xf>
    <xf numFmtId="0" fontId="98" fillId="0" borderId="0">
      <alignment horizontal="left"/>
    </xf>
    <xf numFmtId="0" fontId="66" fillId="0" borderId="0" applyFill="0" applyBorder="0" applyProtection="0">
      <alignment horizontal="left"/>
    </xf>
    <xf numFmtId="0" fontId="8" fillId="14" borderId="0" applyFont="0" applyAlignment="0"/>
    <xf numFmtId="214" fontId="8" fillId="0" borderId="0" applyFont="0" applyFill="0" applyBorder="0" applyAlignment="0" applyProtection="0"/>
    <xf numFmtId="0" fontId="51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81" fillId="62" borderId="0">
      <alignment horizontal="left"/>
    </xf>
    <xf numFmtId="0" fontId="26" fillId="0" borderId="0" applyFont="0" applyFill="0" applyBorder="0" applyAlignment="0" applyProtection="0"/>
    <xf numFmtId="167" fontId="99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0" fillId="20" borderId="0" applyNumberFormat="0" applyBorder="0" applyAlignment="0" applyProtection="0"/>
    <xf numFmtId="0" fontId="101" fillId="0" borderId="0" applyFont="0" applyFill="0" applyBorder="0" applyAlignment="0">
      <alignment horizontal="left"/>
    </xf>
    <xf numFmtId="38" fontId="102" fillId="65" borderId="0" applyNumberFormat="0" applyBorder="0" applyAlignment="0" applyProtection="0"/>
    <xf numFmtId="0" fontId="12" fillId="54" borderId="35" applyAlignment="0" applyProtection="0"/>
    <xf numFmtId="0" fontId="8" fillId="65" borderId="20" applyNumberFormat="0" applyFont="0" applyBorder="0" applyAlignment="0" applyProtection="0">
      <alignment horizontal="center"/>
    </xf>
    <xf numFmtId="0" fontId="12" fillId="65" borderId="9"/>
    <xf numFmtId="0" fontId="8" fillId="66" borderId="31" applyNumberFormat="0" applyFont="0" applyBorder="0" applyAlignment="0"/>
    <xf numFmtId="216" fontId="103" fillId="60" borderId="0" applyBorder="0" applyAlignment="0"/>
    <xf numFmtId="0" fontId="72" fillId="0" borderId="0" applyFont="0" applyFill="0" applyBorder="0" applyAlignment="0" applyProtection="0">
      <alignment horizontal="right"/>
    </xf>
    <xf numFmtId="0" fontId="104" fillId="0" borderId="0" applyProtection="0">
      <alignment horizontal="right"/>
    </xf>
    <xf numFmtId="187" fontId="105" fillId="65" borderId="36" applyBorder="0">
      <alignment horizontal="left" vertical="center" indent="1"/>
    </xf>
    <xf numFmtId="187" fontId="106" fillId="60" borderId="25" applyBorder="0" applyAlignment="0">
      <alignment horizontal="left" vertical="center" indent="1"/>
    </xf>
    <xf numFmtId="0" fontId="107" fillId="0" borderId="7" applyNumberFormat="0" applyAlignment="0" applyProtection="0">
      <alignment horizontal="left" vertical="center"/>
    </xf>
    <xf numFmtId="0" fontId="107" fillId="0" borderId="35">
      <alignment horizontal="left" vertical="center"/>
    </xf>
    <xf numFmtId="0" fontId="105" fillId="0" borderId="23" applyNumberFormat="0" applyFill="0">
      <alignment horizontal="centerContinuous" vertical="top"/>
    </xf>
    <xf numFmtId="0" fontId="108" fillId="51" borderId="37" applyNumberFormat="0" applyBorder="0">
      <alignment horizontal="left" vertical="center" indent="1"/>
    </xf>
    <xf numFmtId="0" fontId="109" fillId="57" borderId="20">
      <alignment horizontal="centerContinuous"/>
    </xf>
    <xf numFmtId="0" fontId="110" fillId="0" borderId="38" applyNumberFormat="0" applyFill="0" applyAlignment="0" applyProtection="0"/>
    <xf numFmtId="0" fontId="111" fillId="0" borderId="39" applyNumberFormat="0" applyFill="0" applyAlignment="0" applyProtection="0"/>
    <xf numFmtId="0" fontId="112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3" fillId="61" borderId="0" applyNumberFormat="0" applyBorder="0" applyAlignment="0"/>
    <xf numFmtId="3" fontId="8" fillId="67" borderId="20" applyFont="0" applyProtection="0">
      <alignment horizontal="right"/>
    </xf>
    <xf numFmtId="10" fontId="8" fillId="67" borderId="20" applyFont="0" applyProtection="0">
      <alignment horizontal="right"/>
    </xf>
    <xf numFmtId="0" fontId="8" fillId="67" borderId="19" applyNumberFormat="0" applyFont="0" applyBorder="0" applyAlignment="0" applyProtection="0">
      <alignment horizontal="left"/>
    </xf>
    <xf numFmtId="37" fontId="12" fillId="0" borderId="0"/>
    <xf numFmtId="0" fontId="114" fillId="0" borderId="0" applyNumberFormat="0" applyFill="0" applyBorder="0" applyAlignment="0" applyProtection="0">
      <alignment vertical="top"/>
      <protection locked="0"/>
    </xf>
    <xf numFmtId="217" fontId="115" fillId="51" borderId="0" applyNumberFormat="0" applyFont="0" applyBorder="0" applyAlignment="0" applyProtection="0">
      <alignment horizontal="left" indent="1"/>
      <protection hidden="1"/>
    </xf>
    <xf numFmtId="10" fontId="102" fillId="68" borderId="20" applyNumberFormat="0" applyBorder="0" applyAlignment="0" applyProtection="0"/>
    <xf numFmtId="0" fontId="116" fillId="25" borderId="27" applyNumberFormat="0" applyAlignment="0" applyProtection="0"/>
    <xf numFmtId="0" fontId="116" fillId="26" borderId="27" applyNumberFormat="0" applyAlignment="0" applyProtection="0"/>
    <xf numFmtId="3" fontId="8" fillId="69" borderId="20" applyFont="0">
      <alignment horizontal="right"/>
      <protection locked="0"/>
    </xf>
    <xf numFmtId="218" fontId="8" fillId="0" borderId="0"/>
    <xf numFmtId="0" fontId="117" fillId="0" borderId="0"/>
    <xf numFmtId="0" fontId="101" fillId="0" borderId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18" fillId="0" borderId="0"/>
    <xf numFmtId="38" fontId="119" fillId="0" borderId="0"/>
    <xf numFmtId="38" fontId="120" fillId="0" borderId="0"/>
    <xf numFmtId="38" fontId="14" fillId="0" borderId="0"/>
    <xf numFmtId="0" fontId="13" fillId="0" borderId="0"/>
    <xf numFmtId="0" fontId="13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170" fontId="95" fillId="0" borderId="35">
      <alignment horizontal="right"/>
    </xf>
    <xf numFmtId="0" fontId="114" fillId="0" borderId="0" applyNumberFormat="0" applyFill="0" applyBorder="0" applyAlignment="0" applyProtection="0">
      <alignment vertical="top"/>
      <protection locked="0"/>
    </xf>
    <xf numFmtId="189" fontId="17" fillId="0" borderId="21">
      <alignment horizontal="right"/>
    </xf>
    <xf numFmtId="189" fontId="17" fillId="0" borderId="0">
      <alignment horizontal="right"/>
    </xf>
    <xf numFmtId="189" fontId="17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41" applyNumberFormat="0" applyFill="0" applyAlignment="0" applyProtection="0"/>
    <xf numFmtId="200" fontId="107" fillId="65" borderId="0" applyNumberFormat="0" applyFont="0" applyBorder="0" applyAlignment="0"/>
    <xf numFmtId="0" fontId="8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33" fillId="65" borderId="0"/>
    <xf numFmtId="0" fontId="33" fillId="0" borderId="0"/>
    <xf numFmtId="0" fontId="129" fillId="0" borderId="42">
      <alignment horizontal="left"/>
    </xf>
    <xf numFmtId="0" fontId="18" fillId="0" borderId="43">
      <alignment horizontal="center"/>
    </xf>
    <xf numFmtId="0" fontId="33" fillId="65" borderId="0"/>
    <xf numFmtId="37" fontId="95" fillId="0" borderId="0" applyBorder="0">
      <alignment horizontal="right"/>
    </xf>
    <xf numFmtId="169" fontId="8" fillId="0" borderId="0" applyFont="0" applyFill="0" applyBorder="0" applyAlignment="0" applyProtection="0"/>
    <xf numFmtId="20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/>
    <xf numFmtId="38" fontId="8" fillId="0" borderId="0" applyBorder="0"/>
    <xf numFmtId="14" fontId="21" fillId="0" borderId="0" applyFont="0" applyFill="0" applyBorder="0" applyAlignment="0" applyProtection="0"/>
    <xf numFmtId="0" fontId="81" fillId="62" borderId="0">
      <alignment horizontal="left"/>
    </xf>
    <xf numFmtId="10" fontId="22" fillId="70" borderId="3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8" fillId="0" borderId="0" applyFont="0" applyFill="0" applyBorder="0" applyAlignment="0" applyProtection="0"/>
    <xf numFmtId="224" fontId="8" fillId="0" borderId="0" applyFont="0" applyFill="0" applyBorder="0" applyAlignment="0" applyProtection="0"/>
    <xf numFmtId="0" fontId="90" fillId="0" borderId="0">
      <protection locked="0"/>
    </xf>
    <xf numFmtId="38" fontId="18" fillId="14" borderId="0"/>
    <xf numFmtId="0" fontId="72" fillId="0" borderId="0" applyFont="0" applyFill="0" applyBorder="0" applyAlignment="0" applyProtection="0">
      <alignment horizontal="right"/>
    </xf>
    <xf numFmtId="38" fontId="12" fillId="0" borderId="0"/>
    <xf numFmtId="225" fontId="8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44" applyNumberFormat="0" applyFont="0" applyFill="0" applyAlignment="0" applyProtection="0">
      <alignment horizontal="center"/>
    </xf>
    <xf numFmtId="37" fontId="133" fillId="0" borderId="0"/>
    <xf numFmtId="0" fontId="12" fillId="14" borderId="0" applyNumberFormat="0" applyFont="0" applyFill="0" applyBorder="0" applyAlignment="0"/>
    <xf numFmtId="10" fontId="18" fillId="14" borderId="0"/>
    <xf numFmtId="1" fontId="22" fillId="0" borderId="0">
      <alignment horizontal="left"/>
    </xf>
    <xf numFmtId="0" fontId="134" fillId="65" borderId="0">
      <alignment horizontal="right"/>
    </xf>
    <xf numFmtId="0" fontId="135" fillId="0" borderId="0"/>
    <xf numFmtId="0" fontId="8" fillId="0" borderId="0"/>
    <xf numFmtId="226" fontId="136" fillId="0" borderId="0"/>
    <xf numFmtId="0" fontId="135" fillId="0" borderId="45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26" fillId="0" borderId="0">
      <alignment horizontal="left" vertical="top" wrapText="1"/>
    </xf>
    <xf numFmtId="0" fontId="8" fillId="0" borderId="0"/>
    <xf numFmtId="0" fontId="1" fillId="0" borderId="0"/>
    <xf numFmtId="39" fontId="137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39" fontId="137" fillId="0" borderId="0"/>
    <xf numFmtId="39" fontId="137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74" fillId="0" borderId="0"/>
    <xf numFmtId="0" fontId="49" fillId="0" borderId="0"/>
    <xf numFmtId="0" fontId="7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vertical="top"/>
    </xf>
    <xf numFmtId="0" fontId="49" fillId="0" borderId="0"/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18" fillId="0" borderId="0">
      <alignment vertical="top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6" fillId="0" borderId="0"/>
    <xf numFmtId="0" fontId="8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22" fillId="0" borderId="0"/>
    <xf numFmtId="0" fontId="138" fillId="0" borderId="0"/>
    <xf numFmtId="39" fontId="137" fillId="0" borderId="0"/>
    <xf numFmtId="0" fontId="8" fillId="0" borderId="0"/>
    <xf numFmtId="0" fontId="8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39" fontId="137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7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" fillId="0" borderId="0"/>
    <xf numFmtId="0" fontId="49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1" borderId="46" applyNumberForma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72" borderId="46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8" fillId="72" borderId="46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49" fillId="5" borderId="1" applyNumberFormat="0" applyFont="0" applyAlignment="0" applyProtection="0"/>
    <xf numFmtId="0" fontId="139" fillId="0" borderId="47"/>
    <xf numFmtId="37" fontId="8" fillId="0" borderId="0"/>
    <xf numFmtId="227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20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41" fillId="0" borderId="10">
      <alignment horizontal="left" wrapText="1" indent="1"/>
    </xf>
    <xf numFmtId="0" fontId="140" fillId="0" borderId="33"/>
    <xf numFmtId="3" fontId="8" fillId="73" borderId="20">
      <alignment horizontal="right"/>
      <protection locked="0"/>
    </xf>
    <xf numFmtId="0" fontId="142" fillId="56" borderId="48" applyNumberFormat="0" applyAlignment="0" applyProtection="0"/>
    <xf numFmtId="0" fontId="142" fillId="57" borderId="48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26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9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7" fillId="0" borderId="0">
      <alignment horizontal="center" wrapText="1"/>
    </xf>
    <xf numFmtId="10" fontId="22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96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230" fontId="66" fillId="0" borderId="0" applyFont="0" applyFill="0" applyBorder="0" applyProtection="0">
      <alignment horizontal="right"/>
    </xf>
    <xf numFmtId="10" fontId="8" fillId="0" borderId="49" applyFont="0" applyFill="0" applyBorder="0" applyAlignment="0" applyProtection="0"/>
    <xf numFmtId="9" fontId="8" fillId="0" borderId="0"/>
    <xf numFmtId="10" fontId="153" fillId="0" borderId="0"/>
    <xf numFmtId="9" fontId="22" fillId="0" borderId="50" applyNumberFormat="0" applyBorder="0"/>
    <xf numFmtId="0" fontId="90" fillId="0" borderId="0">
      <protection locked="0"/>
    </xf>
    <xf numFmtId="197" fontId="71" fillId="0" borderId="0" applyFill="0" applyBorder="0" applyAlignment="0"/>
    <xf numFmtId="193" fontId="71" fillId="0" borderId="0" applyFill="0" applyBorder="0" applyAlignment="0"/>
    <xf numFmtId="197" fontId="71" fillId="0" borderId="0" applyFill="0" applyBorder="0" applyAlignment="0"/>
    <xf numFmtId="198" fontId="71" fillId="0" borderId="0" applyFill="0" applyBorder="0" applyAlignment="0"/>
    <xf numFmtId="193" fontId="71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8" fillId="14" borderId="0" applyNumberFormat="0" applyBorder="0"/>
    <xf numFmtId="0" fontId="22" fillId="0" borderId="0" applyNumberFormat="0" applyFont="0" applyFill="0" applyBorder="0" applyAlignment="0" applyProtection="0">
      <alignment horizontal="left"/>
    </xf>
    <xf numFmtId="4" fontId="22" fillId="0" borderId="0" applyFont="0" applyFill="0" applyBorder="0" applyAlignment="0" applyProtection="0"/>
    <xf numFmtId="0" fontId="65" fillId="0" borderId="23">
      <alignment horizontal="center"/>
    </xf>
    <xf numFmtId="0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231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38" fontId="157" fillId="0" borderId="0"/>
    <xf numFmtId="3" fontId="158" fillId="0" borderId="51">
      <alignment horizontal="center"/>
      <protection locked="0"/>
    </xf>
    <xf numFmtId="0" fontId="103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8" fillId="0" borderId="0"/>
    <xf numFmtId="233" fontId="8" fillId="0" borderId="0" applyFont="0" applyFill="0" applyBorder="0" applyAlignment="0" applyProtection="0"/>
    <xf numFmtId="0" fontId="8" fillId="0" borderId="52" applyNumberFormat="0" applyFont="0" applyFill="0" applyAlignment="0" applyProtection="0"/>
    <xf numFmtId="0" fontId="8" fillId="0" borderId="53" applyNumberFormat="0" applyFont="0" applyFill="0" applyAlignment="0" applyProtection="0"/>
    <xf numFmtId="0" fontId="8" fillId="0" borderId="54" applyNumberFormat="0" applyFont="0" applyFill="0" applyAlignment="0" applyProtection="0"/>
    <xf numFmtId="0" fontId="8" fillId="0" borderId="55" applyNumberFormat="0" applyFont="0" applyFill="0" applyAlignment="0" applyProtection="0"/>
    <xf numFmtId="0" fontId="8" fillId="0" borderId="56" applyNumberFormat="0" applyFont="0" applyFill="0" applyAlignment="0" applyProtection="0"/>
    <xf numFmtId="0" fontId="8" fillId="14" borderId="0" applyNumberFormat="0" applyFont="0" applyBorder="0" applyAlignment="0" applyProtection="0"/>
    <xf numFmtId="0" fontId="8" fillId="0" borderId="57" applyNumberFormat="0" applyFont="0" applyFill="0" applyAlignment="0" applyProtection="0"/>
    <xf numFmtId="0" fontId="8" fillId="0" borderId="58" applyNumberFormat="0" applyFont="0" applyFill="0" applyAlignment="0" applyProtection="0"/>
    <xf numFmtId="46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59" applyNumberFormat="0" applyFont="0" applyFill="0" applyAlignment="0" applyProtection="0"/>
    <xf numFmtId="0" fontId="8" fillId="0" borderId="60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61" applyNumberFormat="0" applyFont="0" applyFill="0" applyAlignment="0" applyProtection="0"/>
    <xf numFmtId="0" fontId="8" fillId="0" borderId="46" applyNumberFormat="0" applyFont="0" applyFill="0" applyAlignment="0" applyProtection="0"/>
    <xf numFmtId="0" fontId="8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8" fillId="14" borderId="0" applyNumberFormat="0" applyFont="0" applyBorder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8" fillId="0" borderId="29" applyNumberFormat="0" applyFont="0" applyFill="0" applyAlignment="0" applyProtection="0"/>
    <xf numFmtId="0" fontId="8" fillId="0" borderId="62" applyNumberFormat="0" applyFont="0" applyFill="0" applyAlignment="0" applyProtection="0"/>
    <xf numFmtId="234" fontId="8" fillId="0" borderId="0" applyFont="0" applyFill="0" applyBorder="0" applyAlignment="0" applyProtection="0"/>
    <xf numFmtId="0" fontId="8" fillId="0" borderId="63" applyNumberFormat="0" applyFont="0" applyFill="0" applyAlignment="0" applyProtection="0"/>
    <xf numFmtId="0" fontId="8" fillId="0" borderId="64" applyNumberFormat="0" applyFont="0" applyFill="0" applyAlignment="0" applyProtection="0"/>
    <xf numFmtId="0" fontId="8" fillId="0" borderId="65" applyNumberFormat="0" applyFont="0" applyFill="0" applyAlignment="0" applyProtection="0"/>
    <xf numFmtId="0" fontId="8" fillId="0" borderId="66" applyNumberFormat="0" applyFont="0" applyFill="0" applyAlignment="0" applyProtection="0"/>
    <xf numFmtId="0" fontId="8" fillId="0" borderId="30" applyNumberFormat="0" applyFont="0" applyFill="0" applyAlignment="0" applyProtection="0"/>
    <xf numFmtId="38" fontId="153" fillId="0" borderId="0"/>
    <xf numFmtId="189" fontId="17" fillId="0" borderId="0">
      <alignment horizontal="center"/>
    </xf>
    <xf numFmtId="0" fontId="103" fillId="75" borderId="20"/>
    <xf numFmtId="4" fontId="164" fillId="76" borderId="67" applyNumberFormat="0" applyProtection="0">
      <alignment vertical="center"/>
    </xf>
    <xf numFmtId="4" fontId="164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5" fillId="76" borderId="67" applyNumberFormat="0" applyProtection="0">
      <alignment vertical="center"/>
    </xf>
    <xf numFmtId="4" fontId="166" fillId="76" borderId="67" applyNumberFormat="0" applyProtection="0">
      <alignment horizontal="left" vertical="center" indent="1"/>
    </xf>
    <xf numFmtId="4" fontId="166" fillId="76" borderId="67" applyNumberFormat="0" applyProtection="0">
      <alignment horizontal="left" vertical="center" indent="1"/>
    </xf>
    <xf numFmtId="0" fontId="60" fillId="76" borderId="67" applyNumberFormat="0" applyProtection="0">
      <alignment horizontal="left" vertical="top" indent="1"/>
    </xf>
    <xf numFmtId="4" fontId="166" fillId="77" borderId="0" applyNumberFormat="0" applyProtection="0">
      <alignment horizontal="left" vertical="center" indent="1"/>
    </xf>
    <xf numFmtId="4" fontId="166" fillId="77" borderId="0" applyNumberFormat="0" applyProtection="0">
      <alignment horizontal="left" vertical="center" indent="1"/>
    </xf>
    <xf numFmtId="4" fontId="166" fillId="78" borderId="67" applyNumberFormat="0" applyProtection="0">
      <alignment horizontal="right" vertical="center"/>
    </xf>
    <xf numFmtId="4" fontId="166" fillId="78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79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80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73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81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67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82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75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6" fillId="83" borderId="67" applyNumberFormat="0" applyProtection="0">
      <alignment horizontal="right" vertical="center"/>
    </xf>
    <xf numFmtId="4" fontId="164" fillId="84" borderId="68" applyNumberFormat="0" applyProtection="0">
      <alignment horizontal="left" vertical="center" indent="1"/>
    </xf>
    <xf numFmtId="4" fontId="164" fillId="84" borderId="68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50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4" fillId="77" borderId="0" applyNumberFormat="0" applyProtection="0">
      <alignment horizontal="left" vertical="center" indent="1"/>
    </xf>
    <xf numFmtId="4" fontId="166" fillId="50" borderId="67" applyNumberFormat="0" applyProtection="0">
      <alignment horizontal="right" vertical="center"/>
    </xf>
    <xf numFmtId="4" fontId="166" fillId="50" borderId="67" applyNumberFormat="0" applyProtection="0">
      <alignment horizontal="right" vertical="center"/>
    </xf>
    <xf numFmtId="4" fontId="18" fillId="50" borderId="0" applyNumberFormat="0" applyProtection="0">
      <alignment horizontal="left" vertical="center" indent="1"/>
    </xf>
    <xf numFmtId="4" fontId="18" fillId="50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4" fontId="18" fillId="77" borderId="0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center" indent="1"/>
    </xf>
    <xf numFmtId="0" fontId="8" fillId="77" borderId="67" applyNumberFormat="0" applyProtection="0">
      <alignment horizontal="left" vertical="top" indent="1"/>
    </xf>
    <xf numFmtId="0" fontId="8" fillId="77" borderId="67" applyNumberFormat="0" applyProtection="0">
      <alignment horizontal="left" vertical="top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center" indent="1"/>
    </xf>
    <xf numFmtId="0" fontId="8" fillId="74" borderId="67" applyNumberFormat="0" applyProtection="0">
      <alignment horizontal="left" vertical="top" indent="1"/>
    </xf>
    <xf numFmtId="0" fontId="8" fillId="74" borderId="67" applyNumberFormat="0" applyProtection="0">
      <alignment horizontal="left" vertical="top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center" indent="1"/>
    </xf>
    <xf numFmtId="0" fontId="8" fillId="50" borderId="67" applyNumberFormat="0" applyProtection="0">
      <alignment horizontal="left" vertical="top" indent="1"/>
    </xf>
    <xf numFmtId="0" fontId="8" fillId="50" borderId="67" applyNumberFormat="0" applyProtection="0">
      <alignment horizontal="left" vertical="top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center" indent="1"/>
    </xf>
    <xf numFmtId="0" fontId="8" fillId="85" borderId="67" applyNumberFormat="0" applyProtection="0">
      <alignment horizontal="left" vertical="top" indent="1"/>
    </xf>
    <xf numFmtId="0" fontId="8" fillId="85" borderId="67" applyNumberFormat="0" applyProtection="0">
      <alignment horizontal="left" vertical="top" indent="1"/>
    </xf>
    <xf numFmtId="4" fontId="166" fillId="85" borderId="67" applyNumberFormat="0" applyProtection="0">
      <alignment vertical="center"/>
    </xf>
    <xf numFmtId="4" fontId="166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7" fillId="85" borderId="67" applyNumberFormat="0" applyProtection="0">
      <alignment vertical="center"/>
    </xf>
    <xf numFmtId="4" fontId="164" fillId="50" borderId="69" applyNumberFormat="0" applyProtection="0">
      <alignment horizontal="left" vertical="center" indent="1"/>
    </xf>
    <xf numFmtId="4" fontId="164" fillId="50" borderId="69" applyNumberFormat="0" applyProtection="0">
      <alignment horizontal="left" vertical="center" indent="1"/>
    </xf>
    <xf numFmtId="0" fontId="18" fillId="68" borderId="67" applyNumberFormat="0" applyProtection="0">
      <alignment horizontal="left" vertical="top" indent="1"/>
    </xf>
    <xf numFmtId="4" fontId="166" fillId="85" borderId="67" applyNumberFormat="0" applyProtection="0">
      <alignment horizontal="right" vertical="center"/>
    </xf>
    <xf numFmtId="4" fontId="166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7" fillId="85" borderId="67" applyNumberFormat="0" applyProtection="0">
      <alignment horizontal="right" vertical="center"/>
    </xf>
    <xf numFmtId="4" fontId="164" fillId="50" borderId="67" applyNumberFormat="0" applyProtection="0">
      <alignment horizontal="left" vertical="center" indent="1"/>
    </xf>
    <xf numFmtId="4" fontId="164" fillId="50" borderId="67" applyNumberFormat="0" applyProtection="0">
      <alignment horizontal="left" vertical="center" indent="1"/>
    </xf>
    <xf numFmtId="0" fontId="18" fillId="74" borderId="67" applyNumberFormat="0" applyProtection="0">
      <alignment horizontal="left" vertical="top" indent="1"/>
    </xf>
    <xf numFmtId="4" fontId="168" fillId="74" borderId="69" applyNumberFormat="0" applyProtection="0">
      <alignment horizontal="left" vertical="center" indent="1"/>
    </xf>
    <xf numFmtId="4" fontId="168" fillId="74" borderId="69" applyNumberFormat="0" applyProtection="0">
      <alignment horizontal="left" vertical="center" indent="1"/>
    </xf>
    <xf numFmtId="4" fontId="169" fillId="85" borderId="67" applyNumberFormat="0" applyProtection="0">
      <alignment horizontal="right" vertical="center"/>
    </xf>
    <xf numFmtId="4" fontId="169" fillId="85" borderId="67" applyNumberFormat="0" applyProtection="0">
      <alignment horizontal="right" vertical="center"/>
    </xf>
    <xf numFmtId="0" fontId="130" fillId="0" borderId="70"/>
    <xf numFmtId="235" fontId="33" fillId="0" borderId="5" applyFont="0" applyFill="0" applyBorder="0" applyAlignment="0" applyProtection="0"/>
    <xf numFmtId="0" fontId="170" fillId="0" borderId="71"/>
    <xf numFmtId="0" fontId="171" fillId="86" borderId="0"/>
    <xf numFmtId="0" fontId="172" fillId="86" borderId="0"/>
    <xf numFmtId="0" fontId="17" fillId="87" borderId="0" applyNumberFormat="0" applyFont="0" applyBorder="0" applyAlignment="0" applyProtection="0"/>
    <xf numFmtId="236" fontId="173" fillId="0" borderId="0" applyFont="0" applyFill="0" applyBorder="0" applyAlignment="0" applyProtection="0"/>
    <xf numFmtId="3" fontId="8" fillId="51" borderId="20" applyFont="0" applyProtection="0">
      <alignment horizontal="right"/>
    </xf>
    <xf numFmtId="10" fontId="8" fillId="51" borderId="20" applyFont="0">
      <alignment horizontal="right"/>
    </xf>
    <xf numFmtId="9" fontId="8" fillId="51" borderId="20" applyFont="0" applyProtection="0">
      <alignment horizontal="right"/>
    </xf>
    <xf numFmtId="237" fontId="174" fillId="0" borderId="0"/>
    <xf numFmtId="38" fontId="175" fillId="0" borderId="0"/>
    <xf numFmtId="0" fontId="22" fillId="0" borderId="0"/>
    <xf numFmtId="0" fontId="8" fillId="0" borderId="0"/>
    <xf numFmtId="0" fontId="17" fillId="0" borderId="0"/>
    <xf numFmtId="15" fontId="8" fillId="0" borderId="0" applyFont="0" applyFill="0" applyBorder="0" applyAlignment="0" applyProtection="0"/>
    <xf numFmtId="3" fontId="8" fillId="65" borderId="35" applyBorder="0"/>
    <xf numFmtId="0" fontId="176" fillId="55" borderId="0"/>
    <xf numFmtId="203" fontId="26" fillId="0" borderId="0" applyFont="0" applyFill="0" applyBorder="0" applyAlignment="0" applyProtection="0"/>
    <xf numFmtId="0" fontId="8" fillId="0" borderId="0"/>
    <xf numFmtId="0" fontId="33" fillId="65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7" fillId="87" borderId="72" applyNumberFormat="0" applyProtection="0">
      <alignment horizontal="center" wrapText="1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51" borderId="20" applyNumberFormat="0" applyFont="0" applyFill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" fontId="8" fillId="51" borderId="20" applyFont="0" applyFill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3" fontId="33" fillId="0" borderId="0" applyFill="0" applyBorder="0" applyAlignment="0" applyProtection="0"/>
    <xf numFmtId="168" fontId="33" fillId="0" borderId="0" applyFill="0" applyBorder="0" applyProtection="0">
      <alignment horizontal="center"/>
    </xf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33" fillId="0" borderId="0" applyNumberFormat="0" applyFill="0" applyBorder="0" applyProtection="0">
      <alignment horizontal="center"/>
    </xf>
    <xf numFmtId="215" fontId="33" fillId="0" borderId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7" fillId="88" borderId="0"/>
    <xf numFmtId="0" fontId="129" fillId="0" borderId="46"/>
    <xf numFmtId="0" fontId="99" fillId="0" borderId="0"/>
    <xf numFmtId="0" fontId="178" fillId="0" borderId="73">
      <alignment horizontal="left"/>
    </xf>
    <xf numFmtId="0" fontId="99" fillId="0" borderId="0"/>
    <xf numFmtId="202" fontId="60" fillId="0" borderId="20"/>
    <xf numFmtId="40" fontId="179" fillId="0" borderId="0" applyBorder="0">
      <alignment horizontal="right"/>
    </xf>
    <xf numFmtId="202" fontId="60" fillId="0" borderId="0"/>
    <xf numFmtId="0" fontId="180" fillId="0" borderId="74">
      <alignment vertical="center" wrapText="1"/>
    </xf>
    <xf numFmtId="9" fontId="8" fillId="79" borderId="75" applyFont="0" applyProtection="0">
      <alignment horizontal="right"/>
    </xf>
    <xf numFmtId="0" fontId="8" fillId="79" borderId="20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21" applyBorder="0" applyProtection="0">
      <alignment horizontal="right" vertical="center"/>
    </xf>
    <xf numFmtId="0" fontId="182" fillId="89" borderId="0" applyBorder="0" applyProtection="0">
      <alignment horizontal="centerContinuous" vertical="center"/>
    </xf>
    <xf numFmtId="0" fontId="182" fillId="60" borderId="21" applyBorder="0" applyProtection="0">
      <alignment horizontal="centerContinuous" vertical="center"/>
    </xf>
    <xf numFmtId="0" fontId="36" fillId="0" borderId="0" applyBorder="0" applyProtection="0">
      <alignment horizontal="left"/>
    </xf>
    <xf numFmtId="0" fontId="163" fillId="0" borderId="0" applyFill="0" applyBorder="0" applyProtection="0"/>
    <xf numFmtId="0" fontId="183" fillId="0" borderId="0" applyFill="0" applyBorder="0" applyProtection="0">
      <alignment horizontal="left"/>
    </xf>
    <xf numFmtId="0" fontId="97" fillId="0" borderId="25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8" fontId="184" fillId="0" borderId="0">
      <alignment horizontal="center"/>
    </xf>
    <xf numFmtId="0" fontId="185" fillId="0" borderId="0">
      <alignment horizontal="center"/>
    </xf>
    <xf numFmtId="239" fontId="8" fillId="0" borderId="0"/>
    <xf numFmtId="0" fontId="66" fillId="14" borderId="0">
      <protection locked="0"/>
    </xf>
    <xf numFmtId="49" fontId="18" fillId="0" borderId="0" applyFill="0" applyBorder="0" applyAlignment="0"/>
    <xf numFmtId="240" fontId="18" fillId="0" borderId="0" applyFill="0" applyBorder="0" applyAlignment="0"/>
    <xf numFmtId="241" fontId="18" fillId="0" borderId="0" applyFill="0" applyBorder="0" applyAlignment="0"/>
    <xf numFmtId="0" fontId="21" fillId="0" borderId="0" applyNumberFormat="0" applyFont="0" applyFill="0" applyBorder="0" applyProtection="0">
      <alignment horizontal="left" vertical="top" wrapText="1"/>
    </xf>
    <xf numFmtId="0" fontId="66" fillId="14" borderId="0">
      <protection locked="0"/>
    </xf>
    <xf numFmtId="49" fontId="8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9" fillId="0" borderId="0" applyNumberFormat="0">
      <alignment horizontal="center"/>
    </xf>
    <xf numFmtId="0" fontId="190" fillId="88" borderId="0">
      <alignment horizontal="centerContinuous"/>
    </xf>
    <xf numFmtId="0" fontId="191" fillId="57" borderId="0" applyNumberFormat="0" applyBorder="0" applyAlignment="0">
      <alignment horizontal="center"/>
    </xf>
    <xf numFmtId="38" fontId="157" fillId="0" borderId="0"/>
    <xf numFmtId="0" fontId="192" fillId="0" borderId="76" applyNumberFormat="0" applyFill="0" applyAlignment="0" applyProtection="0"/>
    <xf numFmtId="187" fontId="17" fillId="0" borderId="77">
      <alignment horizontal="right"/>
    </xf>
    <xf numFmtId="38" fontId="193" fillId="90" borderId="20"/>
    <xf numFmtId="0" fontId="60" fillId="91" borderId="78" applyProtection="0">
      <alignment horizontal="left"/>
    </xf>
    <xf numFmtId="0" fontId="194" fillId="78" borderId="0" applyNumberFormat="0" applyBorder="0"/>
    <xf numFmtId="0" fontId="36" fillId="92" borderId="9" applyFill="0" applyAlignment="0">
      <alignment horizontal="center" vertical="center"/>
    </xf>
    <xf numFmtId="242" fontId="33" fillId="68" borderId="9" applyFont="0" applyFill="0">
      <alignment horizontal="right"/>
    </xf>
    <xf numFmtId="0" fontId="87" fillId="92" borderId="9">
      <alignment horizontal="center" vertical="center"/>
    </xf>
    <xf numFmtId="242" fontId="195" fillId="68" borderId="9">
      <alignment horizontal="right"/>
    </xf>
    <xf numFmtId="0" fontId="51" fillId="0" borderId="34" applyNumberFormat="0" applyBorder="0">
      <protection locked="0"/>
    </xf>
    <xf numFmtId="37" fontId="196" fillId="60" borderId="0"/>
    <xf numFmtId="37" fontId="197" fillId="0" borderId="21">
      <alignment horizontal="center"/>
    </xf>
    <xf numFmtId="0" fontId="198" fillId="0" borderId="9">
      <alignment horizontal="center"/>
    </xf>
    <xf numFmtId="200" fontId="8" fillId="0" borderId="0" applyNumberFormat="0" applyFont="0" applyBorder="0" applyAlignment="0">
      <protection locked="0"/>
    </xf>
    <xf numFmtId="2" fontId="196" fillId="60" borderId="0" applyNumberFormat="0" applyFill="0" applyBorder="0" applyAlignment="0" applyProtection="0"/>
    <xf numFmtId="243" fontId="199" fillId="60" borderId="0" applyNumberFormat="0" applyFill="0" applyBorder="0" applyAlignment="0" applyProtection="0"/>
    <xf numFmtId="37" fontId="200" fillId="93" borderId="0" applyNumberFormat="0" applyFill="0" applyBorder="0" applyAlignment="0"/>
    <xf numFmtId="0" fontId="201" fillId="60" borderId="0" applyNumberFormat="0" applyBorder="0" applyAlignment="0"/>
    <xf numFmtId="232" fontId="8" fillId="0" borderId="0"/>
    <xf numFmtId="244" fontId="202" fillId="51" borderId="25">
      <alignment horizontal="center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0" fontId="8" fillId="85" borderId="0">
      <alignment horizontal="left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0" fontId="8" fillId="85" borderId="0">
      <alignment horizontal="left"/>
    </xf>
    <xf numFmtId="10" fontId="8" fillId="0" borderId="0">
      <alignment horizontal="center"/>
    </xf>
    <xf numFmtId="10" fontId="8" fillId="0" borderId="0">
      <alignment horizontal="center"/>
    </xf>
    <xf numFmtId="244" fontId="202" fillId="51" borderId="25">
      <alignment horizontal="center"/>
    </xf>
    <xf numFmtId="244" fontId="202" fillId="51" borderId="25">
      <alignment horizontal="center"/>
    </xf>
    <xf numFmtId="245" fontId="8" fillId="0" borderId="0" applyFont="0" applyFill="0" applyBorder="0" applyAlignment="0" applyProtection="0"/>
    <xf numFmtId="245" fontId="8" fillId="0" borderId="0" applyFont="0" applyFill="0" applyBorder="0" applyAlignment="0" applyProtection="0"/>
    <xf numFmtId="246" fontId="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203" fillId="14" borderId="0"/>
    <xf numFmtId="0" fontId="204" fillId="0" borderId="0" applyNumberFormat="0" applyFill="0" applyBorder="0" applyAlignment="0" applyProtection="0"/>
    <xf numFmtId="0" fontId="184" fillId="65" borderId="0"/>
    <xf numFmtId="0" fontId="12" fillId="0" borderId="79" applyNumberFormat="0"/>
    <xf numFmtId="14" fontId="17" fillId="0" borderId="0" applyFont="0" applyFill="0" applyBorder="0" applyProtection="0"/>
    <xf numFmtId="190" fontId="66" fillId="0" borderId="0" applyFont="0" applyFill="0" applyBorder="0" applyProtection="0">
      <alignment horizontal="right"/>
    </xf>
    <xf numFmtId="0" fontId="81" fillId="0" borderId="0"/>
    <xf numFmtId="173" fontId="8" fillId="0" borderId="0" applyFont="0" applyFill="0" applyBorder="0" applyAlignment="0" applyProtection="0"/>
    <xf numFmtId="0" fontId="75" fillId="0" borderId="0"/>
  </cellStyleXfs>
  <cellXfs count="65">
    <xf numFmtId="0" fontId="0" fillId="0" borderId="0" xfId="0"/>
    <xf numFmtId="0" fontId="6" fillId="8" borderId="0" xfId="1" applyFont="1" applyFill="1" applyBorder="1" applyAlignment="1">
      <alignment horizontal="left" vertical="center"/>
    </xf>
    <xf numFmtId="0" fontId="7" fillId="8" borderId="0" xfId="1" applyFont="1" applyFill="1" applyBorder="1" applyAlignment="1">
      <alignment vertical="center"/>
    </xf>
    <xf numFmtId="0" fontId="8" fillId="8" borderId="0" xfId="1" applyFont="1" applyFill="1" applyBorder="1" applyAlignment="1">
      <alignment horizontal="left" vertical="center" indent="1"/>
    </xf>
    <xf numFmtId="0" fontId="8" fillId="8" borderId="0" xfId="1" applyFont="1" applyFill="1" applyBorder="1" applyAlignment="1">
      <alignment vertical="center"/>
    </xf>
    <xf numFmtId="0" fontId="12" fillId="8" borderId="0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vertical="center"/>
    </xf>
    <xf numFmtId="0" fontId="9" fillId="8" borderId="6" xfId="1" applyFont="1" applyFill="1" applyBorder="1" applyAlignment="1">
      <alignment vertical="center"/>
    </xf>
    <xf numFmtId="0" fontId="13" fillId="10" borderId="7" xfId="1" applyFont="1" applyFill="1" applyBorder="1" applyAlignment="1">
      <alignment vertical="center"/>
    </xf>
    <xf numFmtId="0" fontId="13" fillId="10" borderId="8" xfId="1" applyFont="1" applyFill="1" applyBorder="1" applyAlignment="1">
      <alignment vertical="center"/>
    </xf>
    <xf numFmtId="0" fontId="9" fillId="10" borderId="9" xfId="1" applyFont="1" applyFill="1" applyBorder="1" applyAlignment="1">
      <alignment vertical="center"/>
    </xf>
    <xf numFmtId="165" fontId="13" fillId="8" borderId="6" xfId="2" applyNumberFormat="1" applyFont="1" applyFill="1" applyBorder="1" applyAlignment="1">
      <alignment vertical="center"/>
    </xf>
    <xf numFmtId="165" fontId="9" fillId="8" borderId="6" xfId="2" applyNumberFormat="1" applyFont="1" applyFill="1" applyBorder="1" applyAlignment="1">
      <alignment vertical="center"/>
    </xf>
    <xf numFmtId="165" fontId="8" fillId="8" borderId="0" xfId="2" applyNumberFormat="1" applyFont="1" applyFill="1" applyBorder="1" applyAlignment="1">
      <alignment vertical="center"/>
    </xf>
    <xf numFmtId="166" fontId="13" fillId="8" borderId="6" xfId="2" applyNumberFormat="1" applyFont="1" applyFill="1" applyBorder="1" applyAlignment="1">
      <alignment horizontal="center" vertical="center"/>
    </xf>
    <xf numFmtId="166" fontId="9" fillId="8" borderId="6" xfId="2" applyNumberFormat="1" applyFont="1" applyFill="1" applyBorder="1" applyAlignment="1">
      <alignment horizontal="center" vertical="center"/>
    </xf>
    <xf numFmtId="0" fontId="8" fillId="8" borderId="0" xfId="1" applyFont="1" applyFill="1" applyBorder="1" applyAlignment="1">
      <alignment horizontal="center" vertical="center"/>
    </xf>
    <xf numFmtId="167" fontId="13" fillId="8" borderId="6" xfId="1" applyNumberFormat="1" applyFont="1" applyFill="1" applyBorder="1" applyAlignment="1">
      <alignment vertical="center"/>
    </xf>
    <xf numFmtId="167" fontId="9" fillId="8" borderId="6" xfId="1" applyNumberFormat="1" applyFont="1" applyFill="1" applyBorder="1" applyAlignment="1">
      <alignment vertical="center"/>
    </xf>
    <xf numFmtId="167" fontId="15" fillId="8" borderId="6" xfId="1" applyNumberFormat="1" applyFont="1" applyFill="1" applyBorder="1" applyAlignment="1">
      <alignment vertical="center"/>
    </xf>
    <xf numFmtId="167" fontId="14" fillId="8" borderId="6" xfId="1" applyNumberFormat="1" applyFont="1" applyFill="1" applyBorder="1" applyAlignment="1">
      <alignment vertical="center"/>
    </xf>
    <xf numFmtId="168" fontId="13" fillId="8" borderId="6" xfId="1" applyNumberFormat="1" applyFont="1" applyFill="1" applyBorder="1" applyAlignment="1">
      <alignment vertical="center"/>
    </xf>
    <xf numFmtId="43" fontId="9" fillId="8" borderId="6" xfId="2" applyFont="1" applyFill="1" applyBorder="1" applyAlignment="1">
      <alignment vertical="center"/>
    </xf>
    <xf numFmtId="168" fontId="9" fillId="8" borderId="6" xfId="1" applyNumberFormat="1" applyFont="1" applyFill="1" applyBorder="1" applyAlignment="1">
      <alignment vertical="center"/>
    </xf>
    <xf numFmtId="0" fontId="8" fillId="8" borderId="11" xfId="1" applyFont="1" applyFill="1" applyBorder="1" applyAlignment="1">
      <alignment vertical="center"/>
    </xf>
    <xf numFmtId="0" fontId="17" fillId="8" borderId="11" xfId="1" applyFont="1" applyFill="1" applyBorder="1" applyAlignment="1">
      <alignment vertical="center"/>
    </xf>
    <xf numFmtId="0" fontId="13" fillId="8" borderId="0" xfId="1" applyFont="1" applyFill="1" applyBorder="1" applyAlignment="1">
      <alignment vertical="center"/>
    </xf>
    <xf numFmtId="0" fontId="15" fillId="8" borderId="0" xfId="1" applyFont="1" applyFill="1" applyBorder="1" applyAlignment="1">
      <alignment horizontal="left" vertical="center" indent="1"/>
    </xf>
    <xf numFmtId="0" fontId="6" fillId="8" borderId="0" xfId="1" applyFont="1" applyFill="1" applyBorder="1" applyAlignment="1">
      <alignment vertical="center"/>
    </xf>
    <xf numFmtId="0" fontId="1" fillId="8" borderId="0" xfId="1" applyFill="1" applyBorder="1"/>
    <xf numFmtId="0" fontId="1" fillId="8" borderId="0" xfId="1" applyFill="1"/>
    <xf numFmtId="164" fontId="12" fillId="9" borderId="13" xfId="1" applyNumberFormat="1" applyFont="1" applyFill="1" applyBorder="1" applyAlignment="1">
      <alignment horizontal="center" vertical="center"/>
    </xf>
    <xf numFmtId="164" fontId="12" fillId="9" borderId="14" xfId="1" applyNumberFormat="1" applyFont="1" applyFill="1" applyBorder="1" applyAlignment="1">
      <alignment horizontal="center" vertical="center"/>
    </xf>
    <xf numFmtId="164" fontId="10" fillId="9" borderId="14" xfId="1" applyNumberFormat="1" applyFont="1" applyFill="1" applyBorder="1" applyAlignment="1">
      <alignment horizontal="center" vertical="center"/>
    </xf>
    <xf numFmtId="0" fontId="18" fillId="8" borderId="0" xfId="1" applyFont="1" applyFill="1" applyAlignment="1">
      <alignment horizontal="center" vertical="center"/>
    </xf>
    <xf numFmtId="17" fontId="12" fillId="10" borderId="15" xfId="1" applyNumberFormat="1" applyFont="1" applyFill="1" applyBorder="1" applyAlignment="1">
      <alignment vertical="center"/>
    </xf>
    <xf numFmtId="166" fontId="18" fillId="8" borderId="6" xfId="2" applyNumberFormat="1" applyFont="1" applyFill="1" applyBorder="1" applyAlignment="1">
      <alignment horizontal="center" vertical="center"/>
    </xf>
    <xf numFmtId="166" fontId="19" fillId="8" borderId="6" xfId="2" applyNumberFormat="1" applyFont="1" applyFill="1" applyBorder="1" applyAlignment="1">
      <alignment horizontal="center" vertical="center"/>
    </xf>
    <xf numFmtId="166" fontId="18" fillId="8" borderId="11" xfId="2" applyNumberFormat="1" applyFont="1" applyFill="1" applyBorder="1" applyAlignment="1">
      <alignment horizontal="center" vertical="center"/>
    </xf>
    <xf numFmtId="0" fontId="18" fillId="10" borderId="6" xfId="1" applyFont="1" applyFill="1" applyBorder="1" applyAlignment="1">
      <alignment horizontal="center" vertical="center"/>
    </xf>
    <xf numFmtId="166" fontId="18" fillId="8" borderId="13" xfId="2" applyNumberFormat="1" applyFont="1" applyFill="1" applyBorder="1" applyAlignment="1">
      <alignment horizontal="center" vertical="center"/>
    </xf>
    <xf numFmtId="166" fontId="19" fillId="8" borderId="13" xfId="2" applyNumberFormat="1" applyFont="1" applyFill="1" applyBorder="1" applyAlignment="1">
      <alignment horizontal="center" vertical="center"/>
    </xf>
    <xf numFmtId="169" fontId="8" fillId="8" borderId="11" xfId="1" applyNumberFormat="1" applyFont="1" applyFill="1" applyBorder="1" applyAlignment="1">
      <alignment horizontal="center" vertical="center"/>
    </xf>
    <xf numFmtId="169" fontId="20" fillId="8" borderId="11" xfId="1" applyNumberFormat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vertical="center"/>
    </xf>
    <xf numFmtId="0" fontId="9" fillId="94" borderId="2" xfId="1" applyFont="1" applyFill="1" applyBorder="1" applyAlignment="1">
      <alignment horizontal="center" vertical="center"/>
    </xf>
    <xf numFmtId="164" fontId="10" fillId="94" borderId="3" xfId="1" applyNumberFormat="1" applyFont="1" applyFill="1" applyBorder="1" applyAlignment="1">
      <alignment horizontal="center" vertical="center"/>
    </xf>
    <xf numFmtId="164" fontId="10" fillId="94" borderId="4" xfId="1" applyNumberFormat="1" applyFont="1" applyFill="1" applyBorder="1" applyAlignment="1">
      <alignment horizontal="center" vertical="center"/>
    </xf>
    <xf numFmtId="164" fontId="11" fillId="94" borderId="4" xfId="1" applyNumberFormat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vertical="center"/>
    </xf>
    <xf numFmtId="0" fontId="9" fillId="94" borderId="5" xfId="1" applyFont="1" applyFill="1" applyBorder="1" applyAlignment="1">
      <alignment horizontal="left" vertical="center" indent="1"/>
    </xf>
    <xf numFmtId="0" fontId="9" fillId="94" borderId="5" xfId="1" applyFont="1" applyFill="1" applyBorder="1" applyAlignment="1">
      <alignment horizontal="centerContinuous" vertical="center"/>
    </xf>
    <xf numFmtId="165" fontId="9" fillId="94" borderId="5" xfId="2" applyNumberFormat="1" applyFont="1" applyFill="1" applyBorder="1" applyAlignment="1">
      <alignment vertical="center"/>
    </xf>
    <xf numFmtId="165" fontId="9" fillId="94" borderId="5" xfId="2" applyNumberFormat="1" applyFont="1" applyFill="1" applyBorder="1" applyAlignment="1">
      <alignment horizontal="left" vertical="center" indent="2"/>
    </xf>
    <xf numFmtId="0" fontId="14" fillId="94" borderId="5" xfId="1" applyFont="1" applyFill="1" applyBorder="1" applyAlignment="1">
      <alignment vertical="center"/>
    </xf>
    <xf numFmtId="0" fontId="14" fillId="94" borderId="5" xfId="1" applyFont="1" applyFill="1" applyBorder="1" applyAlignment="1">
      <alignment vertical="center" wrapText="1"/>
    </xf>
    <xf numFmtId="0" fontId="16" fillId="94" borderId="10" xfId="1" applyFont="1" applyFill="1" applyBorder="1" applyAlignment="1">
      <alignment horizontal="left" vertical="center" indent="1"/>
    </xf>
    <xf numFmtId="164" fontId="10" fillId="94" borderId="14" xfId="1" applyNumberFormat="1" applyFont="1" applyFill="1" applyBorder="1" applyAlignment="1">
      <alignment horizontal="center" vertical="center"/>
    </xf>
    <xf numFmtId="0" fontId="9" fillId="94" borderId="12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center" vertical="center"/>
    </xf>
    <xf numFmtId="0" fontId="9" fillId="94" borderId="5" xfId="1" applyFont="1" applyFill="1" applyBorder="1" applyAlignment="1">
      <alignment horizontal="left" vertical="center"/>
    </xf>
    <xf numFmtId="0" fontId="9" fillId="94" borderId="10" xfId="1" applyFont="1" applyFill="1" applyBorder="1" applyAlignment="1">
      <alignment horizontal="left" vertical="center"/>
    </xf>
    <xf numFmtId="167" fontId="205" fillId="8" borderId="6" xfId="1" applyNumberFormat="1" applyFont="1" applyFill="1" applyBorder="1" applyAlignment="1">
      <alignment vertical="center"/>
    </xf>
    <xf numFmtId="0" fontId="15" fillId="8" borderId="0" xfId="1" applyFont="1" applyFill="1" applyBorder="1" applyAlignment="1">
      <alignment vertical="center"/>
    </xf>
  </cellXfs>
  <cellStyles count="634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2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1"/>
    <cellStyle name="Normal 10 10 2" xfId="5344"/>
    <cellStyle name="Normal 10 11" xfId="5345"/>
    <cellStyle name="Normal 10 2" xfId="5346"/>
    <cellStyle name="Normal 10 3" xfId="5347"/>
    <cellStyle name="Normal 10 4" xfId="5348"/>
    <cellStyle name="Normal 10 5" xfId="5349"/>
    <cellStyle name="Normal 10 6" xfId="5350"/>
    <cellStyle name="Normal 10 7" xfId="5351"/>
    <cellStyle name="Normal 10 8" xfId="5352"/>
    <cellStyle name="Normal 10 9" xfId="5353"/>
    <cellStyle name="Normal 100" xfId="5354"/>
    <cellStyle name="Normal 101" xfId="5355"/>
    <cellStyle name="Normal 102" xfId="5356"/>
    <cellStyle name="Normal 103" xfId="5357"/>
    <cellStyle name="Normal 104" xfId="5358"/>
    <cellStyle name="Normal 105" xfId="5359"/>
    <cellStyle name="Normal 106" xfId="5360"/>
    <cellStyle name="Normal 107" xfId="5361"/>
    <cellStyle name="Normal 108" xfId="5362"/>
    <cellStyle name="Normal 109" xfId="5363"/>
    <cellStyle name="Normal 11" xfId="5364"/>
    <cellStyle name="Normal 11 2" xfId="5365"/>
    <cellStyle name="Normal 11 2 2" xfId="5366"/>
    <cellStyle name="Normal 11 2_(19) Loan Feb-11(Feb-11 figures)" xfId="5367"/>
    <cellStyle name="Normal 11 3" xfId="5368"/>
    <cellStyle name="Normal 11 3 2" xfId="5369"/>
    <cellStyle name="Normal 11 3_(19) Loan Feb-11(Feb-11 figures)" xfId="5370"/>
    <cellStyle name="Normal 11 4" xfId="5371"/>
    <cellStyle name="Normal 11 4 2" xfId="5372"/>
    <cellStyle name="Normal 11 4_(19) Loan Feb-11(Feb-11 figures)" xfId="5373"/>
    <cellStyle name="Normal 11 5" xfId="5374"/>
    <cellStyle name="Normal 11 5 2" xfId="5375"/>
    <cellStyle name="Normal 11 5_(19) Loan Feb-11(Feb-11 figures)" xfId="5376"/>
    <cellStyle name="Normal 11 6" xfId="5377"/>
    <cellStyle name="Normal 11 6 2" xfId="5378"/>
    <cellStyle name="Normal 11 6_(19) Loan Feb-11(Feb-11 figures)" xfId="5379"/>
    <cellStyle name="Normal 11 7" xfId="5380"/>
    <cellStyle name="Normal 110" xfId="5381"/>
    <cellStyle name="Normal 111" xfId="5382"/>
    <cellStyle name="Normal 112" xfId="5383"/>
    <cellStyle name="Normal 113" xfId="5384"/>
    <cellStyle name="Normal 114" xfId="5385"/>
    <cellStyle name="Normal 115" xfId="5386"/>
    <cellStyle name="Normal 116" xfId="5387"/>
    <cellStyle name="Normal 117" xfId="5388"/>
    <cellStyle name="Normal 118" xfId="5389"/>
    <cellStyle name="Normal 119" xfId="5390"/>
    <cellStyle name="Normal 12" xfId="5391"/>
    <cellStyle name="Normal 120" xfId="5392"/>
    <cellStyle name="Normal 121" xfId="5393"/>
    <cellStyle name="Normal 122" xfId="5394"/>
    <cellStyle name="Normal 123" xfId="5395"/>
    <cellStyle name="Normal 124" xfId="5396"/>
    <cellStyle name="Normal 125" xfId="5397"/>
    <cellStyle name="Normal 126" xfId="5398"/>
    <cellStyle name="Normal 127" xfId="5399"/>
    <cellStyle name="Normal 128" xfId="5400"/>
    <cellStyle name="Normal 129" xfId="5401"/>
    <cellStyle name="Normal 13" xfId="5402"/>
    <cellStyle name="Normal 13 10" xfId="5403"/>
    <cellStyle name="Normal 13 10 2" xfId="5404"/>
    <cellStyle name="Normal 13 10 2 2" xfId="5405"/>
    <cellStyle name="Normal 13 10 3" xfId="5406"/>
    <cellStyle name="Normal 13 2" xfId="5407"/>
    <cellStyle name="Normal 13 2 2" xfId="5408"/>
    <cellStyle name="Normal 13 2 2 2" xfId="5409"/>
    <cellStyle name="Normal 13 2 3" xfId="5410"/>
    <cellStyle name="Normal 13 3" xfId="5411"/>
    <cellStyle name="Normal 13 3 2" xfId="5412"/>
    <cellStyle name="Normal 13 3 2 2" xfId="5413"/>
    <cellStyle name="Normal 13 3 3" xfId="5414"/>
    <cellStyle name="Normal 13 4" xfId="5415"/>
    <cellStyle name="Normal 13 4 2" xfId="5416"/>
    <cellStyle name="Normal 13 4 2 2" xfId="5417"/>
    <cellStyle name="Normal 13 4 3" xfId="5418"/>
    <cellStyle name="Normal 13 5" xfId="5419"/>
    <cellStyle name="Normal 13 5 2" xfId="5420"/>
    <cellStyle name="Normal 13 5 2 2" xfId="5421"/>
    <cellStyle name="Normal 13 5 3" xfId="5422"/>
    <cellStyle name="Normal 13 6" xfId="5423"/>
    <cellStyle name="Normal 13 6 2" xfId="5424"/>
    <cellStyle name="Normal 13 6 2 2" xfId="5425"/>
    <cellStyle name="Normal 13 6 3" xfId="5426"/>
    <cellStyle name="Normal 13 7" xfId="5427"/>
    <cellStyle name="Normal 13 7 2" xfId="5428"/>
    <cellStyle name="Normal 13 7 2 2" xfId="5429"/>
    <cellStyle name="Normal 13 7 3" xfId="5430"/>
    <cellStyle name="Normal 13 8" xfId="5431"/>
    <cellStyle name="Normal 13 8 2" xfId="5432"/>
    <cellStyle name="Normal 13 8 2 2" xfId="5433"/>
    <cellStyle name="Normal 13 8 3" xfId="5434"/>
    <cellStyle name="Normal 13 9" xfId="5435"/>
    <cellStyle name="Normal 13 9 2" xfId="5436"/>
    <cellStyle name="Normal 13 9 2 2" xfId="5437"/>
    <cellStyle name="Normal 13 9 3" xfId="5438"/>
    <cellStyle name="Normal 130" xfId="5439"/>
    <cellStyle name="Normal 131" xfId="5440"/>
    <cellStyle name="Normal 132" xfId="5441"/>
    <cellStyle name="Normal 133" xfId="5442"/>
    <cellStyle name="Normal 134" xfId="5443"/>
    <cellStyle name="Normal 135" xfId="5444"/>
    <cellStyle name="Normal 136" xfId="5445"/>
    <cellStyle name="Normal 137" xfId="5446"/>
    <cellStyle name="Normal 138" xfId="5447"/>
    <cellStyle name="Normal 139" xfId="5448"/>
    <cellStyle name="Normal 14" xfId="5449"/>
    <cellStyle name="Normal 140" xfId="5450"/>
    <cellStyle name="Normal 141" xfId="5451"/>
    <cellStyle name="Normal 142" xfId="5452"/>
    <cellStyle name="Normal 143" xfId="5453"/>
    <cellStyle name="Normal 144" xfId="5454"/>
    <cellStyle name="Normal 15" xfId="5455"/>
    <cellStyle name="Normal 16" xfId="5456"/>
    <cellStyle name="Normal 17" xfId="5457"/>
    <cellStyle name="Normal 18" xfId="5458"/>
    <cellStyle name="Normal 19" xfId="5459"/>
    <cellStyle name="Normal 2" xfId="5460"/>
    <cellStyle name="Normal 2 10" xfId="5461"/>
    <cellStyle name="Normal 2 11" xfId="5462"/>
    <cellStyle name="Normal 2 12" xfId="5463"/>
    <cellStyle name="Normal 2 13" xfId="5464"/>
    <cellStyle name="Normal 2 13 2" xfId="5465"/>
    <cellStyle name="Normal 2 14" xfId="5466"/>
    <cellStyle name="Normal 2 15" xfId="5467"/>
    <cellStyle name="Normal 2 16" xfId="5468"/>
    <cellStyle name="Normal 2 17" xfId="5469"/>
    <cellStyle name="Normal 2 19" xfId="5470"/>
    <cellStyle name="Normal 2 2" xfId="5471"/>
    <cellStyle name="Normal 2 2 10" xfId="5472"/>
    <cellStyle name="Normal 2 2 2" xfId="5473"/>
    <cellStyle name="Normal 2 2 2 2" xfId="5474"/>
    <cellStyle name="Normal 2 2 2 2 2" xfId="5475"/>
    <cellStyle name="Normal 2 2 2 2_(19) Loan Feb-11(Feb-11 figures)" xfId="5476"/>
    <cellStyle name="Normal 2 2 2 3" xfId="5477"/>
    <cellStyle name="Normal 2 2 2 4" xfId="5478"/>
    <cellStyle name="Normal 2 2 2_(19) Loan Feb-11(Feb-11 figures)" xfId="5479"/>
    <cellStyle name="Normal 2 2 3" xfId="5480"/>
    <cellStyle name="Normal 2 2 3 2" xfId="5481"/>
    <cellStyle name="Normal 2 2 3 2 2" xfId="5482"/>
    <cellStyle name="Normal 2 2 3 2 2 2" xfId="5483"/>
    <cellStyle name="Normal 2 2 3 2 3" xfId="5484"/>
    <cellStyle name="Normal 2 2 4" xfId="5485"/>
    <cellStyle name="Normal 2 2 5" xfId="5486"/>
    <cellStyle name="Normal 2 2 6" xfId="5487"/>
    <cellStyle name="Normal 2 2 7" xfId="5488"/>
    <cellStyle name="Normal 2 2 8" xfId="5489"/>
    <cellStyle name="Normal 2 2 9" xfId="5490"/>
    <cellStyle name="Normal 2 2_(19) Loan Feb-11(Feb-11 figures)" xfId="5491"/>
    <cellStyle name="Normal 2 3" xfId="5492"/>
    <cellStyle name="Normal 2 3 2" xfId="5493"/>
    <cellStyle name="Normal 2 3 3" xfId="5494"/>
    <cellStyle name="Normal 2 3 4" xfId="5495"/>
    <cellStyle name="Normal 2 4" xfId="5496"/>
    <cellStyle name="Normal 2 4 2" xfId="5497"/>
    <cellStyle name="Normal 2 4_(19) Loan Feb-11(Feb-11 figures)" xfId="5498"/>
    <cellStyle name="Normal 2 5" xfId="5499"/>
    <cellStyle name="Normal 2 5 2" xfId="5500"/>
    <cellStyle name="Normal 2 5 3" xfId="5501"/>
    <cellStyle name="Normal 2 5 4" xfId="5502"/>
    <cellStyle name="Normal 2 5_(19) Loan Feb-11(Feb-11 figures)" xfId="5503"/>
    <cellStyle name="Normal 2 6" xfId="5504"/>
    <cellStyle name="Normal 2 6 2" xfId="5505"/>
    <cellStyle name="Normal 2 6_(19) Loan Feb-11(Feb-11 figures)" xfId="5506"/>
    <cellStyle name="Normal 2 7" xfId="5507"/>
    <cellStyle name="Normal 2 7 2" xfId="5508"/>
    <cellStyle name="Normal 2 7_(19) Loan Feb-11(Feb-11 figures)" xfId="5509"/>
    <cellStyle name="Normal 2 8" xfId="5510"/>
    <cellStyle name="Normal 2 9" xfId="5511"/>
    <cellStyle name="Normal 2_(19) Loan Feb-11(Feb-11 figures)" xfId="5512"/>
    <cellStyle name="Normal 20" xfId="5513"/>
    <cellStyle name="Normal 21" xfId="5514"/>
    <cellStyle name="Normal 22" xfId="5515"/>
    <cellStyle name="Normal 23" xfId="5516"/>
    <cellStyle name="Normal 23 2" xfId="5517"/>
    <cellStyle name="Normal 23 2 2" xfId="5518"/>
    <cellStyle name="Normal 23 2 2 2" xfId="5519"/>
    <cellStyle name="Normal 23 2 3" xfId="5520"/>
    <cellStyle name="Normal 23 3" xfId="5521"/>
    <cellStyle name="Normal 23 4" xfId="5522"/>
    <cellStyle name="Normal 23 4 2" xfId="5523"/>
    <cellStyle name="Normal 23 5" xfId="5524"/>
    <cellStyle name="Normal 24" xfId="5525"/>
    <cellStyle name="Normal 24 2" xfId="5526"/>
    <cellStyle name="Normal 24 3" xfId="5527"/>
    <cellStyle name="Normal 24 3 2" xfId="5528"/>
    <cellStyle name="Normal 24 4" xfId="5529"/>
    <cellStyle name="Normal 25" xfId="5530"/>
    <cellStyle name="Normal 26" xfId="5531"/>
    <cellStyle name="Normal 27" xfId="5532"/>
    <cellStyle name="Normal 28" xfId="5533"/>
    <cellStyle name="Normal 29" xfId="5534"/>
    <cellStyle name="Normal 3" xfId="5535"/>
    <cellStyle name="Normal 3 10" xfId="5536"/>
    <cellStyle name="Normal 3 11" xfId="5537"/>
    <cellStyle name="Normal 3 12" xfId="5538"/>
    <cellStyle name="Normal 3 12 2" xfId="5539"/>
    <cellStyle name="Normal 3 13" xfId="5540"/>
    <cellStyle name="Normal 3 2" xfId="5541"/>
    <cellStyle name="Normal 3 2 2" xfId="5542"/>
    <cellStyle name="Normal 3 2 3" xfId="5543"/>
    <cellStyle name="Normal 3 3" xfId="5544"/>
    <cellStyle name="Normal 3 3 2" xfId="5545"/>
    <cellStyle name="Normal 3 4" xfId="5546"/>
    <cellStyle name="Normal 3 4 2" xfId="5547"/>
    <cellStyle name="Normal 3 5" xfId="5548"/>
    <cellStyle name="Normal 3 5 2" xfId="5549"/>
    <cellStyle name="Normal 3 6" xfId="5550"/>
    <cellStyle name="Normal 3 6 2" xfId="5551"/>
    <cellStyle name="Normal 3 7" xfId="5552"/>
    <cellStyle name="Normal 3 7 2" xfId="5553"/>
    <cellStyle name="Normal 3 8" xfId="5554"/>
    <cellStyle name="Normal 3 8 2" xfId="5555"/>
    <cellStyle name="Normal 3 9" xfId="5556"/>
    <cellStyle name="Normal 3 9 2" xfId="5557"/>
    <cellStyle name="Normal 3_20SDM" xfId="5558"/>
    <cellStyle name="Normal 30" xfId="5559"/>
    <cellStyle name="Normal 30 2" xfId="5560"/>
    <cellStyle name="Normal 31" xfId="5561"/>
    <cellStyle name="Normal 32" xfId="5562"/>
    <cellStyle name="Normal 33" xfId="5563"/>
    <cellStyle name="Normal 33 2" xfId="5564"/>
    <cellStyle name="Normal 33 2 2" xfId="5565"/>
    <cellStyle name="Normal 33 2 2 2" xfId="5566"/>
    <cellStyle name="Normal 33 2 3" xfId="5567"/>
    <cellStyle name="Normal 34" xfId="5568"/>
    <cellStyle name="Normal 35" xfId="5569"/>
    <cellStyle name="Normal 36" xfId="5570"/>
    <cellStyle name="Normal 37" xfId="5571"/>
    <cellStyle name="Normal 38" xfId="5572"/>
    <cellStyle name="Normal 39" xfId="5573"/>
    <cellStyle name="Normal 4" xfId="5574"/>
    <cellStyle name="Normal 4 10" xfId="5575"/>
    <cellStyle name="Normal 4 10 2" xfId="5576"/>
    <cellStyle name="Normal 4 10 2 2" xfId="5577"/>
    <cellStyle name="Normal 4 10 3" xfId="5578"/>
    <cellStyle name="Normal 4 11" xfId="5579"/>
    <cellStyle name="Normal 4 12" xfId="5580"/>
    <cellStyle name="Normal 4 12 2" xfId="5581"/>
    <cellStyle name="Normal 4 13" xfId="5582"/>
    <cellStyle name="Normal 4 14" xfId="5583"/>
    <cellStyle name="Normal 4 2" xfId="5584"/>
    <cellStyle name="Normal 4 2 2" xfId="5585"/>
    <cellStyle name="Normal 4 2 3" xfId="5586"/>
    <cellStyle name="Normal 4 3" xfId="5587"/>
    <cellStyle name="Normal 4 3 2" xfId="5588"/>
    <cellStyle name="Normal 4 3 3" xfId="5589"/>
    <cellStyle name="Normal 4 3 4" xfId="5590"/>
    <cellStyle name="Normal 4 4" xfId="5591"/>
    <cellStyle name="Normal 4 5" xfId="5592"/>
    <cellStyle name="Normal 4 6" xfId="5593"/>
    <cellStyle name="Normal 4 7" xfId="5594"/>
    <cellStyle name="Normal 4 8" xfId="5595"/>
    <cellStyle name="Normal 4 9" xfId="5596"/>
    <cellStyle name="Normal 40" xfId="5597"/>
    <cellStyle name="Normal 40 2" xfId="5598"/>
    <cellStyle name="Normal 41" xfId="5599"/>
    <cellStyle name="Normal 41 2" xfId="5600"/>
    <cellStyle name="Normal 42" xfId="5601"/>
    <cellStyle name="Normal 43" xfId="5602"/>
    <cellStyle name="Normal 44" xfId="5603"/>
    <cellStyle name="Normal 45" xfId="5604"/>
    <cellStyle name="Normal 46" xfId="5605"/>
    <cellStyle name="Normal 47" xfId="5606"/>
    <cellStyle name="Normal 48" xfId="5607"/>
    <cellStyle name="Normal 49" xfId="5608"/>
    <cellStyle name="Normal 5" xfId="5609"/>
    <cellStyle name="Normal 5 10" xfId="5610"/>
    <cellStyle name="Normal 5 11" xfId="5611"/>
    <cellStyle name="Normal 5 12" xfId="5612"/>
    <cellStyle name="Normal 5 13" xfId="5613"/>
    <cellStyle name="Normal 5 2" xfId="5614"/>
    <cellStyle name="Normal 5 3" xfId="5615"/>
    <cellStyle name="Normal 5 4" xfId="5616"/>
    <cellStyle name="Normal 5 5" xfId="5617"/>
    <cellStyle name="Normal 5 6" xfId="5618"/>
    <cellStyle name="Normal 5 7" xfId="5619"/>
    <cellStyle name="Normal 5 8" xfId="5620"/>
    <cellStyle name="Normal 5 9" xfId="5621"/>
    <cellStyle name="Normal 50" xfId="5622"/>
    <cellStyle name="Normal 51" xfId="5623"/>
    <cellStyle name="Normal 52" xfId="5624"/>
    <cellStyle name="Normal 53" xfId="5625"/>
    <cellStyle name="Normal 54" xfId="5626"/>
    <cellStyle name="Normal 54 2" xfId="5627"/>
    <cellStyle name="Normal 54 2 2" xfId="5628"/>
    <cellStyle name="Normal 54 3" xfId="5629"/>
    <cellStyle name="Normal 55" xfId="5630"/>
    <cellStyle name="Normal 55 2" xfId="5631"/>
    <cellStyle name="Normal 55 2 2" xfId="5632"/>
    <cellStyle name="Normal 55 3" xfId="5633"/>
    <cellStyle name="Normal 56" xfId="5634"/>
    <cellStyle name="Normal 56 2" xfId="5635"/>
    <cellStyle name="Normal 56 2 2" xfId="5636"/>
    <cellStyle name="Normal 56 3" xfId="5637"/>
    <cellStyle name="Normal 57" xfId="5638"/>
    <cellStyle name="Normal 57 2" xfId="5639"/>
    <cellStyle name="Normal 57 2 2" xfId="5640"/>
    <cellStyle name="Normal 57 3" xfId="5641"/>
    <cellStyle name="Normal 58" xfId="5642"/>
    <cellStyle name="Normal 58 2" xfId="5643"/>
    <cellStyle name="Normal 58 2 2" xfId="5644"/>
    <cellStyle name="Normal 58 3" xfId="5645"/>
    <cellStyle name="Normal 59" xfId="5646"/>
    <cellStyle name="Normal 59 2" xfId="5647"/>
    <cellStyle name="Normal 59 2 2" xfId="5648"/>
    <cellStyle name="Normal 59 3" xfId="5649"/>
    <cellStyle name="Normal 6" xfId="5650"/>
    <cellStyle name="Normal 6 2" xfId="5651"/>
    <cellStyle name="Normal 6 3" xfId="5652"/>
    <cellStyle name="Normal 6 4" xfId="5653"/>
    <cellStyle name="Normal 6 5" xfId="5654"/>
    <cellStyle name="Normal 6 6" xfId="5655"/>
    <cellStyle name="Normal 6 7" xfId="5656"/>
    <cellStyle name="Normal 6 8" xfId="5657"/>
    <cellStyle name="Normal 6 9" xfId="5658"/>
    <cellStyle name="Normal 60" xfId="5659"/>
    <cellStyle name="Normal 60 2" xfId="5660"/>
    <cellStyle name="Normal 60 2 2" xfId="5661"/>
    <cellStyle name="Normal 60 3" xfId="5662"/>
    <cellStyle name="Normal 61" xfId="5663"/>
    <cellStyle name="Normal 61 2" xfId="5664"/>
    <cellStyle name="Normal 61 2 2" xfId="5665"/>
    <cellStyle name="Normal 61 3" xfId="5666"/>
    <cellStyle name="Normal 62" xfId="5667"/>
    <cellStyle name="Normal 62 2" xfId="5668"/>
    <cellStyle name="Normal 62 2 2" xfId="5669"/>
    <cellStyle name="Normal 62 3" xfId="5670"/>
    <cellStyle name="Normal 63" xfId="5671"/>
    <cellStyle name="Normal 63 2" xfId="5672"/>
    <cellStyle name="Normal 63 2 2" xfId="5673"/>
    <cellStyle name="Normal 63 3" xfId="5674"/>
    <cellStyle name="Normal 64" xfId="5675"/>
    <cellStyle name="Normal 64 2" xfId="5676"/>
    <cellStyle name="Normal 64 2 2" xfId="5677"/>
    <cellStyle name="Normal 64 3" xfId="5678"/>
    <cellStyle name="Normal 65" xfId="5679"/>
    <cellStyle name="Normal 66" xfId="5680"/>
    <cellStyle name="Normal 67" xfId="5681"/>
    <cellStyle name="Normal 67 2" xfId="5682"/>
    <cellStyle name="Normal 68" xfId="5683"/>
    <cellStyle name="Normal 68 2" xfId="5684"/>
    <cellStyle name="Normal 69" xfId="5685"/>
    <cellStyle name="Normal 69 2" xfId="5686"/>
    <cellStyle name="Normal 7" xfId="5687"/>
    <cellStyle name="Normal 7 10" xfId="5688"/>
    <cellStyle name="Normal 7 11" xfId="5689"/>
    <cellStyle name="Normal 7 11 2" xfId="5690"/>
    <cellStyle name="Normal 7 12" xfId="5691"/>
    <cellStyle name="Normal 7 2" xfId="5692"/>
    <cellStyle name="Normal 7 2 2" xfId="5693"/>
    <cellStyle name="Normal 7 3" xfId="5694"/>
    <cellStyle name="Normal 7 4" xfId="5695"/>
    <cellStyle name="Normal 7 5" xfId="5696"/>
    <cellStyle name="Normal 7 6" xfId="5697"/>
    <cellStyle name="Normal 7 7" xfId="5698"/>
    <cellStyle name="Normal 7 8" xfId="5699"/>
    <cellStyle name="Normal 7 9" xfId="5700"/>
    <cellStyle name="Normal 70" xfId="5701"/>
    <cellStyle name="Normal 70 2" xfId="5702"/>
    <cellStyle name="Normal 71" xfId="5703"/>
    <cellStyle name="Normal 71 2" xfId="5704"/>
    <cellStyle name="Normal 72" xfId="5705"/>
    <cellStyle name="Normal 72 2" xfId="5706"/>
    <cellStyle name="Normal 73" xfId="5707"/>
    <cellStyle name="Normal 73 2" xfId="5708"/>
    <cellStyle name="Normal 74" xfId="5709"/>
    <cellStyle name="Normal 74 2" xfId="5710"/>
    <cellStyle name="Normal 75" xfId="5711"/>
    <cellStyle name="Normal 75 2" xfId="5712"/>
    <cellStyle name="Normal 76" xfId="5713"/>
    <cellStyle name="Normal 76 2" xfId="5714"/>
    <cellStyle name="Normal 77" xfId="5715"/>
    <cellStyle name="Normal 77 2" xfId="5716"/>
    <cellStyle name="Normal 78" xfId="5717"/>
    <cellStyle name="Normal 78 2" xfId="5718"/>
    <cellStyle name="Normal 79" xfId="5719"/>
    <cellStyle name="Normal 79 2" xfId="5720"/>
    <cellStyle name="Normal 8" xfId="5721"/>
    <cellStyle name="Normal 8 10" xfId="5722"/>
    <cellStyle name="Normal 8 2" xfId="5723"/>
    <cellStyle name="Normal 8 3" xfId="5724"/>
    <cellStyle name="Normal 8 4" xfId="5725"/>
    <cellStyle name="Normal 8 5" xfId="5726"/>
    <cellStyle name="Normal 8 6" xfId="5727"/>
    <cellStyle name="Normal 8 7" xfId="5728"/>
    <cellStyle name="Normal 8 8" xfId="5729"/>
    <cellStyle name="Normal 8 9" xfId="5730"/>
    <cellStyle name="Normal 8 9 2" xfId="5731"/>
    <cellStyle name="Normal 8 9 2 2" xfId="5732"/>
    <cellStyle name="Normal 8 9 3" xfId="5733"/>
    <cellStyle name="Normal 8_(19) Loan Feb-11(Feb-11 figures)" xfId="5734"/>
    <cellStyle name="Normal 80" xfId="5735"/>
    <cellStyle name="Normal 80 2" xfId="5736"/>
    <cellStyle name="Normal 81" xfId="5737"/>
    <cellStyle name="Normal 81 2" xfId="5738"/>
    <cellStyle name="Normal 82" xfId="5739"/>
    <cellStyle name="Normal 82 2" xfId="5740"/>
    <cellStyle name="Normal 83" xfId="5741"/>
    <cellStyle name="Normal 83 2" xfId="5742"/>
    <cellStyle name="Normal 83 2 2" xfId="5743"/>
    <cellStyle name="Normal 83 3" xfId="5744"/>
    <cellStyle name="Normal 84" xfId="5745"/>
    <cellStyle name="Normal 84 2" xfId="5746"/>
    <cellStyle name="Normal 85" xfId="5747"/>
    <cellStyle name="Normal 85 2" xfId="5748"/>
    <cellStyle name="Normal 86" xfId="5749"/>
    <cellStyle name="Normal 86 2" xfId="5750"/>
    <cellStyle name="Normal 87" xfId="5751"/>
    <cellStyle name="Normal 87 2" xfId="5752"/>
    <cellStyle name="Normal 88" xfId="5753"/>
    <cellStyle name="Normal 88 2" xfId="5754"/>
    <cellStyle name="Normal 89" xfId="5755"/>
    <cellStyle name="Normal 89 2" xfId="5756"/>
    <cellStyle name="Normal 9" xfId="5757"/>
    <cellStyle name="Normal 9 10" xfId="5758"/>
    <cellStyle name="Normal 9 10 2" xfId="5759"/>
    <cellStyle name="Normal 9 11" xfId="5760"/>
    <cellStyle name="Normal 9 2" xfId="5761"/>
    <cellStyle name="Normal 9 3" xfId="5762"/>
    <cellStyle name="Normal 9 4" xfId="5763"/>
    <cellStyle name="Normal 9 5" xfId="5764"/>
    <cellStyle name="Normal 9 6" xfId="5765"/>
    <cellStyle name="Normal 9 7" xfId="5766"/>
    <cellStyle name="Normal 9 8" xfId="5767"/>
    <cellStyle name="Normal 9 9" xfId="5768"/>
    <cellStyle name="Normal 9_(19) Loan Feb-11(Feb-11 figures)" xfId="5769"/>
    <cellStyle name="Normal 90" xfId="5770"/>
    <cellStyle name="Normal 90 2" xfId="5771"/>
    <cellStyle name="Normal 91" xfId="5772"/>
    <cellStyle name="Normal 92" xfId="5773"/>
    <cellStyle name="Normal 93" xfId="5774"/>
    <cellStyle name="Normal 94" xfId="5775"/>
    <cellStyle name="Normal 95" xfId="5776"/>
    <cellStyle name="Normal 96" xfId="5777"/>
    <cellStyle name="Normal 97" xfId="5778"/>
    <cellStyle name="Normal 98" xfId="5779"/>
    <cellStyle name="Normal 99" xfId="5780"/>
    <cellStyle name="Normale_DB LOTTI CM Torino (PPMM)" xfId="5781"/>
    <cellStyle name="Note 10 10" xfId="5782"/>
    <cellStyle name="Note 10 2" xfId="5783"/>
    <cellStyle name="Note 10 3" xfId="5784"/>
    <cellStyle name="Note 10 4" xfId="5785"/>
    <cellStyle name="Note 10 5" xfId="5786"/>
    <cellStyle name="Note 10 6" xfId="5787"/>
    <cellStyle name="Note 10 7" xfId="5788"/>
    <cellStyle name="Note 10 8" xfId="5789"/>
    <cellStyle name="Note 10 9" xfId="5790"/>
    <cellStyle name="Note 11 10" xfId="5791"/>
    <cellStyle name="Note 11 2" xfId="5792"/>
    <cellStyle name="Note 11 3" xfId="5793"/>
    <cellStyle name="Note 11 4" xfId="5794"/>
    <cellStyle name="Note 11 5" xfId="5795"/>
    <cellStyle name="Note 11 6" xfId="5796"/>
    <cellStyle name="Note 11 7" xfId="5797"/>
    <cellStyle name="Note 11 8" xfId="5798"/>
    <cellStyle name="Note 11 9" xfId="5799"/>
    <cellStyle name="Note 12 10" xfId="5800"/>
    <cellStyle name="Note 12 2" xfId="5801"/>
    <cellStyle name="Note 12 3" xfId="5802"/>
    <cellStyle name="Note 12 4" xfId="5803"/>
    <cellStyle name="Note 12 5" xfId="5804"/>
    <cellStyle name="Note 12 6" xfId="5805"/>
    <cellStyle name="Note 12 7" xfId="5806"/>
    <cellStyle name="Note 12 8" xfId="5807"/>
    <cellStyle name="Note 12 9" xfId="5808"/>
    <cellStyle name="Note 13 10" xfId="5809"/>
    <cellStyle name="Note 13 2" xfId="5810"/>
    <cellStyle name="Note 13 3" xfId="5811"/>
    <cellStyle name="Note 13 4" xfId="5812"/>
    <cellStyle name="Note 13 5" xfId="5813"/>
    <cellStyle name="Note 13 6" xfId="5814"/>
    <cellStyle name="Note 13 7" xfId="5815"/>
    <cellStyle name="Note 13 8" xfId="5816"/>
    <cellStyle name="Note 13 9" xfId="5817"/>
    <cellStyle name="Note 14 10" xfId="5818"/>
    <cellStyle name="Note 14 2" xfId="5819"/>
    <cellStyle name="Note 14 3" xfId="5820"/>
    <cellStyle name="Note 14 4" xfId="5821"/>
    <cellStyle name="Note 14 5" xfId="5822"/>
    <cellStyle name="Note 14 6" xfId="5823"/>
    <cellStyle name="Note 14 7" xfId="5824"/>
    <cellStyle name="Note 14 8" xfId="5825"/>
    <cellStyle name="Note 14 9" xfId="5826"/>
    <cellStyle name="Note 15 10" xfId="5827"/>
    <cellStyle name="Note 15 2" xfId="5828"/>
    <cellStyle name="Note 15 3" xfId="5829"/>
    <cellStyle name="Note 15 4" xfId="5830"/>
    <cellStyle name="Note 15 5" xfId="5831"/>
    <cellStyle name="Note 15 6" xfId="5832"/>
    <cellStyle name="Note 15 7" xfId="5833"/>
    <cellStyle name="Note 15 8" xfId="5834"/>
    <cellStyle name="Note 15 9" xfId="5835"/>
    <cellStyle name="Note 16 2" xfId="5836"/>
    <cellStyle name="Note 16 3" xfId="5837"/>
    <cellStyle name="Note 17 2" xfId="5838"/>
    <cellStyle name="Note 17 3" xfId="5839"/>
    <cellStyle name="Note 18 2" xfId="5840"/>
    <cellStyle name="Note 18 3" xfId="5841"/>
    <cellStyle name="Note 19 2" xfId="5842"/>
    <cellStyle name="Note 19 3" xfId="5843"/>
    <cellStyle name="Note 2" xfId="5844"/>
    <cellStyle name="Note 2 10" xfId="5845"/>
    <cellStyle name="Note 2 11" xfId="5846"/>
    <cellStyle name="Note 2 12" xfId="5847"/>
    <cellStyle name="Note 2 13" xfId="5848"/>
    <cellStyle name="Note 2 2" xfId="5849"/>
    <cellStyle name="Note 2 2 2" xfId="5850"/>
    <cellStyle name="Note 2 2 3" xfId="5851"/>
    <cellStyle name="Note 2 2 3 2" xfId="5852"/>
    <cellStyle name="Note 2 2 4" xfId="5853"/>
    <cellStyle name="Note 2 3" xfId="5854"/>
    <cellStyle name="Note 2 3 2" xfId="5855"/>
    <cellStyle name="Note 2 3 3" xfId="5856"/>
    <cellStyle name="Note 2 3 3 2" xfId="5857"/>
    <cellStyle name="Note 2 3 4" xfId="5858"/>
    <cellStyle name="Note 2 4" xfId="5859"/>
    <cellStyle name="Note 2 5" xfId="5860"/>
    <cellStyle name="Note 2 6" xfId="5861"/>
    <cellStyle name="Note 2 7" xfId="5862"/>
    <cellStyle name="Note 2 8" xfId="5863"/>
    <cellStyle name="Note 2 9" xfId="5864"/>
    <cellStyle name="Note 3" xfId="5865"/>
    <cellStyle name="Note 3 10" xfId="5866"/>
    <cellStyle name="Note 3 2" xfId="5867"/>
    <cellStyle name="Note 3 3" xfId="5868"/>
    <cellStyle name="Note 3 4" xfId="5869"/>
    <cellStyle name="Note 3 5" xfId="5870"/>
    <cellStyle name="Note 3 6" xfId="5871"/>
    <cellStyle name="Note 3 7" xfId="5872"/>
    <cellStyle name="Note 3 8" xfId="5873"/>
    <cellStyle name="Note 3 9" xfId="5874"/>
    <cellStyle name="Note 4 10" xfId="5875"/>
    <cellStyle name="Note 4 2" xfId="5876"/>
    <cellStyle name="Note 4 3" xfId="5877"/>
    <cellStyle name="Note 4 4" xfId="5878"/>
    <cellStyle name="Note 4 5" xfId="5879"/>
    <cellStyle name="Note 4 6" xfId="5880"/>
    <cellStyle name="Note 4 7" xfId="5881"/>
    <cellStyle name="Note 4 8" xfId="5882"/>
    <cellStyle name="Note 4 9" xfId="5883"/>
    <cellStyle name="Note 5 10" xfId="5884"/>
    <cellStyle name="Note 5 2" xfId="5885"/>
    <cellStyle name="Note 5 3" xfId="5886"/>
    <cellStyle name="Note 5 4" xfId="5887"/>
    <cellStyle name="Note 5 5" xfId="5888"/>
    <cellStyle name="Note 5 6" xfId="5889"/>
    <cellStyle name="Note 5 7" xfId="5890"/>
    <cellStyle name="Note 5 8" xfId="5891"/>
    <cellStyle name="Note 5 9" xfId="5892"/>
    <cellStyle name="Note 6 10" xfId="5893"/>
    <cellStyle name="Note 6 2" xfId="5894"/>
    <cellStyle name="Note 6 3" xfId="5895"/>
    <cellStyle name="Note 6 4" xfId="5896"/>
    <cellStyle name="Note 6 5" xfId="5897"/>
    <cellStyle name="Note 6 6" xfId="5898"/>
    <cellStyle name="Note 6 7" xfId="5899"/>
    <cellStyle name="Note 6 8" xfId="5900"/>
    <cellStyle name="Note 6 9" xfId="5901"/>
    <cellStyle name="Note 7 10" xfId="5902"/>
    <cellStyle name="Note 7 2" xfId="5903"/>
    <cellStyle name="Note 7 3" xfId="5904"/>
    <cellStyle name="Note 7 4" xfId="5905"/>
    <cellStyle name="Note 7 5" xfId="5906"/>
    <cellStyle name="Note 7 6" xfId="5907"/>
    <cellStyle name="Note 7 7" xfId="5908"/>
    <cellStyle name="Note 7 8" xfId="5909"/>
    <cellStyle name="Note 7 9" xfId="5910"/>
    <cellStyle name="Note 8 10" xfId="5911"/>
    <cellStyle name="Note 8 2" xfId="5912"/>
    <cellStyle name="Note 8 3" xfId="5913"/>
    <cellStyle name="Note 8 4" xfId="5914"/>
    <cellStyle name="Note 8 5" xfId="5915"/>
    <cellStyle name="Note 8 6" xfId="5916"/>
    <cellStyle name="Note 8 7" xfId="5917"/>
    <cellStyle name="Note 8 8" xfId="5918"/>
    <cellStyle name="Note 8 9" xfId="5919"/>
    <cellStyle name="Note 9 10" xfId="5920"/>
    <cellStyle name="Note 9 2" xfId="5921"/>
    <cellStyle name="Note 9 3" xfId="5922"/>
    <cellStyle name="Note 9 4" xfId="5923"/>
    <cellStyle name="Note 9 5" xfId="5924"/>
    <cellStyle name="Note 9 6" xfId="5925"/>
    <cellStyle name="Note 9 7" xfId="5926"/>
    <cellStyle name="Note 9 8" xfId="5927"/>
    <cellStyle name="Note 9 9" xfId="5928"/>
    <cellStyle name="Notes" xfId="5929"/>
    <cellStyle name="NumberFormat" xfId="5930"/>
    <cellStyle name="Numbers" xfId="5931"/>
    <cellStyle name="Numbers - Bold" xfId="5932"/>
    <cellStyle name="Numbers_increm pf" xfId="5933"/>
    <cellStyle name="Œ…‹æØ‚è [0.00]_Industry" xfId="5934"/>
    <cellStyle name="Œ…‹æØ‚è_Industry" xfId="5935"/>
    <cellStyle name="OfWhich" xfId="5936"/>
    <cellStyle name="Option" xfId="5937"/>
    <cellStyle name="optionalExposure" xfId="5938"/>
    <cellStyle name="Output 2" xfId="5939"/>
    <cellStyle name="Output 3" xfId="5940"/>
    <cellStyle name="Output Amounts" xfId="5941"/>
    <cellStyle name="Output Column Headings" xfId="5942"/>
    <cellStyle name="Output Column Headings 2" xfId="5943"/>
    <cellStyle name="Output Line Items" xfId="5944"/>
    <cellStyle name="Output Report Heading" xfId="5945"/>
    <cellStyle name="Output Report Heading 2" xfId="5946"/>
    <cellStyle name="Output Report Title" xfId="5947"/>
    <cellStyle name="Output Report Title 2" xfId="5948"/>
    <cellStyle name="Page Heading Large" xfId="5949"/>
    <cellStyle name="Page Heading Small" xfId="5950"/>
    <cellStyle name="Page Number" xfId="5951"/>
    <cellStyle name="pager" xfId="5952"/>
    <cellStyle name="Percent (0.00)" xfId="5953"/>
    <cellStyle name="Percent [0%]" xfId="5954"/>
    <cellStyle name="Percent [0.00%]" xfId="5955"/>
    <cellStyle name="Percent [0]" xfId="5956"/>
    <cellStyle name="Percent [00]" xfId="5957"/>
    <cellStyle name="Percent [2]" xfId="5958"/>
    <cellStyle name="Percent 10" xfId="5959"/>
    <cellStyle name="Percent 10 2" xfId="5960"/>
    <cellStyle name="Percent 11" xfId="5961"/>
    <cellStyle name="Percent 11 2" xfId="5962"/>
    <cellStyle name="Percent 12" xfId="5963"/>
    <cellStyle name="Percent 12 2" xfId="5964"/>
    <cellStyle name="Percent 13" xfId="5965"/>
    <cellStyle name="Percent 13 2" xfId="5966"/>
    <cellStyle name="Percent 14" xfId="5967"/>
    <cellStyle name="Percent 15" xfId="5968"/>
    <cellStyle name="Percent 16" xfId="5969"/>
    <cellStyle name="Percent 17" xfId="5970"/>
    <cellStyle name="Percent 17 2" xfId="5971"/>
    <cellStyle name="Percent 18" xfId="5972"/>
    <cellStyle name="Percent 18 2" xfId="5973"/>
    <cellStyle name="Percent 19" xfId="5974"/>
    <cellStyle name="Percent 19 2" xfId="5975"/>
    <cellStyle name="Percent 2" xfId="5976"/>
    <cellStyle name="Percent 2 2" xfId="5977"/>
    <cellStyle name="Percent 2 3" xfId="5978"/>
    <cellStyle name="Percent 2 4" xfId="5979"/>
    <cellStyle name="Percent 2 5" xfId="5980"/>
    <cellStyle name="Percent 2 5 2" xfId="5981"/>
    <cellStyle name="Percent 20" xfId="5982"/>
    <cellStyle name="Percent 20 2" xfId="5983"/>
    <cellStyle name="Percent 21" xfId="5984"/>
    <cellStyle name="Percent 22" xfId="5985"/>
    <cellStyle name="Percent 23" xfId="5986"/>
    <cellStyle name="Percent 24" xfId="5987"/>
    <cellStyle name="Percent 25" xfId="5988"/>
    <cellStyle name="Percent 3" xfId="5989"/>
    <cellStyle name="Percent 3 2" xfId="5990"/>
    <cellStyle name="Percent 3 3" xfId="5991"/>
    <cellStyle name="Percent 3 4" xfId="5992"/>
    <cellStyle name="Percent 4" xfId="5993"/>
    <cellStyle name="Percent 4 2" xfId="5994"/>
    <cellStyle name="Percent 4 2 2" xfId="5995"/>
    <cellStyle name="Percent 4 2 3" xfId="5996"/>
    <cellStyle name="Percent 5" xfId="5997"/>
    <cellStyle name="Percent 5 2" xfId="5998"/>
    <cellStyle name="Percent 5 2 2" xfId="5999"/>
    <cellStyle name="Percent 5 2 3" xfId="6000"/>
    <cellStyle name="Percent 6" xfId="6001"/>
    <cellStyle name="Percent 6 2" xfId="6002"/>
    <cellStyle name="Percent 6 3" xfId="6003"/>
    <cellStyle name="Percent 6 3 2" xfId="6004"/>
    <cellStyle name="Percent 7" xfId="6005"/>
    <cellStyle name="Percent 7 2" xfId="6006"/>
    <cellStyle name="Percent 7 2 2" xfId="6007"/>
    <cellStyle name="Percent 7 2 2 2" xfId="6008"/>
    <cellStyle name="Percent 7 2 3" xfId="6009"/>
    <cellStyle name="Percent 7 2 4" xfId="6010"/>
    <cellStyle name="Percent 7 3" xfId="6011"/>
    <cellStyle name="Percent 7 3 2" xfId="6012"/>
    <cellStyle name="Percent 7 4" xfId="6013"/>
    <cellStyle name="Percent 7 5" xfId="6014"/>
    <cellStyle name="Percent 8" xfId="6015"/>
    <cellStyle name="Percent 8 2" xfId="6016"/>
    <cellStyle name="Percent 8 3" xfId="6017"/>
    <cellStyle name="Percent 8 3 2" xfId="6018"/>
    <cellStyle name="Percent 8 4" xfId="6019"/>
    <cellStyle name="Percent 8 5" xfId="6020"/>
    <cellStyle name="Percent 9" xfId="6021"/>
    <cellStyle name="Percent 9 2" xfId="6022"/>
    <cellStyle name="Percent 9 3" xfId="6023"/>
    <cellStyle name="Percent 9 4" xfId="6024"/>
    <cellStyle name="Percent Hard" xfId="6025"/>
    <cellStyle name="percent2" xfId="6026"/>
    <cellStyle name="percentage" xfId="6027"/>
    <cellStyle name="Percentage 2" xfId="6028"/>
    <cellStyle name="PERCENTAGE_additions- Sandhya" xfId="6029"/>
    <cellStyle name="Porcentaje" xfId="6030"/>
    <cellStyle name="PrePop Currency (0)" xfId="6031"/>
    <cellStyle name="PrePop Currency (2)" xfId="6032"/>
    <cellStyle name="PrePop Units (0)" xfId="6033"/>
    <cellStyle name="PrePop Units (1)" xfId="6034"/>
    <cellStyle name="PrePop Units (2)" xfId="6035"/>
    <cellStyle name="Price" xfId="6036"/>
    <cellStyle name="Product Header" xfId="6037"/>
    <cellStyle name="Product Title" xfId="6038"/>
    <cellStyle name="Protected_tcslctpk" xfId="6039"/>
    <cellStyle name="PSChar" xfId="6040"/>
    <cellStyle name="PSDec" xfId="6041"/>
    <cellStyle name="PSHeading" xfId="6042"/>
    <cellStyle name="r" xfId="6043"/>
    <cellStyle name="r_pldt" xfId="6044"/>
    <cellStyle name="r_pldt_Report Finance" xfId="6045"/>
    <cellStyle name="r_pldt_Sheet1" xfId="6046"/>
    <cellStyle name="r_Report Finance" xfId="6047"/>
    <cellStyle name="r_Sheet1" xfId="6048"/>
    <cellStyle name="RED_DEBITS" xfId="6049"/>
    <cellStyle name="ReserveStyle" xfId="6050"/>
    <cellStyle name="reset" xfId="6051"/>
    <cellStyle name="Reval_Bond" xfId="6052"/>
    <cellStyle name="RevList" xfId="6053"/>
    <cellStyle name="ri" xfId="6054"/>
    <cellStyle name="RISKbigPercent" xfId="6055"/>
    <cellStyle name="RISKblandrEdge" xfId="6056"/>
    <cellStyle name="RISKblCorner" xfId="6057"/>
    <cellStyle name="RISKbottomEdge" xfId="6058"/>
    <cellStyle name="RISKbrCorner" xfId="6059"/>
    <cellStyle name="RISKdarkBoxed" xfId="6060"/>
    <cellStyle name="RISKdarkShade" xfId="6061"/>
    <cellStyle name="RISKdbottomEdge" xfId="6062"/>
    <cellStyle name="RISKdrightEdge" xfId="6063"/>
    <cellStyle name="RISKdurationTime" xfId="6064"/>
    <cellStyle name="RISKinNumber" xfId="6065"/>
    <cellStyle name="RISKlandrEdge" xfId="6066"/>
    <cellStyle name="RISKleftEdge" xfId="6067"/>
    <cellStyle name="RISKlightBoxed" xfId="6068"/>
    <cellStyle name="RISKltandbEdge" xfId="6069"/>
    <cellStyle name="RISKnormBoxed" xfId="6070"/>
    <cellStyle name="RISKnormCenter" xfId="6071"/>
    <cellStyle name="RISKnormHeading" xfId="6072"/>
    <cellStyle name="RISKnormItal" xfId="6073"/>
    <cellStyle name="RISKnormLabel" xfId="6074"/>
    <cellStyle name="RISKnormShade" xfId="6075"/>
    <cellStyle name="RISKnormTitle" xfId="6076"/>
    <cellStyle name="RISKoutNumber" xfId="6077"/>
    <cellStyle name="RISKrightEdge" xfId="6078"/>
    <cellStyle name="RISKrtandbEdge" xfId="6079"/>
    <cellStyle name="RISKssTime" xfId="6080"/>
    <cellStyle name="RISKtandbEdge" xfId="6081"/>
    <cellStyle name="RISKtlandrEdge" xfId="6082"/>
    <cellStyle name="RISKtlCorner" xfId="6083"/>
    <cellStyle name="RISKtopEdge" xfId="6084"/>
    <cellStyle name="RISKtrCorner" xfId="6085"/>
    <cellStyle name="RM" xfId="6086"/>
    <cellStyle name="RoundingPrecision" xfId="6087"/>
    <cellStyle name="Rubrique" xfId="6088"/>
    <cellStyle name="SAPBEXaggData" xfId="6089"/>
    <cellStyle name="SAPBEXaggData 2" xfId="6090"/>
    <cellStyle name="SAPBEXaggDataEmph" xfId="6091"/>
    <cellStyle name="SAPBEXaggDataEmph 2" xfId="6092"/>
    <cellStyle name="SAPBEXaggItem" xfId="6093"/>
    <cellStyle name="SAPBEXaggItem 2" xfId="6094"/>
    <cellStyle name="SAPBEXaggItemX" xfId="6095"/>
    <cellStyle name="SAPBEXchaText" xfId="6096"/>
    <cellStyle name="SAPBEXchaText 2" xfId="6097"/>
    <cellStyle name="SAPBEXexcBad7" xfId="6098"/>
    <cellStyle name="SAPBEXexcBad7 2" xfId="6099"/>
    <cellStyle name="SAPBEXexcBad8" xfId="6100"/>
    <cellStyle name="SAPBEXexcBad8 2" xfId="6101"/>
    <cellStyle name="SAPBEXexcBad9" xfId="6102"/>
    <cellStyle name="SAPBEXexcBad9 2" xfId="6103"/>
    <cellStyle name="SAPBEXexcCritical4" xfId="6104"/>
    <cellStyle name="SAPBEXexcCritical4 2" xfId="6105"/>
    <cellStyle name="SAPBEXexcCritical5" xfId="6106"/>
    <cellStyle name="SAPBEXexcCritical5 2" xfId="6107"/>
    <cellStyle name="SAPBEXexcCritical6" xfId="6108"/>
    <cellStyle name="SAPBEXexcCritical6 2" xfId="6109"/>
    <cellStyle name="SAPBEXexcGood1" xfId="6110"/>
    <cellStyle name="SAPBEXexcGood1 2" xfId="6111"/>
    <cellStyle name="SAPBEXexcGood2" xfId="6112"/>
    <cellStyle name="SAPBEXexcGood2 2" xfId="6113"/>
    <cellStyle name="SAPBEXexcGood3" xfId="6114"/>
    <cellStyle name="SAPBEXexcGood3 2" xfId="6115"/>
    <cellStyle name="SAPBEXfilterDrill" xfId="6116"/>
    <cellStyle name="SAPBEXfilterDrill 2" xfId="6117"/>
    <cellStyle name="SAPBEXfilterItem" xfId="6118"/>
    <cellStyle name="SAPBEXfilterItem 2" xfId="6119"/>
    <cellStyle name="SAPBEXfilterText" xfId="6120"/>
    <cellStyle name="SAPBEXfilterText 2" xfId="6121"/>
    <cellStyle name="SAPBEXformats" xfId="6122"/>
    <cellStyle name="SAPBEXformats 2" xfId="6123"/>
    <cellStyle name="SAPBEXheaderItem" xfId="6124"/>
    <cellStyle name="SAPBEXheaderItem 2" xfId="6125"/>
    <cellStyle name="SAPBEXheaderText" xfId="6126"/>
    <cellStyle name="SAPBEXheaderText 2" xfId="6127"/>
    <cellStyle name="SAPBEXHLevel0" xfId="6128"/>
    <cellStyle name="SAPBEXHLevel0 2" xfId="6129"/>
    <cellStyle name="SAPBEXHLevel0X" xfId="6130"/>
    <cellStyle name="SAPBEXHLevel0X 2" xfId="6131"/>
    <cellStyle name="SAPBEXHLevel1" xfId="6132"/>
    <cellStyle name="SAPBEXHLevel1 2" xfId="6133"/>
    <cellStyle name="SAPBEXHLevel1X" xfId="6134"/>
    <cellStyle name="SAPBEXHLevel1X 2" xfId="6135"/>
    <cellStyle name="SAPBEXHLevel2" xfId="6136"/>
    <cellStyle name="SAPBEXHLevel2 2" xfId="6137"/>
    <cellStyle name="SAPBEXHLevel2X" xfId="6138"/>
    <cellStyle name="SAPBEXHLevel2X 2" xfId="6139"/>
    <cellStyle name="SAPBEXHLevel3" xfId="6140"/>
    <cellStyle name="SAPBEXHLevel3 2" xfId="6141"/>
    <cellStyle name="SAPBEXHLevel3X" xfId="6142"/>
    <cellStyle name="SAPBEXHLevel3X 2" xfId="6143"/>
    <cellStyle name="SAPBEXresData" xfId="6144"/>
    <cellStyle name="SAPBEXresData 2" xfId="6145"/>
    <cellStyle name="SAPBEXresDataEmph" xfId="6146"/>
    <cellStyle name="SAPBEXresDataEmph 2" xfId="6147"/>
    <cellStyle name="SAPBEXresItem" xfId="6148"/>
    <cellStyle name="SAPBEXresItem 2" xfId="6149"/>
    <cellStyle name="SAPBEXresItemX" xfId="6150"/>
    <cellStyle name="SAPBEXstdData" xfId="6151"/>
    <cellStyle name="SAPBEXstdData 2" xfId="6152"/>
    <cellStyle name="SAPBEXstdDataEmph" xfId="6153"/>
    <cellStyle name="SAPBEXstdDataEmph 2" xfId="6154"/>
    <cellStyle name="SAPBEXstdItem" xfId="6155"/>
    <cellStyle name="SAPBEXstdItem 2" xfId="6156"/>
    <cellStyle name="SAPBEXstdItemX" xfId="6157"/>
    <cellStyle name="SAPBEXtitle" xfId="6158"/>
    <cellStyle name="SAPBEXtitle 2" xfId="6159"/>
    <cellStyle name="SAPBEXundefined" xfId="6160"/>
    <cellStyle name="SAPBEXundefined 2" xfId="6161"/>
    <cellStyle name="ScotchRule" xfId="6162"/>
    <cellStyle name="SdapsDate" xfId="6163"/>
    <cellStyle name="Section" xfId="6164"/>
    <cellStyle name="SEM-BPS-head" xfId="6165"/>
    <cellStyle name="SEM-BPS-key" xfId="6166"/>
    <cellStyle name="Shaded" xfId="6167"/>
    <cellStyle name="Short $" xfId="6168"/>
    <cellStyle name="showExposure" xfId="6169"/>
    <cellStyle name="showPD" xfId="6170"/>
    <cellStyle name="showPercentage" xfId="6171"/>
    <cellStyle name="SMALL_NUMBERS" xfId="6172"/>
    <cellStyle name="SMALLER_NUMBERS" xfId="6173"/>
    <cellStyle name="Standaard_laroux" xfId="6174"/>
    <cellStyle name="Standard 2" xfId="6175"/>
    <cellStyle name="Standard_AFS Debt sec" xfId="6176"/>
    <cellStyle name="StandardDate" xfId="6177"/>
    <cellStyle name="standardnumber" xfId="6178"/>
    <cellStyle name="static" xfId="6179"/>
    <cellStyle name="Sterling [0]" xfId="6180"/>
    <cellStyle name="Stil 1" xfId="6181"/>
    <cellStyle name="styDisplay" xfId="6182"/>
    <cellStyle name="Style 1" xfId="6183"/>
    <cellStyle name="Style 1 2" xfId="6184"/>
    <cellStyle name="Style 1 3" xfId="6185"/>
    <cellStyle name="Style 1 4" xfId="6186"/>
    <cellStyle name="Style 1 5" xfId="6187"/>
    <cellStyle name="Style 1 6" xfId="6188"/>
    <cellStyle name="Style 10" xfId="6189"/>
    <cellStyle name="Style 11" xfId="6190"/>
    <cellStyle name="Style 12" xfId="6191"/>
    <cellStyle name="Style 13" xfId="6192"/>
    <cellStyle name="Style 14" xfId="6193"/>
    <cellStyle name="Style 15" xfId="6194"/>
    <cellStyle name="Style 16" xfId="6195"/>
    <cellStyle name="Style 17" xfId="6196"/>
    <cellStyle name="Style 18" xfId="6197"/>
    <cellStyle name="Style 19" xfId="6198"/>
    <cellStyle name="Style 2" xfId="6199"/>
    <cellStyle name="Style 20" xfId="6200"/>
    <cellStyle name="Style 21" xfId="6201"/>
    <cellStyle name="Style 22" xfId="6202"/>
    <cellStyle name="Style 23" xfId="6203"/>
    <cellStyle name="Style 24" xfId="6204"/>
    <cellStyle name="Style 24 2" xfId="6205"/>
    <cellStyle name="Style 24 3" xfId="6206"/>
    <cellStyle name="Style 25" xfId="6207"/>
    <cellStyle name="Style 26" xfId="6208"/>
    <cellStyle name="Style 27" xfId="6209"/>
    <cellStyle name="Style 27 2" xfId="6210"/>
    <cellStyle name="Style 27 3" xfId="6211"/>
    <cellStyle name="Style 28" xfId="6212"/>
    <cellStyle name="Style 28 2" xfId="6213"/>
    <cellStyle name="Style 28 3" xfId="6214"/>
    <cellStyle name="Style 29" xfId="6215"/>
    <cellStyle name="Style 3" xfId="6216"/>
    <cellStyle name="Style 30" xfId="6217"/>
    <cellStyle name="Style 31" xfId="6218"/>
    <cellStyle name="Style 32" xfId="6219"/>
    <cellStyle name="Style 33" xfId="6220"/>
    <cellStyle name="Style 34" xfId="6221"/>
    <cellStyle name="Style 35" xfId="6222"/>
    <cellStyle name="Style 36" xfId="6223"/>
    <cellStyle name="Style 37" xfId="6224"/>
    <cellStyle name="Style 38" xfId="6225"/>
    <cellStyle name="Style 39" xfId="6226"/>
    <cellStyle name="Style 4" xfId="6227"/>
    <cellStyle name="Style 40" xfId="6228"/>
    <cellStyle name="Style 41" xfId="6229"/>
    <cellStyle name="Style 42" xfId="6230"/>
    <cellStyle name="Style 43" xfId="6231"/>
    <cellStyle name="Style 44" xfId="6232"/>
    <cellStyle name="Style 45" xfId="6233"/>
    <cellStyle name="Style 46" xfId="6234"/>
    <cellStyle name="Style 47" xfId="6235"/>
    <cellStyle name="Style 48" xfId="6236"/>
    <cellStyle name="Style 49" xfId="6237"/>
    <cellStyle name="Style 5" xfId="6238"/>
    <cellStyle name="Style 50" xfId="6239"/>
    <cellStyle name="Style 51" xfId="6240"/>
    <cellStyle name="Style 52" xfId="6241"/>
    <cellStyle name="Style 53" xfId="6242"/>
    <cellStyle name="Style 54" xfId="6243"/>
    <cellStyle name="Style 55" xfId="6244"/>
    <cellStyle name="Style 56" xfId="6245"/>
    <cellStyle name="Style 57" xfId="6246"/>
    <cellStyle name="Style 58" xfId="6247"/>
    <cellStyle name="Style 59" xfId="6248"/>
    <cellStyle name="Style 6" xfId="6249"/>
    <cellStyle name="Style 60" xfId="6250"/>
    <cellStyle name="Style 61" xfId="6251"/>
    <cellStyle name="Style 62" xfId="6252"/>
    <cellStyle name="Style 7" xfId="6253"/>
    <cellStyle name="Style 8" xfId="6254"/>
    <cellStyle name="Style 9" xfId="6255"/>
    <cellStyle name="Style1 - Style1" xfId="6256"/>
    <cellStyle name="styMcList" xfId="6257"/>
    <cellStyle name="Subtitle" xfId="6258"/>
    <cellStyle name="-Subtitle_chart" xfId="6259"/>
    <cellStyle name="Subtitle_Report Finance" xfId="6260"/>
    <cellStyle name="Subtotal" xfId="6261"/>
    <cellStyle name="Subtotal 2" xfId="6262"/>
    <cellStyle name="Subtotal2" xfId="6263"/>
    <cellStyle name="subtotals" xfId="6264"/>
    <cellStyle name="supPercentage" xfId="6265"/>
    <cellStyle name="supText" xfId="6266"/>
    <cellStyle name="Table Col Head" xfId="6267"/>
    <cellStyle name="Table Head" xfId="6268"/>
    <cellStyle name="Table Head Aligned" xfId="6269"/>
    <cellStyle name="Table Head Blue" xfId="6270"/>
    <cellStyle name="Table Head Green" xfId="6271"/>
    <cellStyle name="Table Heading" xfId="6272"/>
    <cellStyle name="Table Sub Head" xfId="6273"/>
    <cellStyle name="Table Title" xfId="6274"/>
    <cellStyle name="Table Units" xfId="6275"/>
    <cellStyle name="Tablebody" xfId="6276"/>
    <cellStyle name="TablebodyDate" xfId="6277"/>
    <cellStyle name="TablebodyOutstandingAmount" xfId="6278"/>
    <cellStyle name="TablebodyPrice" xfId="6279"/>
    <cellStyle name="Tableheading" xfId="6280"/>
    <cellStyle name="Test" xfId="6281"/>
    <cellStyle name="TEXT" xfId="6282"/>
    <cellStyle name="Text Indent A" xfId="6283"/>
    <cellStyle name="Text Indent B" xfId="6284"/>
    <cellStyle name="Text Indent C" xfId="6285"/>
    <cellStyle name="Text Wrap" xfId="6286"/>
    <cellStyle name="TEXT_(19) Loan Feb-11(Feb-11 figures)" xfId="6287"/>
    <cellStyle name="TextStyle" xfId="6288"/>
    <cellStyle name="Title - Underline" xfId="6289"/>
    <cellStyle name="Title 2" xfId="6290"/>
    <cellStyle name="-Title_01" xfId="6291"/>
    <cellStyle name="Titles" xfId="6292"/>
    <cellStyle name="Titles - Other" xfId="6293"/>
    <cellStyle name="Titles_Avg_BS " xfId="6294"/>
    <cellStyle name="TitreRub" xfId="6295"/>
    <cellStyle name="TitreTab" xfId="6296"/>
    <cellStyle name="TOALS" xfId="6297"/>
    <cellStyle name="Total 2" xfId="6298"/>
    <cellStyle name="TotalNumbers" xfId="6299"/>
    <cellStyle name="TOTALS" xfId="6300"/>
    <cellStyle name="toto" xfId="6301"/>
    <cellStyle name="Trade_Title" xfId="6302"/>
    <cellStyle name="TradeScheduleColHdrStyle" xfId="6303"/>
    <cellStyle name="TradeScheduleDataStyle" xfId="6304"/>
    <cellStyle name="TradeScheduleHdrStyle" xfId="6305"/>
    <cellStyle name="TradeSchedulePercentStyle" xfId="6306"/>
    <cellStyle name="TypeIn" xfId="6307"/>
    <cellStyle name="UBOLD" xfId="6308"/>
    <cellStyle name="underlineHeading" xfId="6309"/>
    <cellStyle name="UnitValuation" xfId="6310"/>
    <cellStyle name="Unlocked" xfId="6311"/>
    <cellStyle name="unpro" xfId="6312"/>
    <cellStyle name="UNPROBLD" xfId="6313"/>
    <cellStyle name="unprobold" xfId="6314"/>
    <cellStyle name="unprotected" xfId="6315"/>
    <cellStyle name="us" xfId="6316"/>
    <cellStyle name="V" xfId="6317"/>
    <cellStyle name="v_~8200732" xfId="6318"/>
    <cellStyle name="v_~8200732_Sheet1" xfId="6319"/>
    <cellStyle name="v_10 BIG Old Spds" xfId="6320"/>
    <cellStyle name="v_10 BIG Pete Spds" xfId="6321"/>
    <cellStyle name="v_10 BIG Rocky Spds" xfId="6322"/>
    <cellStyle name="v_Collateral Summary 051106" xfId="6323"/>
    <cellStyle name="v_Collateral Summary 051106_Sheet1" xfId="6324"/>
    <cellStyle name="v_Pine Mountain 2_Omnicron Request_10.15.06" xfId="6325"/>
    <cellStyle name="v_PM II_Modeling Summary_v12b PJ Sprds 052506_Portfolio 7" xfId="6326"/>
    <cellStyle name="v_PM II_Modeling Summary_v12b PJ Sprds 052506_Portfolio 7_Sheet1" xfId="6327"/>
    <cellStyle name="V_Report Finance" xfId="6328"/>
    <cellStyle name="V_Sheet1" xfId="6329"/>
    <cellStyle name="Valuta (0)_LINEA GLOBALE" xfId="6330"/>
    <cellStyle name="Valuta [0]_Fees &amp; Expenses" xfId="6331"/>
    <cellStyle name="Valuta_Fees &amp; Expenses" xfId="6332"/>
    <cellStyle name="Währung [0]_Country" xfId="6333"/>
    <cellStyle name="Währung_Country" xfId="6334"/>
    <cellStyle name="Warning" xfId="6335"/>
    <cellStyle name="Warning Text 2" xfId="6336"/>
    <cellStyle name="WorksheetForm" xfId="6337"/>
    <cellStyle name="xy" xfId="6338"/>
    <cellStyle name="Y2K Compliant Date Fmt" xfId="6339"/>
    <cellStyle name="Year" xfId="6340"/>
    <cellStyle name="Years" xfId="6341"/>
    <cellStyle name="日付" xfId="6342"/>
    <cellStyle name="標準_Book3" xfId="63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Normal="100" workbookViewId="0">
      <pane xSplit="17" ySplit="2" topLeftCell="Y15" activePane="bottomRight" state="frozen"/>
      <selection pane="topRight" activeCell="R1" sqref="R1"/>
      <selection pane="bottomLeft" activeCell="A3" sqref="A3"/>
      <selection pane="bottomRight" activeCell="AD43" sqref="AD43"/>
    </sheetView>
  </sheetViews>
  <sheetFormatPr defaultColWidth="30.42578125" defaultRowHeight="12.75"/>
  <cols>
    <col min="1" max="1" width="35.140625" style="3" customWidth="1"/>
    <col min="2" max="10" width="10.85546875" style="4" hidden="1" customWidth="1"/>
    <col min="11" max="15" width="11.7109375" style="4" hidden="1" customWidth="1"/>
    <col min="16" max="24" width="11.85546875" style="4" hidden="1" customWidth="1"/>
    <col min="25" max="37" width="11.85546875" style="4" bestFit="1" customWidth="1"/>
    <col min="38" max="256" width="30.42578125" style="4"/>
    <col min="257" max="257" width="34.85546875" style="4" customWidth="1"/>
    <col min="258" max="266" width="10.85546875" style="4" customWidth="1"/>
    <col min="267" max="278" width="11.7109375" style="4" customWidth="1"/>
    <col min="279" max="279" width="30.42578125" style="4"/>
    <col min="280" max="280" width="37" style="4" customWidth="1"/>
    <col min="281" max="512" width="30.42578125" style="4"/>
    <col min="513" max="513" width="34.85546875" style="4" customWidth="1"/>
    <col min="514" max="522" width="10.85546875" style="4" customWidth="1"/>
    <col min="523" max="534" width="11.7109375" style="4" customWidth="1"/>
    <col min="535" max="535" width="30.42578125" style="4"/>
    <col min="536" max="536" width="37" style="4" customWidth="1"/>
    <col min="537" max="768" width="30.42578125" style="4"/>
    <col min="769" max="769" width="34.85546875" style="4" customWidth="1"/>
    <col min="770" max="778" width="10.85546875" style="4" customWidth="1"/>
    <col min="779" max="790" width="11.7109375" style="4" customWidth="1"/>
    <col min="791" max="791" width="30.42578125" style="4"/>
    <col min="792" max="792" width="37" style="4" customWidth="1"/>
    <col min="793" max="1024" width="30.42578125" style="4"/>
    <col min="1025" max="1025" width="34.85546875" style="4" customWidth="1"/>
    <col min="1026" max="1034" width="10.85546875" style="4" customWidth="1"/>
    <col min="1035" max="1046" width="11.7109375" style="4" customWidth="1"/>
    <col min="1047" max="1047" width="30.42578125" style="4"/>
    <col min="1048" max="1048" width="37" style="4" customWidth="1"/>
    <col min="1049" max="1280" width="30.42578125" style="4"/>
    <col min="1281" max="1281" width="34.85546875" style="4" customWidth="1"/>
    <col min="1282" max="1290" width="10.85546875" style="4" customWidth="1"/>
    <col min="1291" max="1302" width="11.7109375" style="4" customWidth="1"/>
    <col min="1303" max="1303" width="30.42578125" style="4"/>
    <col min="1304" max="1304" width="37" style="4" customWidth="1"/>
    <col min="1305" max="1536" width="30.42578125" style="4"/>
    <col min="1537" max="1537" width="34.85546875" style="4" customWidth="1"/>
    <col min="1538" max="1546" width="10.85546875" style="4" customWidth="1"/>
    <col min="1547" max="1558" width="11.7109375" style="4" customWidth="1"/>
    <col min="1559" max="1559" width="30.42578125" style="4"/>
    <col min="1560" max="1560" width="37" style="4" customWidth="1"/>
    <col min="1561" max="1792" width="30.42578125" style="4"/>
    <col min="1793" max="1793" width="34.85546875" style="4" customWidth="1"/>
    <col min="1794" max="1802" width="10.85546875" style="4" customWidth="1"/>
    <col min="1803" max="1814" width="11.7109375" style="4" customWidth="1"/>
    <col min="1815" max="1815" width="30.42578125" style="4"/>
    <col min="1816" max="1816" width="37" style="4" customWidth="1"/>
    <col min="1817" max="2048" width="30.42578125" style="4"/>
    <col min="2049" max="2049" width="34.85546875" style="4" customWidth="1"/>
    <col min="2050" max="2058" width="10.85546875" style="4" customWidth="1"/>
    <col min="2059" max="2070" width="11.7109375" style="4" customWidth="1"/>
    <col min="2071" max="2071" width="30.42578125" style="4"/>
    <col min="2072" max="2072" width="37" style="4" customWidth="1"/>
    <col min="2073" max="2304" width="30.42578125" style="4"/>
    <col min="2305" max="2305" width="34.85546875" style="4" customWidth="1"/>
    <col min="2306" max="2314" width="10.85546875" style="4" customWidth="1"/>
    <col min="2315" max="2326" width="11.7109375" style="4" customWidth="1"/>
    <col min="2327" max="2327" width="30.42578125" style="4"/>
    <col min="2328" max="2328" width="37" style="4" customWidth="1"/>
    <col min="2329" max="2560" width="30.42578125" style="4"/>
    <col min="2561" max="2561" width="34.85546875" style="4" customWidth="1"/>
    <col min="2562" max="2570" width="10.85546875" style="4" customWidth="1"/>
    <col min="2571" max="2582" width="11.7109375" style="4" customWidth="1"/>
    <col min="2583" max="2583" width="30.42578125" style="4"/>
    <col min="2584" max="2584" width="37" style="4" customWidth="1"/>
    <col min="2585" max="2816" width="30.42578125" style="4"/>
    <col min="2817" max="2817" width="34.85546875" style="4" customWidth="1"/>
    <col min="2818" max="2826" width="10.85546875" style="4" customWidth="1"/>
    <col min="2827" max="2838" width="11.7109375" style="4" customWidth="1"/>
    <col min="2839" max="2839" width="30.42578125" style="4"/>
    <col min="2840" max="2840" width="37" style="4" customWidth="1"/>
    <col min="2841" max="3072" width="30.42578125" style="4"/>
    <col min="3073" max="3073" width="34.85546875" style="4" customWidth="1"/>
    <col min="3074" max="3082" width="10.85546875" style="4" customWidth="1"/>
    <col min="3083" max="3094" width="11.7109375" style="4" customWidth="1"/>
    <col min="3095" max="3095" width="30.42578125" style="4"/>
    <col min="3096" max="3096" width="37" style="4" customWidth="1"/>
    <col min="3097" max="3328" width="30.42578125" style="4"/>
    <col min="3329" max="3329" width="34.85546875" style="4" customWidth="1"/>
    <col min="3330" max="3338" width="10.85546875" style="4" customWidth="1"/>
    <col min="3339" max="3350" width="11.7109375" style="4" customWidth="1"/>
    <col min="3351" max="3351" width="30.42578125" style="4"/>
    <col min="3352" max="3352" width="37" style="4" customWidth="1"/>
    <col min="3353" max="3584" width="30.42578125" style="4"/>
    <col min="3585" max="3585" width="34.85546875" style="4" customWidth="1"/>
    <col min="3586" max="3594" width="10.85546875" style="4" customWidth="1"/>
    <col min="3595" max="3606" width="11.7109375" style="4" customWidth="1"/>
    <col min="3607" max="3607" width="30.42578125" style="4"/>
    <col min="3608" max="3608" width="37" style="4" customWidth="1"/>
    <col min="3609" max="3840" width="30.42578125" style="4"/>
    <col min="3841" max="3841" width="34.85546875" style="4" customWidth="1"/>
    <col min="3842" max="3850" width="10.85546875" style="4" customWidth="1"/>
    <col min="3851" max="3862" width="11.7109375" style="4" customWidth="1"/>
    <col min="3863" max="3863" width="30.42578125" style="4"/>
    <col min="3864" max="3864" width="37" style="4" customWidth="1"/>
    <col min="3865" max="4096" width="30.42578125" style="4"/>
    <col min="4097" max="4097" width="34.85546875" style="4" customWidth="1"/>
    <col min="4098" max="4106" width="10.85546875" style="4" customWidth="1"/>
    <col min="4107" max="4118" width="11.7109375" style="4" customWidth="1"/>
    <col min="4119" max="4119" width="30.42578125" style="4"/>
    <col min="4120" max="4120" width="37" style="4" customWidth="1"/>
    <col min="4121" max="4352" width="30.42578125" style="4"/>
    <col min="4353" max="4353" width="34.85546875" style="4" customWidth="1"/>
    <col min="4354" max="4362" width="10.85546875" style="4" customWidth="1"/>
    <col min="4363" max="4374" width="11.7109375" style="4" customWidth="1"/>
    <col min="4375" max="4375" width="30.42578125" style="4"/>
    <col min="4376" max="4376" width="37" style="4" customWidth="1"/>
    <col min="4377" max="4608" width="30.42578125" style="4"/>
    <col min="4609" max="4609" width="34.85546875" style="4" customWidth="1"/>
    <col min="4610" max="4618" width="10.85546875" style="4" customWidth="1"/>
    <col min="4619" max="4630" width="11.7109375" style="4" customWidth="1"/>
    <col min="4631" max="4631" width="30.42578125" style="4"/>
    <col min="4632" max="4632" width="37" style="4" customWidth="1"/>
    <col min="4633" max="4864" width="30.42578125" style="4"/>
    <col min="4865" max="4865" width="34.85546875" style="4" customWidth="1"/>
    <col min="4866" max="4874" width="10.85546875" style="4" customWidth="1"/>
    <col min="4875" max="4886" width="11.7109375" style="4" customWidth="1"/>
    <col min="4887" max="4887" width="30.42578125" style="4"/>
    <col min="4888" max="4888" width="37" style="4" customWidth="1"/>
    <col min="4889" max="5120" width="30.42578125" style="4"/>
    <col min="5121" max="5121" width="34.85546875" style="4" customWidth="1"/>
    <col min="5122" max="5130" width="10.85546875" style="4" customWidth="1"/>
    <col min="5131" max="5142" width="11.7109375" style="4" customWidth="1"/>
    <col min="5143" max="5143" width="30.42578125" style="4"/>
    <col min="5144" max="5144" width="37" style="4" customWidth="1"/>
    <col min="5145" max="5376" width="30.42578125" style="4"/>
    <col min="5377" max="5377" width="34.85546875" style="4" customWidth="1"/>
    <col min="5378" max="5386" width="10.85546875" style="4" customWidth="1"/>
    <col min="5387" max="5398" width="11.7109375" style="4" customWidth="1"/>
    <col min="5399" max="5399" width="30.42578125" style="4"/>
    <col min="5400" max="5400" width="37" style="4" customWidth="1"/>
    <col min="5401" max="5632" width="30.42578125" style="4"/>
    <col min="5633" max="5633" width="34.85546875" style="4" customWidth="1"/>
    <col min="5634" max="5642" width="10.85546875" style="4" customWidth="1"/>
    <col min="5643" max="5654" width="11.7109375" style="4" customWidth="1"/>
    <col min="5655" max="5655" width="30.42578125" style="4"/>
    <col min="5656" max="5656" width="37" style="4" customWidth="1"/>
    <col min="5657" max="5888" width="30.42578125" style="4"/>
    <col min="5889" max="5889" width="34.85546875" style="4" customWidth="1"/>
    <col min="5890" max="5898" width="10.85546875" style="4" customWidth="1"/>
    <col min="5899" max="5910" width="11.7109375" style="4" customWidth="1"/>
    <col min="5911" max="5911" width="30.42578125" style="4"/>
    <col min="5912" max="5912" width="37" style="4" customWidth="1"/>
    <col min="5913" max="6144" width="30.42578125" style="4"/>
    <col min="6145" max="6145" width="34.85546875" style="4" customWidth="1"/>
    <col min="6146" max="6154" width="10.85546875" style="4" customWidth="1"/>
    <col min="6155" max="6166" width="11.7109375" style="4" customWidth="1"/>
    <col min="6167" max="6167" width="30.42578125" style="4"/>
    <col min="6168" max="6168" width="37" style="4" customWidth="1"/>
    <col min="6169" max="6400" width="30.42578125" style="4"/>
    <col min="6401" max="6401" width="34.85546875" style="4" customWidth="1"/>
    <col min="6402" max="6410" width="10.85546875" style="4" customWidth="1"/>
    <col min="6411" max="6422" width="11.7109375" style="4" customWidth="1"/>
    <col min="6423" max="6423" width="30.42578125" style="4"/>
    <col min="6424" max="6424" width="37" style="4" customWidth="1"/>
    <col min="6425" max="6656" width="30.42578125" style="4"/>
    <col min="6657" max="6657" width="34.85546875" style="4" customWidth="1"/>
    <col min="6658" max="6666" width="10.85546875" style="4" customWidth="1"/>
    <col min="6667" max="6678" width="11.7109375" style="4" customWidth="1"/>
    <col min="6679" max="6679" width="30.42578125" style="4"/>
    <col min="6680" max="6680" width="37" style="4" customWidth="1"/>
    <col min="6681" max="6912" width="30.42578125" style="4"/>
    <col min="6913" max="6913" width="34.85546875" style="4" customWidth="1"/>
    <col min="6914" max="6922" width="10.85546875" style="4" customWidth="1"/>
    <col min="6923" max="6934" width="11.7109375" style="4" customWidth="1"/>
    <col min="6935" max="6935" width="30.42578125" style="4"/>
    <col min="6936" max="6936" width="37" style="4" customWidth="1"/>
    <col min="6937" max="7168" width="30.42578125" style="4"/>
    <col min="7169" max="7169" width="34.85546875" style="4" customWidth="1"/>
    <col min="7170" max="7178" width="10.85546875" style="4" customWidth="1"/>
    <col min="7179" max="7190" width="11.7109375" style="4" customWidth="1"/>
    <col min="7191" max="7191" width="30.42578125" style="4"/>
    <col min="7192" max="7192" width="37" style="4" customWidth="1"/>
    <col min="7193" max="7424" width="30.42578125" style="4"/>
    <col min="7425" max="7425" width="34.85546875" style="4" customWidth="1"/>
    <col min="7426" max="7434" width="10.85546875" style="4" customWidth="1"/>
    <col min="7435" max="7446" width="11.7109375" style="4" customWidth="1"/>
    <col min="7447" max="7447" width="30.42578125" style="4"/>
    <col min="7448" max="7448" width="37" style="4" customWidth="1"/>
    <col min="7449" max="7680" width="30.42578125" style="4"/>
    <col min="7681" max="7681" width="34.85546875" style="4" customWidth="1"/>
    <col min="7682" max="7690" width="10.85546875" style="4" customWidth="1"/>
    <col min="7691" max="7702" width="11.7109375" style="4" customWidth="1"/>
    <col min="7703" max="7703" width="30.42578125" style="4"/>
    <col min="7704" max="7704" width="37" style="4" customWidth="1"/>
    <col min="7705" max="7936" width="30.42578125" style="4"/>
    <col min="7937" max="7937" width="34.85546875" style="4" customWidth="1"/>
    <col min="7938" max="7946" width="10.85546875" style="4" customWidth="1"/>
    <col min="7947" max="7958" width="11.7109375" style="4" customWidth="1"/>
    <col min="7959" max="7959" width="30.42578125" style="4"/>
    <col min="7960" max="7960" width="37" style="4" customWidth="1"/>
    <col min="7961" max="8192" width="30.42578125" style="4"/>
    <col min="8193" max="8193" width="34.85546875" style="4" customWidth="1"/>
    <col min="8194" max="8202" width="10.85546875" style="4" customWidth="1"/>
    <col min="8203" max="8214" width="11.7109375" style="4" customWidth="1"/>
    <col min="8215" max="8215" width="30.42578125" style="4"/>
    <col min="8216" max="8216" width="37" style="4" customWidth="1"/>
    <col min="8217" max="8448" width="30.42578125" style="4"/>
    <col min="8449" max="8449" width="34.85546875" style="4" customWidth="1"/>
    <col min="8450" max="8458" width="10.85546875" style="4" customWidth="1"/>
    <col min="8459" max="8470" width="11.7109375" style="4" customWidth="1"/>
    <col min="8471" max="8471" width="30.42578125" style="4"/>
    <col min="8472" max="8472" width="37" style="4" customWidth="1"/>
    <col min="8473" max="8704" width="30.42578125" style="4"/>
    <col min="8705" max="8705" width="34.85546875" style="4" customWidth="1"/>
    <col min="8706" max="8714" width="10.85546875" style="4" customWidth="1"/>
    <col min="8715" max="8726" width="11.7109375" style="4" customWidth="1"/>
    <col min="8727" max="8727" width="30.42578125" style="4"/>
    <col min="8728" max="8728" width="37" style="4" customWidth="1"/>
    <col min="8729" max="8960" width="30.42578125" style="4"/>
    <col min="8961" max="8961" width="34.85546875" style="4" customWidth="1"/>
    <col min="8962" max="8970" width="10.85546875" style="4" customWidth="1"/>
    <col min="8971" max="8982" width="11.7109375" style="4" customWidth="1"/>
    <col min="8983" max="8983" width="30.42578125" style="4"/>
    <col min="8984" max="8984" width="37" style="4" customWidth="1"/>
    <col min="8985" max="9216" width="30.42578125" style="4"/>
    <col min="9217" max="9217" width="34.85546875" style="4" customWidth="1"/>
    <col min="9218" max="9226" width="10.85546875" style="4" customWidth="1"/>
    <col min="9227" max="9238" width="11.7109375" style="4" customWidth="1"/>
    <col min="9239" max="9239" width="30.42578125" style="4"/>
    <col min="9240" max="9240" width="37" style="4" customWidth="1"/>
    <col min="9241" max="9472" width="30.42578125" style="4"/>
    <col min="9473" max="9473" width="34.85546875" style="4" customWidth="1"/>
    <col min="9474" max="9482" width="10.85546875" style="4" customWidth="1"/>
    <col min="9483" max="9494" width="11.7109375" style="4" customWidth="1"/>
    <col min="9495" max="9495" width="30.42578125" style="4"/>
    <col min="9496" max="9496" width="37" style="4" customWidth="1"/>
    <col min="9497" max="9728" width="30.42578125" style="4"/>
    <col min="9729" max="9729" width="34.85546875" style="4" customWidth="1"/>
    <col min="9730" max="9738" width="10.85546875" style="4" customWidth="1"/>
    <col min="9739" max="9750" width="11.7109375" style="4" customWidth="1"/>
    <col min="9751" max="9751" width="30.42578125" style="4"/>
    <col min="9752" max="9752" width="37" style="4" customWidth="1"/>
    <col min="9753" max="9984" width="30.42578125" style="4"/>
    <col min="9985" max="9985" width="34.85546875" style="4" customWidth="1"/>
    <col min="9986" max="9994" width="10.85546875" style="4" customWidth="1"/>
    <col min="9995" max="10006" width="11.7109375" style="4" customWidth="1"/>
    <col min="10007" max="10007" width="30.42578125" style="4"/>
    <col min="10008" max="10008" width="37" style="4" customWidth="1"/>
    <col min="10009" max="10240" width="30.42578125" style="4"/>
    <col min="10241" max="10241" width="34.85546875" style="4" customWidth="1"/>
    <col min="10242" max="10250" width="10.85546875" style="4" customWidth="1"/>
    <col min="10251" max="10262" width="11.7109375" style="4" customWidth="1"/>
    <col min="10263" max="10263" width="30.42578125" style="4"/>
    <col min="10264" max="10264" width="37" style="4" customWidth="1"/>
    <col min="10265" max="10496" width="30.42578125" style="4"/>
    <col min="10497" max="10497" width="34.85546875" style="4" customWidth="1"/>
    <col min="10498" max="10506" width="10.85546875" style="4" customWidth="1"/>
    <col min="10507" max="10518" width="11.7109375" style="4" customWidth="1"/>
    <col min="10519" max="10519" width="30.42578125" style="4"/>
    <col min="10520" max="10520" width="37" style="4" customWidth="1"/>
    <col min="10521" max="10752" width="30.42578125" style="4"/>
    <col min="10753" max="10753" width="34.85546875" style="4" customWidth="1"/>
    <col min="10754" max="10762" width="10.85546875" style="4" customWidth="1"/>
    <col min="10763" max="10774" width="11.7109375" style="4" customWidth="1"/>
    <col min="10775" max="10775" width="30.42578125" style="4"/>
    <col min="10776" max="10776" width="37" style="4" customWidth="1"/>
    <col min="10777" max="11008" width="30.42578125" style="4"/>
    <col min="11009" max="11009" width="34.85546875" style="4" customWidth="1"/>
    <col min="11010" max="11018" width="10.85546875" style="4" customWidth="1"/>
    <col min="11019" max="11030" width="11.7109375" style="4" customWidth="1"/>
    <col min="11031" max="11031" width="30.42578125" style="4"/>
    <col min="11032" max="11032" width="37" style="4" customWidth="1"/>
    <col min="11033" max="11264" width="30.42578125" style="4"/>
    <col min="11265" max="11265" width="34.85546875" style="4" customWidth="1"/>
    <col min="11266" max="11274" width="10.85546875" style="4" customWidth="1"/>
    <col min="11275" max="11286" width="11.7109375" style="4" customWidth="1"/>
    <col min="11287" max="11287" width="30.42578125" style="4"/>
    <col min="11288" max="11288" width="37" style="4" customWidth="1"/>
    <col min="11289" max="11520" width="30.42578125" style="4"/>
    <col min="11521" max="11521" width="34.85546875" style="4" customWidth="1"/>
    <col min="11522" max="11530" width="10.85546875" style="4" customWidth="1"/>
    <col min="11531" max="11542" width="11.7109375" style="4" customWidth="1"/>
    <col min="11543" max="11543" width="30.42578125" style="4"/>
    <col min="11544" max="11544" width="37" style="4" customWidth="1"/>
    <col min="11545" max="11776" width="30.42578125" style="4"/>
    <col min="11777" max="11777" width="34.85546875" style="4" customWidth="1"/>
    <col min="11778" max="11786" width="10.85546875" style="4" customWidth="1"/>
    <col min="11787" max="11798" width="11.7109375" style="4" customWidth="1"/>
    <col min="11799" max="11799" width="30.42578125" style="4"/>
    <col min="11800" max="11800" width="37" style="4" customWidth="1"/>
    <col min="11801" max="12032" width="30.42578125" style="4"/>
    <col min="12033" max="12033" width="34.85546875" style="4" customWidth="1"/>
    <col min="12034" max="12042" width="10.85546875" style="4" customWidth="1"/>
    <col min="12043" max="12054" width="11.7109375" style="4" customWidth="1"/>
    <col min="12055" max="12055" width="30.42578125" style="4"/>
    <col min="12056" max="12056" width="37" style="4" customWidth="1"/>
    <col min="12057" max="12288" width="30.42578125" style="4"/>
    <col min="12289" max="12289" width="34.85546875" style="4" customWidth="1"/>
    <col min="12290" max="12298" width="10.85546875" style="4" customWidth="1"/>
    <col min="12299" max="12310" width="11.7109375" style="4" customWidth="1"/>
    <col min="12311" max="12311" width="30.42578125" style="4"/>
    <col min="12312" max="12312" width="37" style="4" customWidth="1"/>
    <col min="12313" max="12544" width="30.42578125" style="4"/>
    <col min="12545" max="12545" width="34.85546875" style="4" customWidth="1"/>
    <col min="12546" max="12554" width="10.85546875" style="4" customWidth="1"/>
    <col min="12555" max="12566" width="11.7109375" style="4" customWidth="1"/>
    <col min="12567" max="12567" width="30.42578125" style="4"/>
    <col min="12568" max="12568" width="37" style="4" customWidth="1"/>
    <col min="12569" max="12800" width="30.42578125" style="4"/>
    <col min="12801" max="12801" width="34.85546875" style="4" customWidth="1"/>
    <col min="12802" max="12810" width="10.85546875" style="4" customWidth="1"/>
    <col min="12811" max="12822" width="11.7109375" style="4" customWidth="1"/>
    <col min="12823" max="12823" width="30.42578125" style="4"/>
    <col min="12824" max="12824" width="37" style="4" customWidth="1"/>
    <col min="12825" max="13056" width="30.42578125" style="4"/>
    <col min="13057" max="13057" width="34.85546875" style="4" customWidth="1"/>
    <col min="13058" max="13066" width="10.85546875" style="4" customWidth="1"/>
    <col min="13067" max="13078" width="11.7109375" style="4" customWidth="1"/>
    <col min="13079" max="13079" width="30.42578125" style="4"/>
    <col min="13080" max="13080" width="37" style="4" customWidth="1"/>
    <col min="13081" max="13312" width="30.42578125" style="4"/>
    <col min="13313" max="13313" width="34.85546875" style="4" customWidth="1"/>
    <col min="13314" max="13322" width="10.85546875" style="4" customWidth="1"/>
    <col min="13323" max="13334" width="11.7109375" style="4" customWidth="1"/>
    <col min="13335" max="13335" width="30.42578125" style="4"/>
    <col min="13336" max="13336" width="37" style="4" customWidth="1"/>
    <col min="13337" max="13568" width="30.42578125" style="4"/>
    <col min="13569" max="13569" width="34.85546875" style="4" customWidth="1"/>
    <col min="13570" max="13578" width="10.85546875" style="4" customWidth="1"/>
    <col min="13579" max="13590" width="11.7109375" style="4" customWidth="1"/>
    <col min="13591" max="13591" width="30.42578125" style="4"/>
    <col min="13592" max="13592" width="37" style="4" customWidth="1"/>
    <col min="13593" max="13824" width="30.42578125" style="4"/>
    <col min="13825" max="13825" width="34.85546875" style="4" customWidth="1"/>
    <col min="13826" max="13834" width="10.85546875" style="4" customWidth="1"/>
    <col min="13835" max="13846" width="11.7109375" style="4" customWidth="1"/>
    <col min="13847" max="13847" width="30.42578125" style="4"/>
    <col min="13848" max="13848" width="37" style="4" customWidth="1"/>
    <col min="13849" max="14080" width="30.42578125" style="4"/>
    <col min="14081" max="14081" width="34.85546875" style="4" customWidth="1"/>
    <col min="14082" max="14090" width="10.85546875" style="4" customWidth="1"/>
    <col min="14091" max="14102" width="11.7109375" style="4" customWidth="1"/>
    <col min="14103" max="14103" width="30.42578125" style="4"/>
    <col min="14104" max="14104" width="37" style="4" customWidth="1"/>
    <col min="14105" max="14336" width="30.42578125" style="4"/>
    <col min="14337" max="14337" width="34.85546875" style="4" customWidth="1"/>
    <col min="14338" max="14346" width="10.85546875" style="4" customWidth="1"/>
    <col min="14347" max="14358" width="11.7109375" style="4" customWidth="1"/>
    <col min="14359" max="14359" width="30.42578125" style="4"/>
    <col min="14360" max="14360" width="37" style="4" customWidth="1"/>
    <col min="14361" max="14592" width="30.42578125" style="4"/>
    <col min="14593" max="14593" width="34.85546875" style="4" customWidth="1"/>
    <col min="14594" max="14602" width="10.85546875" style="4" customWidth="1"/>
    <col min="14603" max="14614" width="11.7109375" style="4" customWidth="1"/>
    <col min="14615" max="14615" width="30.42578125" style="4"/>
    <col min="14616" max="14616" width="37" style="4" customWidth="1"/>
    <col min="14617" max="14848" width="30.42578125" style="4"/>
    <col min="14849" max="14849" width="34.85546875" style="4" customWidth="1"/>
    <col min="14850" max="14858" width="10.85546875" style="4" customWidth="1"/>
    <col min="14859" max="14870" width="11.7109375" style="4" customWidth="1"/>
    <col min="14871" max="14871" width="30.42578125" style="4"/>
    <col min="14872" max="14872" width="37" style="4" customWidth="1"/>
    <col min="14873" max="15104" width="30.42578125" style="4"/>
    <col min="15105" max="15105" width="34.85546875" style="4" customWidth="1"/>
    <col min="15106" max="15114" width="10.85546875" style="4" customWidth="1"/>
    <col min="15115" max="15126" width="11.7109375" style="4" customWidth="1"/>
    <col min="15127" max="15127" width="30.42578125" style="4"/>
    <col min="15128" max="15128" width="37" style="4" customWidth="1"/>
    <col min="15129" max="15360" width="30.42578125" style="4"/>
    <col min="15361" max="15361" width="34.85546875" style="4" customWidth="1"/>
    <col min="15362" max="15370" width="10.85546875" style="4" customWidth="1"/>
    <col min="15371" max="15382" width="11.7109375" style="4" customWidth="1"/>
    <col min="15383" max="15383" width="30.42578125" style="4"/>
    <col min="15384" max="15384" width="37" style="4" customWidth="1"/>
    <col min="15385" max="15616" width="30.42578125" style="4"/>
    <col min="15617" max="15617" width="34.85546875" style="4" customWidth="1"/>
    <col min="15618" max="15626" width="10.85546875" style="4" customWidth="1"/>
    <col min="15627" max="15638" width="11.7109375" style="4" customWidth="1"/>
    <col min="15639" max="15639" width="30.42578125" style="4"/>
    <col min="15640" max="15640" width="37" style="4" customWidth="1"/>
    <col min="15641" max="15872" width="30.42578125" style="4"/>
    <col min="15873" max="15873" width="34.85546875" style="4" customWidth="1"/>
    <col min="15874" max="15882" width="10.85546875" style="4" customWidth="1"/>
    <col min="15883" max="15894" width="11.7109375" style="4" customWidth="1"/>
    <col min="15895" max="15895" width="30.42578125" style="4"/>
    <col min="15896" max="15896" width="37" style="4" customWidth="1"/>
    <col min="15897" max="16128" width="30.42578125" style="4"/>
    <col min="16129" max="16129" width="34.85546875" style="4" customWidth="1"/>
    <col min="16130" max="16138" width="10.85546875" style="4" customWidth="1"/>
    <col min="16139" max="16150" width="11.7109375" style="4" customWidth="1"/>
    <col min="16151" max="16151" width="30.42578125" style="4"/>
    <col min="16152" max="16152" width="37" style="4" customWidth="1"/>
    <col min="16153" max="16384" width="30.42578125" style="4"/>
  </cols>
  <sheetData>
    <row r="1" spans="1:37" s="2" customFormat="1" ht="23.25">
      <c r="A1" s="1" t="s">
        <v>23</v>
      </c>
    </row>
    <row r="2" spans="1:37" ht="13.5" thickBot="1"/>
    <row r="3" spans="1:37" s="5" customFormat="1" ht="26.25" customHeight="1">
      <c r="A3" s="46"/>
      <c r="B3" s="47">
        <v>40910</v>
      </c>
      <c r="C3" s="48">
        <v>40941</v>
      </c>
      <c r="D3" s="48">
        <v>40971</v>
      </c>
      <c r="E3" s="48">
        <v>41003</v>
      </c>
      <c r="F3" s="48">
        <v>41034</v>
      </c>
      <c r="G3" s="48">
        <v>41066</v>
      </c>
      <c r="H3" s="48">
        <v>41097</v>
      </c>
      <c r="I3" s="48">
        <v>41129</v>
      </c>
      <c r="J3" s="48">
        <v>41161</v>
      </c>
      <c r="K3" s="48">
        <v>41192</v>
      </c>
      <c r="L3" s="48">
        <v>41224</v>
      </c>
      <c r="M3" s="48">
        <v>41255</v>
      </c>
      <c r="N3" s="48">
        <v>41275</v>
      </c>
      <c r="O3" s="48">
        <v>41307</v>
      </c>
      <c r="P3" s="49">
        <v>41336</v>
      </c>
      <c r="Q3" s="49">
        <v>41399</v>
      </c>
      <c r="R3" s="49">
        <v>41431</v>
      </c>
      <c r="S3" s="49">
        <v>41462</v>
      </c>
      <c r="T3" s="49">
        <v>41494</v>
      </c>
      <c r="U3" s="49">
        <v>41526</v>
      </c>
      <c r="V3" s="49">
        <v>41557</v>
      </c>
      <c r="W3" s="49">
        <v>41588</v>
      </c>
      <c r="X3" s="49">
        <v>41619</v>
      </c>
      <c r="Y3" s="49">
        <v>41640</v>
      </c>
      <c r="Z3" s="49">
        <v>41671</v>
      </c>
      <c r="AA3" s="49">
        <v>41700</v>
      </c>
      <c r="AB3" s="49">
        <v>41732</v>
      </c>
      <c r="AC3" s="49">
        <v>41762</v>
      </c>
      <c r="AD3" s="49">
        <v>41794</v>
      </c>
      <c r="AE3" s="49">
        <v>41825</v>
      </c>
      <c r="AF3" s="49">
        <v>41857</v>
      </c>
      <c r="AG3" s="49">
        <v>41889</v>
      </c>
      <c r="AH3" s="49">
        <v>41919</v>
      </c>
      <c r="AI3" s="49">
        <v>41950</v>
      </c>
      <c r="AJ3" s="49">
        <v>41980</v>
      </c>
      <c r="AK3" s="49">
        <v>42012</v>
      </c>
    </row>
    <row r="4" spans="1:37" ht="26.25" customHeight="1">
      <c r="A4" s="50" t="s">
        <v>0</v>
      </c>
      <c r="B4" s="6">
        <v>430</v>
      </c>
      <c r="C4" s="7">
        <v>430</v>
      </c>
      <c r="D4" s="7">
        <v>432</v>
      </c>
      <c r="E4" s="7">
        <v>431</v>
      </c>
      <c r="F4" s="7">
        <v>431</v>
      </c>
      <c r="G4" s="7">
        <v>430</v>
      </c>
      <c r="H4" s="7">
        <v>432</v>
      </c>
      <c r="I4" s="7">
        <v>433</v>
      </c>
      <c r="J4" s="7">
        <v>436</v>
      </c>
      <c r="K4" s="7">
        <v>437</v>
      </c>
      <c r="L4" s="7">
        <v>438</v>
      </c>
      <c r="M4" s="7">
        <v>441</v>
      </c>
      <c r="N4" s="7">
        <v>442</v>
      </c>
      <c r="O4" s="7">
        <v>443</v>
      </c>
      <c r="P4" s="8">
        <v>446</v>
      </c>
      <c r="Q4" s="8">
        <v>447</v>
      </c>
      <c r="R4" s="8">
        <v>450</v>
      </c>
      <c r="S4" s="8">
        <v>448</v>
      </c>
      <c r="T4" s="8">
        <v>448</v>
      </c>
      <c r="U4" s="8">
        <v>449</v>
      </c>
      <c r="V4" s="8">
        <v>448</v>
      </c>
      <c r="W4" s="8">
        <v>449</v>
      </c>
      <c r="X4" s="8">
        <v>450</v>
      </c>
      <c r="Y4" s="8">
        <v>450</v>
      </c>
      <c r="Z4" s="8">
        <v>449</v>
      </c>
      <c r="AA4" s="8">
        <v>451</v>
      </c>
      <c r="AB4" s="8">
        <v>451</v>
      </c>
      <c r="AC4" s="8">
        <v>452</v>
      </c>
      <c r="AD4" s="8">
        <v>454</v>
      </c>
      <c r="AE4" s="8">
        <v>453</v>
      </c>
      <c r="AF4" s="8">
        <v>453</v>
      </c>
      <c r="AG4" s="8">
        <v>453</v>
      </c>
      <c r="AH4" s="8">
        <v>453</v>
      </c>
      <c r="AI4" s="8">
        <v>453</v>
      </c>
      <c r="AJ4" s="8">
        <v>455</v>
      </c>
      <c r="AK4" s="8">
        <v>456</v>
      </c>
    </row>
    <row r="5" spans="1:37" ht="6.75" customHeight="1" thickBot="1">
      <c r="A5" s="5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2.75" customHeight="1" thickBot="1">
      <c r="A6" s="5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14" customFormat="1" ht="27" customHeight="1">
      <c r="A7" s="50" t="s">
        <v>1</v>
      </c>
      <c r="B7" s="12">
        <v>4736872</v>
      </c>
      <c r="C7" s="12">
        <v>4319467</v>
      </c>
      <c r="D7" s="12">
        <v>4841422</v>
      </c>
      <c r="E7" s="12">
        <v>4758541</v>
      </c>
      <c r="F7" s="12">
        <v>4845776</v>
      </c>
      <c r="G7" s="12">
        <v>4496701</v>
      </c>
      <c r="H7" s="12">
        <v>4733299</v>
      </c>
      <c r="I7" s="12">
        <v>4753864</v>
      </c>
      <c r="J7" s="12">
        <v>4589854</v>
      </c>
      <c r="K7" s="12">
        <v>5016549</v>
      </c>
      <c r="L7" s="12">
        <v>4831238</v>
      </c>
      <c r="M7" s="12">
        <v>6407067</v>
      </c>
      <c r="N7" s="12">
        <v>4875444</v>
      </c>
      <c r="O7" s="12">
        <v>4576070</v>
      </c>
      <c r="P7" s="13">
        <v>5159362</v>
      </c>
      <c r="Q7" s="13">
        <v>5247975</v>
      </c>
      <c r="R7" s="13">
        <v>4677566</v>
      </c>
      <c r="S7" s="13">
        <v>5215652</v>
      </c>
      <c r="T7" s="13">
        <v>5146740</v>
      </c>
      <c r="U7" s="13">
        <v>4946438</v>
      </c>
      <c r="V7" s="13">
        <v>5139787</v>
      </c>
      <c r="W7" s="13">
        <v>5093468</v>
      </c>
      <c r="X7" s="13">
        <v>6796552</v>
      </c>
      <c r="Y7" s="13">
        <v>5089885</v>
      </c>
      <c r="Z7" s="13">
        <v>4795824</v>
      </c>
      <c r="AA7" s="13">
        <v>5439117</v>
      </c>
      <c r="AB7" s="13">
        <v>5556138</v>
      </c>
      <c r="AC7" s="13">
        <v>5635041</v>
      </c>
      <c r="AD7" s="13">
        <v>5320280</v>
      </c>
      <c r="AE7" s="13">
        <v>5507836</v>
      </c>
      <c r="AF7" s="13">
        <v>5233474</v>
      </c>
      <c r="AG7" s="13">
        <v>5283765</v>
      </c>
      <c r="AH7" s="13">
        <v>5542287</v>
      </c>
      <c r="AI7" s="13">
        <v>5430649</v>
      </c>
      <c r="AJ7" s="13">
        <v>7185702</v>
      </c>
      <c r="AK7" s="13">
        <v>5576038</v>
      </c>
    </row>
    <row r="8" spans="1:37" s="17" customFormat="1" ht="26.25" customHeight="1" thickBot="1">
      <c r="A8" s="50" t="s">
        <v>2</v>
      </c>
      <c r="B8" s="15">
        <v>9717.9310000000005</v>
      </c>
      <c r="C8" s="15">
        <v>8695.5310000000009</v>
      </c>
      <c r="D8" s="15">
        <v>9537</v>
      </c>
      <c r="E8" s="15">
        <v>9328.3799999999992</v>
      </c>
      <c r="F8" s="15">
        <v>9365.3790000000008</v>
      </c>
      <c r="G8" s="15">
        <v>8566.6859999999997</v>
      </c>
      <c r="H8" s="15">
        <v>9187.1509999999998</v>
      </c>
      <c r="I8" s="15">
        <v>9327.4629999999997</v>
      </c>
      <c r="J8" s="15">
        <v>8899.0619999999999</v>
      </c>
      <c r="K8" s="15">
        <v>10019.85</v>
      </c>
      <c r="L8" s="15">
        <v>9953.0740000000005</v>
      </c>
      <c r="M8" s="15">
        <v>14412.458000000001</v>
      </c>
      <c r="N8" s="15">
        <v>10301.35</v>
      </c>
      <c r="O8" s="15">
        <v>9300.4850000000006</v>
      </c>
      <c r="P8" s="16">
        <v>10679.24</v>
      </c>
      <c r="Q8" s="16">
        <v>11267.702789999999</v>
      </c>
      <c r="R8" s="16">
        <v>9276.9660000000003</v>
      </c>
      <c r="S8" s="16">
        <v>10612.598168220002</v>
      </c>
      <c r="T8" s="16">
        <v>10549.572</v>
      </c>
      <c r="U8" s="16">
        <v>9942</v>
      </c>
      <c r="V8" s="16">
        <v>10729.645</v>
      </c>
      <c r="W8" s="16">
        <v>10840.106</v>
      </c>
      <c r="X8" s="16">
        <v>15747.023999999999</v>
      </c>
      <c r="Y8" s="16">
        <v>11116.937</v>
      </c>
      <c r="Z8" s="16">
        <v>12597.385472538999</v>
      </c>
      <c r="AA8" s="16">
        <v>11425</v>
      </c>
      <c r="AB8" s="16">
        <v>11616.532999999999</v>
      </c>
      <c r="AC8" s="16">
        <v>11411.8463010512</v>
      </c>
      <c r="AD8" s="16">
        <v>10729.509122245256</v>
      </c>
      <c r="AE8" s="16">
        <v>11263.006257917899</v>
      </c>
      <c r="AF8" s="16">
        <v>10996.251</v>
      </c>
      <c r="AG8" s="16">
        <v>10655</v>
      </c>
      <c r="AH8" s="16">
        <v>11325.603999999999</v>
      </c>
      <c r="AI8" s="16">
        <v>11628.968000000001</v>
      </c>
      <c r="AJ8" s="16">
        <v>17038.289164287296</v>
      </c>
      <c r="AK8" s="16">
        <v>11990.63</v>
      </c>
    </row>
    <row r="9" spans="1:37" ht="12.75" customHeight="1" thickBot="1">
      <c r="A9" s="5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s="14" customFormat="1" ht="21" customHeight="1">
      <c r="A10" s="53" t="s">
        <v>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7" s="14" customFormat="1" ht="21" customHeight="1">
      <c r="A11" s="53" t="s">
        <v>4</v>
      </c>
      <c r="B11" s="12">
        <v>217833</v>
      </c>
      <c r="C11" s="12">
        <v>218440</v>
      </c>
      <c r="D11" s="12">
        <v>220363</v>
      </c>
      <c r="E11" s="12">
        <v>222289</v>
      </c>
      <c r="F11" s="12">
        <v>223633</v>
      </c>
      <c r="G11" s="12">
        <v>226293</v>
      </c>
      <c r="H11" s="12">
        <v>228062</v>
      </c>
      <c r="I11" s="12">
        <v>230520</v>
      </c>
      <c r="J11" s="12">
        <v>232313</v>
      </c>
      <c r="K11" s="12">
        <v>234282</v>
      </c>
      <c r="L11" s="12">
        <v>236503</v>
      </c>
      <c r="M11" s="12">
        <v>237812</v>
      </c>
      <c r="N11" s="12">
        <v>239431</v>
      </c>
      <c r="O11" s="12">
        <v>240890</v>
      </c>
      <c r="P11" s="13">
        <v>243148</v>
      </c>
      <c r="Q11" s="13">
        <v>247861</v>
      </c>
      <c r="R11" s="13">
        <v>249000</v>
      </c>
      <c r="S11" s="13">
        <v>248770</v>
      </c>
      <c r="T11" s="13">
        <v>249862</v>
      </c>
      <c r="U11" s="13">
        <v>249642</v>
      </c>
      <c r="V11" s="13">
        <v>250272</v>
      </c>
      <c r="W11" s="13">
        <v>257682</v>
      </c>
      <c r="X11" s="13">
        <v>252165</v>
      </c>
      <c r="Y11" s="13">
        <v>252070</v>
      </c>
      <c r="Z11" s="13">
        <v>252161</v>
      </c>
      <c r="AA11" s="13">
        <v>252895</v>
      </c>
      <c r="AB11" s="13">
        <v>252541</v>
      </c>
      <c r="AC11" s="13">
        <v>252930</v>
      </c>
      <c r="AD11" s="13">
        <v>253033</v>
      </c>
      <c r="AE11" s="13">
        <v>253289</v>
      </c>
      <c r="AF11" s="13">
        <v>252512</v>
      </c>
      <c r="AG11" s="13">
        <v>252682</v>
      </c>
      <c r="AH11" s="13">
        <v>252812</v>
      </c>
      <c r="AI11" s="13">
        <v>252541</v>
      </c>
      <c r="AJ11" s="13">
        <v>250726</v>
      </c>
      <c r="AK11" s="13">
        <v>265937</v>
      </c>
    </row>
    <row r="12" spans="1:37" s="14" customFormat="1" ht="21" customHeight="1">
      <c r="A12" s="53" t="s">
        <v>5</v>
      </c>
      <c r="B12" s="12">
        <v>1125462</v>
      </c>
      <c r="C12" s="12">
        <v>1123191</v>
      </c>
      <c r="D12" s="12">
        <v>1131773</v>
      </c>
      <c r="E12" s="12">
        <v>1137796</v>
      </c>
      <c r="F12" s="12">
        <v>1145652</v>
      </c>
      <c r="G12" s="12">
        <v>1152561</v>
      </c>
      <c r="H12" s="12">
        <v>1158333</v>
      </c>
      <c r="I12" s="12">
        <v>1156033</v>
      </c>
      <c r="J12" s="12">
        <v>1160146</v>
      </c>
      <c r="K12" s="12">
        <v>1166886</v>
      </c>
      <c r="L12" s="12">
        <v>1173671</v>
      </c>
      <c r="M12" s="12">
        <v>1172152</v>
      </c>
      <c r="N12" s="12">
        <v>1179490</v>
      </c>
      <c r="O12" s="12">
        <v>1183780</v>
      </c>
      <c r="P12" s="13">
        <v>1182678</v>
      </c>
      <c r="Q12" s="13">
        <v>1183040</v>
      </c>
      <c r="R12" s="13">
        <v>1190074</v>
      </c>
      <c r="S12" s="13">
        <v>1195802</v>
      </c>
      <c r="T12" s="13">
        <v>1180108</v>
      </c>
      <c r="U12" s="13">
        <v>1187521</v>
      </c>
      <c r="V12" s="13">
        <v>1191561</v>
      </c>
      <c r="W12" s="13">
        <v>1201494</v>
      </c>
      <c r="X12" s="13">
        <f>1175622+37972</f>
        <v>1213594</v>
      </c>
      <c r="Y12" s="13">
        <f>1184810+38424</f>
        <v>1223234</v>
      </c>
      <c r="Z12" s="13">
        <v>1226926</v>
      </c>
      <c r="AA12" s="13">
        <v>1236622</v>
      </c>
      <c r="AB12" s="13">
        <v>1248579</v>
      </c>
      <c r="AC12" s="13">
        <v>1259241</v>
      </c>
      <c r="AD12" s="13">
        <v>1271746</v>
      </c>
      <c r="AE12" s="13">
        <v>1280600</v>
      </c>
      <c r="AF12" s="13">
        <v>1292888</v>
      </c>
      <c r="AG12" s="13">
        <v>1303518</v>
      </c>
      <c r="AH12" s="13">
        <v>1303973</v>
      </c>
      <c r="AI12" s="13">
        <v>1307517</v>
      </c>
      <c r="AJ12" s="13">
        <v>1311014</v>
      </c>
      <c r="AK12" s="13">
        <v>1317748</v>
      </c>
    </row>
    <row r="13" spans="1:37" s="14" customFormat="1" ht="21" customHeight="1">
      <c r="A13" s="53" t="s">
        <v>6</v>
      </c>
      <c r="B13" s="12">
        <v>1343295</v>
      </c>
      <c r="C13" s="12">
        <v>1341631</v>
      </c>
      <c r="D13" s="12">
        <v>1352136</v>
      </c>
      <c r="E13" s="12">
        <v>1360085</v>
      </c>
      <c r="F13" s="12">
        <v>1369285</v>
      </c>
      <c r="G13" s="12">
        <v>1378854</v>
      </c>
      <c r="H13" s="12">
        <v>1386395</v>
      </c>
      <c r="I13" s="12">
        <v>1386553</v>
      </c>
      <c r="J13" s="12">
        <v>1392459</v>
      </c>
      <c r="K13" s="12">
        <v>1401168</v>
      </c>
      <c r="L13" s="12">
        <v>1410174</v>
      </c>
      <c r="M13" s="12">
        <v>1409964</v>
      </c>
      <c r="N13" s="12">
        <v>1418921</v>
      </c>
      <c r="O13" s="12">
        <v>1424670</v>
      </c>
      <c r="P13" s="13">
        <v>1425826</v>
      </c>
      <c r="Q13" s="13">
        <v>1430901</v>
      </c>
      <c r="R13" s="13">
        <v>1439074</v>
      </c>
      <c r="S13" s="13">
        <v>1444572</v>
      </c>
      <c r="T13" s="13">
        <v>1429970</v>
      </c>
      <c r="U13" s="13">
        <v>1437163</v>
      </c>
      <c r="V13" s="13">
        <v>1441833</v>
      </c>
      <c r="W13" s="13">
        <v>1459176</v>
      </c>
      <c r="X13" s="13">
        <f>X11+X12</f>
        <v>1465759</v>
      </c>
      <c r="Y13" s="13">
        <f>Y11+Y12</f>
        <v>1475304</v>
      </c>
      <c r="Z13" s="13">
        <v>1479087</v>
      </c>
      <c r="AA13" s="13">
        <v>1489517</v>
      </c>
      <c r="AB13" s="13">
        <v>1501120</v>
      </c>
      <c r="AC13" s="13">
        <v>1512171</v>
      </c>
      <c r="AD13" s="13">
        <v>1524779</v>
      </c>
      <c r="AE13" s="13">
        <v>1533889</v>
      </c>
      <c r="AF13" s="13">
        <v>1545400</v>
      </c>
      <c r="AG13" s="13">
        <v>1556200</v>
      </c>
      <c r="AH13" s="13">
        <v>1556785</v>
      </c>
      <c r="AI13" s="13">
        <v>1560058</v>
      </c>
      <c r="AJ13" s="13">
        <v>1561740</v>
      </c>
      <c r="AK13" s="13">
        <v>1583685</v>
      </c>
    </row>
    <row r="14" spans="1:37" s="14" customFormat="1" ht="10.5" customHeight="1">
      <c r="A14" s="54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</row>
    <row r="15" spans="1:37" ht="21" customHeight="1">
      <c r="A15" s="50" t="s">
        <v>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21" customHeight="1">
      <c r="A16" s="50" t="s">
        <v>8</v>
      </c>
      <c r="B16" s="18">
        <v>1777.4069999999999</v>
      </c>
      <c r="C16" s="18">
        <v>1936.1579999999999</v>
      </c>
      <c r="D16" s="18">
        <v>1783.1</v>
      </c>
      <c r="E16" s="18">
        <v>1826.7139999999999</v>
      </c>
      <c r="F16" s="18">
        <v>1802.921</v>
      </c>
      <c r="G16" s="18">
        <v>2058.0140000000001</v>
      </c>
      <c r="H16" s="18">
        <v>1840.4</v>
      </c>
      <c r="I16" s="18">
        <v>1876.7748510900001</v>
      </c>
      <c r="J16" s="18">
        <v>2145.3510000000001</v>
      </c>
      <c r="K16" s="18">
        <v>1888.6757088499999</v>
      </c>
      <c r="L16" s="18">
        <v>1936.9884865000001</v>
      </c>
      <c r="M16" s="18">
        <v>2030.9</v>
      </c>
      <c r="N16" s="18">
        <v>1944.5847732499999</v>
      </c>
      <c r="O16" s="18">
        <v>2204.8490000000002</v>
      </c>
      <c r="P16" s="19">
        <v>2184</v>
      </c>
      <c r="Q16" s="19">
        <v>1998.104</v>
      </c>
      <c r="R16" s="19">
        <v>2287.8440000000001</v>
      </c>
      <c r="S16" s="19">
        <v>2010.63382864</v>
      </c>
      <c r="T16" s="19">
        <v>2051.136</v>
      </c>
      <c r="U16" s="19">
        <v>2096.4110000000001</v>
      </c>
      <c r="V16" s="19">
        <v>2069.3939999999998</v>
      </c>
      <c r="W16" s="19">
        <v>2360.2869999999998</v>
      </c>
      <c r="X16" s="19">
        <v>2150.1</v>
      </c>
      <c r="Y16" s="19">
        <v>2083.1619999999998</v>
      </c>
      <c r="Z16" s="19">
        <v>2375.2124715299997</v>
      </c>
      <c r="AA16" s="19">
        <v>2762.3</v>
      </c>
      <c r="AB16" s="19">
        <v>2128.5</v>
      </c>
      <c r="AC16" s="19">
        <v>2127.5531944978407</v>
      </c>
      <c r="AD16" s="19">
        <v>2183.9802014154002</v>
      </c>
      <c r="AE16" s="63">
        <v>2170.4123403595731</v>
      </c>
      <c r="AF16" s="63">
        <v>2511.826</v>
      </c>
      <c r="AG16" s="63">
        <v>2502.8000000000002</v>
      </c>
      <c r="AH16" s="63">
        <v>2205.2550000000001</v>
      </c>
      <c r="AI16" s="63">
        <v>2592.556</v>
      </c>
      <c r="AJ16" s="63">
        <v>2289.9284545</v>
      </c>
      <c r="AK16" s="63">
        <v>2207.8710000000001</v>
      </c>
    </row>
    <row r="17" spans="1:37" ht="17.25" customHeight="1">
      <c r="A17" s="55" t="s">
        <v>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1:37" ht="3" hidden="1" customHeight="1">
      <c r="A18" s="55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1:37" ht="45" customHeight="1">
      <c r="A19" s="56" t="s">
        <v>10</v>
      </c>
      <c r="B19" s="20">
        <v>1653.548</v>
      </c>
      <c r="C19" s="20">
        <v>1868</v>
      </c>
      <c r="D19" s="20">
        <v>1644.9</v>
      </c>
      <c r="E19" s="20">
        <v>1705.598</v>
      </c>
      <c r="F19" s="20">
        <v>1670.386</v>
      </c>
      <c r="G19" s="20">
        <v>1975.72</v>
      </c>
      <c r="H19" s="20">
        <v>1696.6</v>
      </c>
      <c r="I19" s="20">
        <v>1733</v>
      </c>
      <c r="J19" s="20">
        <v>2010.8</v>
      </c>
      <c r="K19" s="20">
        <v>1699.6338372499999</v>
      </c>
      <c r="L19" s="20">
        <v>1785</v>
      </c>
      <c r="M19" s="20">
        <v>1875.2</v>
      </c>
      <c r="N19" s="20">
        <v>1785.2</v>
      </c>
      <c r="O19" s="20">
        <v>2059.2438339999999</v>
      </c>
      <c r="P19" s="21">
        <v>2034.5</v>
      </c>
      <c r="Q19" s="21">
        <v>1694.6310000000001</v>
      </c>
      <c r="R19" s="21">
        <v>2111.96</v>
      </c>
      <c r="S19" s="21">
        <v>1828.7</v>
      </c>
      <c r="T19" s="21">
        <v>1871.5685989999999</v>
      </c>
      <c r="U19" s="21">
        <v>1931.6114359999999</v>
      </c>
      <c r="V19" s="21">
        <v>1890.0830000000001</v>
      </c>
      <c r="W19" s="21">
        <v>2159.6999999999998</v>
      </c>
      <c r="X19" s="21">
        <v>1886.122957</v>
      </c>
      <c r="Y19" s="21">
        <v>1878.82953</v>
      </c>
      <c r="Z19" s="21">
        <f>2161.864417</f>
        <v>2161.8644169999998</v>
      </c>
      <c r="AA19" s="21">
        <v>2096.4</v>
      </c>
      <c r="AB19" s="21">
        <v>1900.873</v>
      </c>
      <c r="AC19" s="21">
        <v>1888.9531746600001</v>
      </c>
      <c r="AD19" s="21">
        <v>1933.0822313799999</v>
      </c>
      <c r="AE19" s="21">
        <v>1912.00970123</v>
      </c>
      <c r="AF19" s="21">
        <v>2225.6917119999998</v>
      </c>
      <c r="AG19" s="21">
        <v>1967.910183</v>
      </c>
      <c r="AH19" s="21">
        <v>1928.447598</v>
      </c>
      <c r="AI19" s="21">
        <v>2281.4585520000001</v>
      </c>
      <c r="AJ19" s="21">
        <v>2100.7479556100002</v>
      </c>
      <c r="AK19" s="21">
        <v>2035.3217948399999</v>
      </c>
    </row>
    <row r="20" spans="1:37" ht="12" customHeight="1">
      <c r="A20" s="5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1:37" ht="27.75" customHeight="1">
      <c r="A21" s="56" t="s">
        <v>11</v>
      </c>
      <c r="B21" s="7"/>
      <c r="C21" s="7"/>
      <c r="D21" s="22">
        <v>95</v>
      </c>
      <c r="E21" s="7"/>
      <c r="F21" s="7"/>
      <c r="G21" s="22">
        <v>78.242999999999995</v>
      </c>
      <c r="H21" s="7"/>
      <c r="I21" s="7"/>
      <c r="J21" s="22">
        <v>83.507603654000008</v>
      </c>
      <c r="K21" s="7"/>
      <c r="L21" s="7"/>
      <c r="M21" s="22">
        <v>87.3</v>
      </c>
      <c r="N21" s="7"/>
      <c r="O21" s="7"/>
      <c r="P21" s="23">
        <v>89.837412358800009</v>
      </c>
      <c r="Q21" s="8"/>
      <c r="R21" s="8">
        <v>115.1</v>
      </c>
      <c r="S21" s="8"/>
      <c r="T21" s="8"/>
      <c r="U21" s="8">
        <v>117.9</v>
      </c>
      <c r="V21" s="8"/>
      <c r="W21" s="8"/>
      <c r="X21" s="24">
        <v>124.21299999999999</v>
      </c>
      <c r="Y21" s="24"/>
      <c r="Z21" s="24"/>
      <c r="AA21" s="24">
        <v>139.63999999999999</v>
      </c>
      <c r="AB21" s="24"/>
      <c r="AC21" s="24"/>
      <c r="AD21" s="24">
        <v>150.70099999999999</v>
      </c>
      <c r="AE21" s="24"/>
      <c r="AF21" s="24"/>
      <c r="AG21" s="24">
        <v>158.79</v>
      </c>
      <c r="AH21" s="24"/>
      <c r="AI21" s="24"/>
      <c r="AJ21" s="24">
        <v>180.48079826594008</v>
      </c>
      <c r="AK21" s="24"/>
    </row>
    <row r="22" spans="1:37" ht="15.75" thickBot="1">
      <c r="A22" s="57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</row>
    <row r="23" spans="1:37" ht="1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1:37" ht="15">
      <c r="A24" s="27" t="s">
        <v>13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1:37" ht="15">
      <c r="A25" s="27" t="s">
        <v>14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1:37" ht="15">
      <c r="A26" s="28" t="s">
        <v>15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37" ht="6" customHeight="1">
      <c r="A27" s="2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1:37" s="31" customFormat="1" ht="18.75">
      <c r="A28" s="29" t="s">
        <v>24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</row>
    <row r="29" spans="1:37" s="31" customFormat="1" ht="15.75" thickBot="1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</row>
    <row r="30" spans="1:37" s="35" customFormat="1" ht="27" customHeight="1">
      <c r="A30" s="59"/>
      <c r="B30" s="32">
        <v>40910</v>
      </c>
      <c r="C30" s="33">
        <v>40941</v>
      </c>
      <c r="D30" s="33">
        <v>40971</v>
      </c>
      <c r="E30" s="33">
        <v>41003</v>
      </c>
      <c r="F30" s="33">
        <v>41034</v>
      </c>
      <c r="G30" s="33">
        <v>41066</v>
      </c>
      <c r="H30" s="33">
        <v>41097</v>
      </c>
      <c r="I30" s="33">
        <v>41129</v>
      </c>
      <c r="J30" s="33">
        <v>41161</v>
      </c>
      <c r="K30" s="33">
        <v>41192</v>
      </c>
      <c r="L30" s="33">
        <v>41224</v>
      </c>
      <c r="M30" s="33">
        <v>41255</v>
      </c>
      <c r="N30" s="33">
        <v>41275</v>
      </c>
      <c r="O30" s="33">
        <v>41307</v>
      </c>
      <c r="P30" s="34">
        <v>41336</v>
      </c>
      <c r="Q30" s="58">
        <f t="shared" ref="Q30:W30" si="0">Q3</f>
        <v>41399</v>
      </c>
      <c r="R30" s="58">
        <f t="shared" si="0"/>
        <v>41431</v>
      </c>
      <c r="S30" s="58">
        <f t="shared" si="0"/>
        <v>41462</v>
      </c>
      <c r="T30" s="58">
        <f t="shared" si="0"/>
        <v>41494</v>
      </c>
      <c r="U30" s="58">
        <f t="shared" si="0"/>
        <v>41526</v>
      </c>
      <c r="V30" s="58">
        <f t="shared" si="0"/>
        <v>41557</v>
      </c>
      <c r="W30" s="58">
        <f t="shared" si="0"/>
        <v>41588</v>
      </c>
      <c r="X30" s="58">
        <f t="shared" ref="X30:AB30" si="1">X3</f>
        <v>41619</v>
      </c>
      <c r="Y30" s="58">
        <f t="shared" si="1"/>
        <v>41640</v>
      </c>
      <c r="Z30" s="58">
        <f t="shared" si="1"/>
        <v>41671</v>
      </c>
      <c r="AA30" s="58">
        <f t="shared" si="1"/>
        <v>41700</v>
      </c>
      <c r="AB30" s="58">
        <f t="shared" si="1"/>
        <v>41732</v>
      </c>
      <c r="AC30" s="58">
        <f t="shared" ref="AC30" si="2">AC3</f>
        <v>41762</v>
      </c>
      <c r="AD30" s="58">
        <f t="shared" ref="AD30:AE30" si="3">AD3</f>
        <v>41794</v>
      </c>
      <c r="AE30" s="58">
        <f t="shared" si="3"/>
        <v>41825</v>
      </c>
      <c r="AF30" s="58">
        <f t="shared" ref="AF30:AG30" si="4">AF3</f>
        <v>41857</v>
      </c>
      <c r="AG30" s="58">
        <f t="shared" si="4"/>
        <v>41889</v>
      </c>
      <c r="AH30" s="58">
        <f t="shared" ref="AH30" si="5">AH3</f>
        <v>41919</v>
      </c>
      <c r="AI30" s="58">
        <f t="shared" ref="AI30:AJ30" si="6">AI3</f>
        <v>41950</v>
      </c>
      <c r="AJ30" s="58">
        <f t="shared" si="6"/>
        <v>41980</v>
      </c>
      <c r="AK30" s="58">
        <f t="shared" ref="AK30" si="7">AK3</f>
        <v>42012</v>
      </c>
    </row>
    <row r="31" spans="1:37" s="35" customFormat="1" ht="14.25" customHeight="1">
      <c r="A31" s="60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s="35" customFormat="1" ht="21" customHeight="1">
      <c r="A32" s="61" t="s">
        <v>16</v>
      </c>
      <c r="B32" s="37">
        <v>218504</v>
      </c>
      <c r="C32" s="37">
        <v>224119</v>
      </c>
      <c r="D32" s="37">
        <v>228136</v>
      </c>
      <c r="E32" s="37">
        <v>226594</v>
      </c>
      <c r="F32" s="37">
        <v>231147</v>
      </c>
      <c r="G32" s="37">
        <v>235129</v>
      </c>
      <c r="H32" s="37">
        <v>239464</v>
      </c>
      <c r="I32" s="37">
        <v>218381</v>
      </c>
      <c r="J32" s="37">
        <v>220362</v>
      </c>
      <c r="K32" s="37">
        <v>197884</v>
      </c>
      <c r="L32" s="37">
        <v>196323</v>
      </c>
      <c r="M32" s="37">
        <v>200345</v>
      </c>
      <c r="N32" s="37">
        <v>204835</v>
      </c>
      <c r="O32" s="37">
        <v>211679</v>
      </c>
      <c r="P32" s="38">
        <v>216738</v>
      </c>
      <c r="Q32" s="38">
        <v>225759</v>
      </c>
      <c r="R32" s="38">
        <v>229500</v>
      </c>
      <c r="S32" s="38">
        <v>234910</v>
      </c>
      <c r="T32" s="38">
        <v>235346</v>
      </c>
      <c r="U32" s="38">
        <v>234435</v>
      </c>
      <c r="V32" s="38">
        <v>234949</v>
      </c>
      <c r="W32" s="38">
        <v>237508</v>
      </c>
      <c r="X32" s="38">
        <v>240808</v>
      </c>
      <c r="Y32" s="38">
        <v>240601</v>
      </c>
      <c r="Z32" s="38">
        <v>243965</v>
      </c>
      <c r="AA32" s="38">
        <v>235627</v>
      </c>
      <c r="AB32" s="38">
        <v>252507</v>
      </c>
      <c r="AC32" s="38">
        <v>257288</v>
      </c>
      <c r="AD32" s="38">
        <v>260171</v>
      </c>
      <c r="AE32" s="38">
        <v>264655</v>
      </c>
      <c r="AF32" s="38">
        <v>269188</v>
      </c>
      <c r="AG32" s="38">
        <v>266521</v>
      </c>
      <c r="AH32" s="38">
        <v>276104</v>
      </c>
      <c r="AI32" s="38">
        <v>280712</v>
      </c>
      <c r="AJ32" s="38">
        <v>285085</v>
      </c>
      <c r="AK32" s="38">
        <v>288922</v>
      </c>
    </row>
    <row r="33" spans="1:37" s="35" customFormat="1" ht="6.75" customHeight="1" thickBot="1">
      <c r="A33" s="61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</row>
    <row r="34" spans="1:37" s="35" customFormat="1" ht="17.25" customHeight="1" thickBot="1">
      <c r="A34" s="6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</row>
    <row r="35" spans="1:37" s="35" customFormat="1" ht="15.75">
      <c r="A35" s="61" t="s">
        <v>17</v>
      </c>
      <c r="B35" s="41">
        <v>238413</v>
      </c>
      <c r="C35" s="41">
        <v>238093</v>
      </c>
      <c r="D35" s="41">
        <v>261162</v>
      </c>
      <c r="E35" s="41">
        <v>277292</v>
      </c>
      <c r="F35" s="41">
        <v>283585</v>
      </c>
      <c r="G35" s="41">
        <v>266059</v>
      </c>
      <c r="H35" s="41">
        <v>290958</v>
      </c>
      <c r="I35" s="41">
        <v>283367</v>
      </c>
      <c r="J35" s="41">
        <v>264927</v>
      </c>
      <c r="K35" s="41">
        <v>315412</v>
      </c>
      <c r="L35" s="41">
        <v>295863</v>
      </c>
      <c r="M35" s="41">
        <v>392058</v>
      </c>
      <c r="N35" s="41">
        <v>351065</v>
      </c>
      <c r="O35" s="41">
        <v>327122</v>
      </c>
      <c r="P35" s="42">
        <v>380181</v>
      </c>
      <c r="Q35" s="42">
        <v>385013</v>
      </c>
      <c r="R35" s="42">
        <v>366954</v>
      </c>
      <c r="S35" s="42">
        <v>406022</v>
      </c>
      <c r="T35" s="42">
        <v>392209</v>
      </c>
      <c r="U35" s="42">
        <v>375620</v>
      </c>
      <c r="V35" s="42">
        <v>410190</v>
      </c>
      <c r="W35" s="42">
        <v>398849</v>
      </c>
      <c r="X35" s="42">
        <v>525624</v>
      </c>
      <c r="Y35" s="42">
        <v>402112</v>
      </c>
      <c r="Z35" s="42">
        <v>375413</v>
      </c>
      <c r="AA35" s="42">
        <v>422037</v>
      </c>
      <c r="AB35" s="42">
        <v>435923</v>
      </c>
      <c r="AC35" s="42">
        <v>441066</v>
      </c>
      <c r="AD35" s="42">
        <v>420177</v>
      </c>
      <c r="AE35" s="42">
        <v>454337</v>
      </c>
      <c r="AF35" s="42">
        <v>481938</v>
      </c>
      <c r="AG35" s="42">
        <v>466579</v>
      </c>
      <c r="AH35" s="42">
        <v>504400</v>
      </c>
      <c r="AI35" s="42">
        <v>500404</v>
      </c>
      <c r="AJ35" s="42">
        <v>614221</v>
      </c>
      <c r="AK35" s="42">
        <v>506560</v>
      </c>
    </row>
    <row r="36" spans="1:37" s="35" customFormat="1" ht="15.75">
      <c r="A36" s="61" t="s">
        <v>19</v>
      </c>
      <c r="B36" s="37">
        <v>43475.962768999998</v>
      </c>
      <c r="C36" s="37">
        <v>53599.680598999999</v>
      </c>
      <c r="D36" s="37">
        <v>50754</v>
      </c>
      <c r="E36" s="37">
        <v>44273.632428999998</v>
      </c>
      <c r="F36" s="37">
        <v>56415.093000000001</v>
      </c>
      <c r="G36" s="37">
        <v>69886.773830000006</v>
      </c>
      <c r="H36" s="37">
        <v>95686.427930000005</v>
      </c>
      <c r="I36" s="37">
        <v>99053.420203000001</v>
      </c>
      <c r="J36" s="37">
        <v>109788.97238200001</v>
      </c>
      <c r="K36" s="37">
        <v>94589.501147999996</v>
      </c>
      <c r="L36" s="37">
        <v>111014.214874</v>
      </c>
      <c r="M36" s="37">
        <v>135896.03765000001</v>
      </c>
      <c r="N36" s="37">
        <v>91072.939985999998</v>
      </c>
      <c r="O36" s="37">
        <v>105733.91310200001</v>
      </c>
      <c r="P36" s="38">
        <v>156737.17344799999</v>
      </c>
      <c r="Q36" s="38">
        <v>88654.171180000005</v>
      </c>
      <c r="R36" s="38">
        <v>123315.401</v>
      </c>
      <c r="S36" s="38">
        <v>110439.07325723401</v>
      </c>
      <c r="T36" s="38">
        <v>83870.612330999997</v>
      </c>
      <c r="U36" s="38">
        <v>131569.13808400001</v>
      </c>
      <c r="V36" s="38">
        <v>105040.50852712478</v>
      </c>
      <c r="W36" s="38">
        <v>84908.775735624222</v>
      </c>
      <c r="X36" s="38">
        <v>187514.1931471756</v>
      </c>
      <c r="Y36" s="38">
        <v>117692.056832556</v>
      </c>
      <c r="Z36" s="38">
        <v>82396.713636</v>
      </c>
      <c r="AA36" s="38">
        <v>104323</v>
      </c>
      <c r="AB36" s="38">
        <v>97269</v>
      </c>
      <c r="AC36" s="38">
        <v>126271.62020400001</v>
      </c>
      <c r="AD36" s="38">
        <v>179424.24770530299</v>
      </c>
      <c r="AE36" s="38">
        <v>143778.00127400001</v>
      </c>
      <c r="AF36" s="38">
        <v>126622.30538200001</v>
      </c>
      <c r="AG36" s="38">
        <v>146464.13355699999</v>
      </c>
      <c r="AH36" s="38">
        <v>159790.540978</v>
      </c>
      <c r="AI36" s="38">
        <v>201645.420835</v>
      </c>
      <c r="AJ36" s="38">
        <v>268652.59542799997</v>
      </c>
      <c r="AK36" s="38">
        <v>177035.007265758</v>
      </c>
    </row>
    <row r="37" spans="1:37" s="35" customFormat="1" ht="16.5" thickBot="1">
      <c r="A37" s="62" t="s">
        <v>20</v>
      </c>
      <c r="B37" s="43">
        <v>43475.962</v>
      </c>
      <c r="C37" s="43">
        <v>48537.821684000002</v>
      </c>
      <c r="D37" s="43">
        <v>49277</v>
      </c>
      <c r="E37" s="43">
        <v>48025.854202000002</v>
      </c>
      <c r="F37" s="43">
        <v>49703.701975999997</v>
      </c>
      <c r="G37" s="43">
        <v>53067.547285000001</v>
      </c>
      <c r="H37" s="43">
        <v>59155.958806000002</v>
      </c>
      <c r="I37" s="43">
        <v>64143.141479999998</v>
      </c>
      <c r="J37" s="43">
        <v>69214.900469</v>
      </c>
      <c r="K37" s="43">
        <v>71752.360537</v>
      </c>
      <c r="L37" s="43">
        <v>75321.620022000003</v>
      </c>
      <c r="M37" s="43">
        <v>80369.488157999993</v>
      </c>
      <c r="N37" s="43">
        <v>91072.939985999998</v>
      </c>
      <c r="O37" s="43">
        <v>98403.426544000002</v>
      </c>
      <c r="P37" s="44">
        <v>117848.008845</v>
      </c>
      <c r="Q37" s="44">
        <v>115113.088988</v>
      </c>
      <c r="R37" s="44">
        <v>116480.074398</v>
      </c>
      <c r="S37" s="44">
        <v>115617.07399999999</v>
      </c>
      <c r="T37" s="44">
        <v>111648.766497</v>
      </c>
      <c r="U37" s="44">
        <v>113862.141118</v>
      </c>
      <c r="V37" s="44">
        <v>112979.97785884212</v>
      </c>
      <c r="W37" s="44">
        <v>110428.05039309504</v>
      </c>
      <c r="X37" s="44">
        <v>116851.89562260175</v>
      </c>
      <c r="Y37" s="44">
        <v>117692.05683255615</v>
      </c>
      <c r="Z37" s="44">
        <v>100044.38523428794</v>
      </c>
      <c r="AA37" s="44">
        <v>101471</v>
      </c>
      <c r="AB37" s="44">
        <v>100420</v>
      </c>
      <c r="AC37" s="44">
        <v>105590.64532</v>
      </c>
      <c r="AD37" s="44">
        <v>117896.24571768557</v>
      </c>
      <c r="AE37" s="44">
        <v>121593.60000000001</v>
      </c>
      <c r="AF37" s="44">
        <v>122222.22262</v>
      </c>
      <c r="AG37" s="44">
        <v>124915.768279893</v>
      </c>
      <c r="AH37" s="44">
        <v>128403.24555000001</v>
      </c>
      <c r="AI37" s="44">
        <v>135061.62512099999</v>
      </c>
      <c r="AJ37" s="44">
        <v>146194.20597995099</v>
      </c>
      <c r="AK37" s="44">
        <v>177035.007265758</v>
      </c>
    </row>
    <row r="38" spans="1:37" ht="15">
      <c r="A38" s="64" t="s">
        <v>21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45"/>
    </row>
    <row r="39" spans="1:37" ht="15">
      <c r="A39" s="28" t="s">
        <v>22</v>
      </c>
    </row>
    <row r="40" spans="1:37" ht="15">
      <c r="A40" s="28" t="s">
        <v>18</v>
      </c>
    </row>
  </sheetData>
  <printOptions horizontalCentered="1"/>
  <pageMargins left="0.19685039370078741" right="0.19685039370078741" top="0.51181102362204722" bottom="0.51181102362204722" header="7.874015748031496E-2" footer="7.874015748031496E-2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52a-b</vt:lpstr>
      <vt:lpstr>'52a-b'!Print_Area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Kwok Chung Yee</dc:creator>
  <cp:lastModifiedBy>M Thancanamootoo</cp:lastModifiedBy>
  <cp:lastPrinted>2015-02-09T12:47:34Z</cp:lastPrinted>
  <dcterms:created xsi:type="dcterms:W3CDTF">2014-06-02T09:52:41Z</dcterms:created>
  <dcterms:modified xsi:type="dcterms:W3CDTF">2015-03-10T11:53:04Z</dcterms:modified>
</cp:coreProperties>
</file>