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0875" windowHeight="5130" activeTab="0"/>
  </bookViews>
  <sheets>
    <sheet name="3a" sheetId="1" r:id="rId1"/>
    <sheet name="3b" sheetId="2" r:id="rId2"/>
  </sheets>
  <externalReferences>
    <externalReference r:id="rId5"/>
  </externalReferences>
  <definedNames>
    <definedName name="_xlnm.Print_Area" localSheetId="1">'3b'!$A$1:$D$206</definedName>
  </definedNames>
  <calcPr fullCalcOnLoad="1"/>
</workbook>
</file>

<file path=xl/sharedStrings.xml><?xml version="1.0" encoding="utf-8"?>
<sst xmlns="http://schemas.openxmlformats.org/spreadsheetml/2006/main" count="250" uniqueCount="163">
  <si>
    <t>(Rs Million)</t>
  </si>
  <si>
    <t>Liabilities</t>
  </si>
  <si>
    <t>1.  Capital</t>
  </si>
  <si>
    <t>2.  Reserves &amp; Surplus</t>
  </si>
  <si>
    <t>3.  Subordinated Loan</t>
  </si>
  <si>
    <t>4.  Shareholders Loan</t>
  </si>
  <si>
    <t>5.  Loan Capital</t>
  </si>
  <si>
    <t>6.  Deposits</t>
  </si>
  <si>
    <t xml:space="preserve">         (I)   Residents</t>
  </si>
  <si>
    <t xml:space="preserve">               (1)  Rupee Deposits</t>
  </si>
  <si>
    <t xml:space="preserve">                      (a)  Demand</t>
  </si>
  <si>
    <t xml:space="preserve">                      (b)  Savings</t>
  </si>
  <si>
    <t xml:space="preserve">                      (d)  Margin Deposits</t>
  </si>
  <si>
    <t xml:space="preserve">               (2)  Rupee Equiv. of Deposits denom. in Foreign Currencies</t>
  </si>
  <si>
    <t xml:space="preserve">                      (c)  Time</t>
  </si>
  <si>
    <t xml:space="preserve">   (II) Public Financial &amp; Nonfinancial Corporations and State &amp; Local Government</t>
  </si>
  <si>
    <t xml:space="preserve">          (1) Rupee Deposits</t>
  </si>
  <si>
    <t xml:space="preserve">                 (a) Demand</t>
  </si>
  <si>
    <t xml:space="preserve">                 (b) Savings</t>
  </si>
  <si>
    <t xml:space="preserve">                 (c) Time*</t>
  </si>
  <si>
    <t xml:space="preserve">                (d) Margin Deposits</t>
  </si>
  <si>
    <t xml:space="preserve">         (2) Rupee equivalent of deposits denominated in Foreign Currencies</t>
  </si>
  <si>
    <t xml:space="preserve">                 (c) Time</t>
  </si>
  <si>
    <t xml:space="preserve">                (a)     Demand</t>
  </si>
  <si>
    <t xml:space="preserve">                (b)     Savings</t>
  </si>
  <si>
    <t xml:space="preserve">                (c)     Time</t>
  </si>
  <si>
    <t xml:space="preserve">       (Iv).  Banks in Mauritius</t>
  </si>
  <si>
    <t xml:space="preserve">   (V) Holders of Global Business Licences</t>
  </si>
  <si>
    <t xml:space="preserve">   (VI) Non-Residents</t>
  </si>
  <si>
    <t xml:space="preserve">   (VII) Banks outside Mauritius</t>
  </si>
  <si>
    <t>7.  Interbank Borrowings</t>
  </si>
  <si>
    <t xml:space="preserve">       (i)   Rupee</t>
  </si>
  <si>
    <t xml:space="preserve">       (ii)  Rupee Equivalent of Foreign Currency borrowings</t>
  </si>
  <si>
    <t xml:space="preserve">8.  Borrowings </t>
  </si>
  <si>
    <t xml:space="preserve">        (i)    Bank of Mauritius</t>
  </si>
  <si>
    <t xml:space="preserve">               (a)     Secured Advances</t>
  </si>
  <si>
    <t xml:space="preserve">               (b)     Loan raised through Repos</t>
  </si>
  <si>
    <t xml:space="preserve">               (c)     Bills Rediscounted</t>
  </si>
  <si>
    <t xml:space="preserve">               (d)     Others</t>
  </si>
  <si>
    <t xml:space="preserve">        (ii)   Banks in Mauritius</t>
  </si>
  <si>
    <t xml:space="preserve">        (iii)  Banks Abroad</t>
  </si>
  <si>
    <t xml:space="preserve">        (iv)   Banks Abroad for Onlending</t>
  </si>
  <si>
    <t xml:space="preserve">                (a)     in Mauritius</t>
  </si>
  <si>
    <t xml:space="preserve">                (b)     outside Mauritius</t>
  </si>
  <si>
    <t xml:space="preserve">        (v)   Other</t>
  </si>
  <si>
    <t xml:space="preserve">                (a)     Local</t>
  </si>
  <si>
    <t xml:space="preserve">                (b)     Foreign</t>
  </si>
  <si>
    <t>9.  Bills Payable</t>
  </si>
  <si>
    <t>10.  Margin Deposits from BoM in respect of Reverse Repo Transactions</t>
  </si>
  <si>
    <t>11.Other Liabilities</t>
  </si>
  <si>
    <t>12.Total Liabilities</t>
  </si>
  <si>
    <t>13.Acceptances, Documentary Credits and Guarantees, Endorsements on A/c of Customers</t>
  </si>
  <si>
    <t>14.Inward Bills Held for Collection</t>
  </si>
  <si>
    <t>15.Spot Foreign Exchange sold</t>
  </si>
  <si>
    <t>Continued on next page</t>
  </si>
  <si>
    <t>Assets</t>
  </si>
  <si>
    <t>1.  Cash in Hand</t>
  </si>
  <si>
    <t>2.  Balances with Bank of Mauritius</t>
  </si>
  <si>
    <t>3.  Margin Cash held with Bank of Mauritius under Repos</t>
  </si>
  <si>
    <t>4.  Bank of Mauritius Bills</t>
  </si>
  <si>
    <t>5.  Claims on Central Government</t>
  </si>
  <si>
    <t xml:space="preserve">        (i)    Treasury Bills</t>
  </si>
  <si>
    <t xml:space="preserve">                of which: </t>
  </si>
  <si>
    <t xml:space="preserve">               (a)  Bills purchased under Reverse Repos</t>
  </si>
  <si>
    <t xml:space="preserve">               (b)  Bills sold under Repos</t>
  </si>
  <si>
    <t xml:space="preserve">       (ii)    Government Securities</t>
  </si>
  <si>
    <t xml:space="preserve">       (iii)   Advances</t>
  </si>
  <si>
    <t xml:space="preserve">       (iv)   Others</t>
  </si>
  <si>
    <t>6.  Interbank Loans</t>
  </si>
  <si>
    <t xml:space="preserve">       (ii)  Rupee Equivalent of Foreign Currency loans</t>
  </si>
  <si>
    <t>7.  Foreign Assets</t>
  </si>
  <si>
    <t xml:space="preserve">        (i)    Balances with Bks Abroad on a/c of Customers' For. Currency Deposits</t>
  </si>
  <si>
    <t xml:space="preserve">        (ii)   Other Balances with Banks Abroad</t>
  </si>
  <si>
    <t xml:space="preserve">        (iii)  Foreign Bills Purchased and Discounted</t>
  </si>
  <si>
    <t xml:space="preserve">                - Current</t>
  </si>
  <si>
    <t xml:space="preserve">                    in Mauritian Rupees</t>
  </si>
  <si>
    <t xml:space="preserve">                   in Foreign Currencies</t>
  </si>
  <si>
    <t xml:space="preserve">                - Overdue</t>
  </si>
  <si>
    <t xml:space="preserve">        (iv)  Foreign Securities</t>
  </si>
  <si>
    <t xml:space="preserve">        (v)   Foreign Notes and Coins</t>
  </si>
  <si>
    <t xml:space="preserve">        (vi)  Loans and Other Financing in Foreign Currencies outside Mauritius</t>
  </si>
  <si>
    <t xml:space="preserve">                - Loans</t>
  </si>
  <si>
    <t xml:space="preserve">                - Overdrafts</t>
  </si>
  <si>
    <t xml:space="preserve">                - Other </t>
  </si>
  <si>
    <t xml:space="preserve">        (vii) Other </t>
  </si>
  <si>
    <t>8. Claims on Private Sector</t>
  </si>
  <si>
    <t xml:space="preserve">        (i)    Local Bills Purchased and Discounted</t>
  </si>
  <si>
    <t xml:space="preserve">        (ii)   Bills Receivable</t>
  </si>
  <si>
    <t xml:space="preserve">        (iii)  Bills Discounted-Contra</t>
  </si>
  <si>
    <t xml:space="preserve">        (iv)  Advances against the pledge of export bills</t>
  </si>
  <si>
    <t xml:space="preserve">        (v)   Overdrafts</t>
  </si>
  <si>
    <t xml:space="preserve">        (vi)  Loans</t>
  </si>
  <si>
    <t xml:space="preserve">        (vii)  Loans and Other Financing in Foreign Currencies in Mauritius</t>
  </si>
  <si>
    <t xml:space="preserve">        (viii) Investments in Shares &amp; Debentures</t>
  </si>
  <si>
    <t xml:space="preserve">                - Corporate Shares</t>
  </si>
  <si>
    <t xml:space="preserve">                - Fixed Dated Securities</t>
  </si>
  <si>
    <t xml:space="preserve">                - Other</t>
  </si>
  <si>
    <t>9. Claims on Public Financial and Nonfinancial Corporations and</t>
  </si>
  <si>
    <t xml:space="preserve">     State and Local Government</t>
  </si>
  <si>
    <t>10. Claims on Holders of Global Business Licences</t>
  </si>
  <si>
    <t xml:space="preserve">        (viii) Investments in Shares &amp; Debentures </t>
  </si>
  <si>
    <t>11. Claims on Banks in Mauritius</t>
  </si>
  <si>
    <t xml:space="preserve">        (i)    Balances on a/c of Customers' Foreign Currency Deposits</t>
  </si>
  <si>
    <t xml:space="preserve">        (ii)   Investments</t>
  </si>
  <si>
    <t xml:space="preserve">        (iii)  Other Balances</t>
  </si>
  <si>
    <t>12. Fixed Assets (Cost or Valuation)</t>
  </si>
  <si>
    <t>13. Other Assets</t>
  </si>
  <si>
    <t>14. Total Assets</t>
  </si>
  <si>
    <t>15. Acceptances, Documentary Credits and Guarantees, Endorsements on A/c of Customers</t>
  </si>
  <si>
    <t>16.Outward Bills Held for Collection</t>
  </si>
  <si>
    <t>17.Spot Foreign Exchange Purchased</t>
  </si>
  <si>
    <t>Source: Statistics Division.</t>
  </si>
  <si>
    <t xml:space="preserve">      (III).  Central Government*</t>
  </si>
  <si>
    <t>Table 3b: Consolidated Statement of Assets and Liabilities of Banks as at end-January 2011</t>
  </si>
  <si>
    <t>*: of which Budgetary Central Government Deposits amount to Rs 717.6 mn.</t>
  </si>
  <si>
    <t>Rupees</t>
  </si>
  <si>
    <t>ASSETS EMPLOYED</t>
  </si>
  <si>
    <t>ASSETS</t>
  </si>
  <si>
    <t>Cash in Hand &amp; Balances with BOM</t>
  </si>
  <si>
    <t>Foreign Assets</t>
  </si>
  <si>
    <t xml:space="preserve"> </t>
  </si>
  <si>
    <t xml:space="preserve">     Balances with Banks Abroad</t>
  </si>
  <si>
    <t xml:space="preserve">     Loans and Other Financing</t>
  </si>
  <si>
    <t xml:space="preserve">     Other</t>
  </si>
  <si>
    <t>Investment in Govt &amp; BOM Securities</t>
  </si>
  <si>
    <t>Foreign Currency Notes &amp; Coin</t>
  </si>
  <si>
    <t>Loans &amp; Overdrafts to Customers</t>
  </si>
  <si>
    <t xml:space="preserve">     Private Sector</t>
  </si>
  <si>
    <t xml:space="preserve">     Government</t>
  </si>
  <si>
    <t>Other Advances</t>
  </si>
  <si>
    <t xml:space="preserve">     Local</t>
  </si>
  <si>
    <t xml:space="preserve">     Foreign Currencies in Mauritius</t>
  </si>
  <si>
    <t>Other Investments</t>
  </si>
  <si>
    <t>Fixed Assets</t>
  </si>
  <si>
    <t>Other Assets</t>
  </si>
  <si>
    <t>less:</t>
  </si>
  <si>
    <t>LIABILITIES</t>
  </si>
  <si>
    <t>Deposits</t>
  </si>
  <si>
    <t xml:space="preserve">     Demand</t>
  </si>
  <si>
    <t xml:space="preserve">     Savings</t>
  </si>
  <si>
    <t xml:space="preserve">     Time</t>
  </si>
  <si>
    <t xml:space="preserve">     Margins</t>
  </si>
  <si>
    <t>Borrowings</t>
  </si>
  <si>
    <t xml:space="preserve">     Bank of Mauritius</t>
  </si>
  <si>
    <t xml:space="preserve">     Banks in Mauritius</t>
  </si>
  <si>
    <t xml:space="preserve">     Banks Abroad</t>
  </si>
  <si>
    <t xml:space="preserve">     Others</t>
  </si>
  <si>
    <t>Other Liabilities</t>
  </si>
  <si>
    <t>FINANCED BY</t>
  </si>
  <si>
    <t>CAPITAL &amp; RESERVES</t>
  </si>
  <si>
    <t>Issued &amp; Paid-Up Capital</t>
  </si>
  <si>
    <t>Reserves &amp; Surplus</t>
  </si>
  <si>
    <t>LOANS</t>
  </si>
  <si>
    <t>MEMORANDUM ITEMS</t>
  </si>
  <si>
    <t>Documentary Letters of Credit, Acceptances,</t>
  </si>
  <si>
    <t>Endorsements &amp; other Obligations on</t>
  </si>
  <si>
    <t>account of Customers</t>
  </si>
  <si>
    <t>Inward Bills Held for Collection</t>
  </si>
  <si>
    <t>Outward Bills Sent for Collection</t>
  </si>
  <si>
    <t>Spot Foreign Exchange Sold</t>
  </si>
  <si>
    <t>Spot Foreign Exchange Purchased</t>
  </si>
  <si>
    <t>Table 3a: Consolidated Statement of Assets and Liabilities of Banks as at end-January 2011</t>
  </si>
  <si>
    <t>Source: Accounting and Budgeting Division.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</si>
</sst>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(0\)"/>
    <numFmt numFmtId="175" formatCode="0000"/>
    <numFmt numFmtId="176" formatCode="#,##0.0"/>
    <numFmt numFmtId="177" formatCode="#,##0.000"/>
    <numFmt numFmtId="178" formatCode="0.0"/>
    <numFmt numFmtId="179" formatCode="_-* #,##0.0_-;\-* #,##0.0_-;_-* &quot;-&quot;??_-;_-@_-"/>
    <numFmt numFmtId="180" formatCode="#,##0.0,,"/>
    <numFmt numFmtId="181" formatCode="#,##0.0_);[Red]\(#,##0.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mmmm\-yy"/>
    <numFmt numFmtId="187" formatCode="#,##0.0;[Red]\-#,##0.0"/>
    <numFmt numFmtId="188" formatCode="&quot;Rs&quot;#,##0_);\(&quot;Rs&quot;#,##0\)"/>
    <numFmt numFmtId="189" formatCode="&quot;Rs&quot;#,##0_);[Red]\(&quot;Rs&quot;#,##0\)"/>
    <numFmt numFmtId="190" formatCode="&quot;Rs&quot;#,##0.00_);\(&quot;Rs&quot;#,##0.00\)"/>
    <numFmt numFmtId="191" formatCode="&quot;Rs&quot;#,##0.00_);[Red]\(&quot;Rs&quot;#,##0.00\)"/>
    <numFmt numFmtId="192" formatCode="_(&quot;Rs&quot;* #,##0_);_(&quot;Rs&quot;* \(#,##0\);_(&quot;Rs&quot;* &quot;-&quot;_);_(@_)"/>
    <numFmt numFmtId="193" formatCode="_(&quot;Rs&quot;* #,##0.00_);_(&quot;Rs&quot;* \(#,##0.00\);_(&quot;Rs&quot;* &quot;-&quot;??_);_(@_)"/>
    <numFmt numFmtId="194" formatCode="0.0000"/>
    <numFmt numFmtId="195" formatCode="_-* #,##0.0000_-;\-* #,##0.0000_-;_-* &quot;-&quot;??_-;_-@_-"/>
    <numFmt numFmtId="196" formatCode="0.0%"/>
    <numFmt numFmtId="197" formatCode="yyyy"/>
    <numFmt numFmtId="198" formatCode="mmmm"/>
    <numFmt numFmtId="199" formatCode="_-* #,##0_-;\-* #,##0_-;_-* &quot;-&quot;??_-;_-@_-"/>
    <numFmt numFmtId="200" formatCode="0.00000"/>
    <numFmt numFmtId="201" formatCode="0.000"/>
    <numFmt numFmtId="202" formatCode="#,##0,,"/>
    <numFmt numFmtId="203" formatCode="dd\-mmm\-yy_)"/>
    <numFmt numFmtId="204" formatCode="mmmm\ yyyy"/>
    <numFmt numFmtId="205" formatCode="d\-mmmm\-yyyy"/>
  </numFmts>
  <fonts count="59">
    <font>
      <sz val="10"/>
      <name val="Arial"/>
      <family val="0"/>
    </font>
    <font>
      <sz val="10"/>
      <color indexed="12"/>
      <name val="CG Times (W1)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9"/>
      <name val="Times New Roman"/>
      <family val="1"/>
    </font>
    <font>
      <b/>
      <u val="single"/>
      <sz val="10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9"/>
      <color indexed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9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3" fontId="1" fillId="0" borderId="3" applyNumberFormat="0" applyFill="0" applyBorder="0" applyAlignment="0">
      <protection locked="0"/>
    </xf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39" fillId="0" borderId="0">
      <alignment/>
      <protection/>
    </xf>
    <xf numFmtId="0" fontId="0" fillId="31" borderId="8" applyNumberFormat="0" applyFont="0" applyAlignment="0" applyProtection="0"/>
    <xf numFmtId="0" fontId="55" fillId="26" borderId="9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9" fillId="32" borderId="11" xfId="0" applyFont="1" applyFill="1" applyBorder="1" applyAlignment="1" applyProtection="1">
      <alignment horizontal="centerContinuous" wrapText="1"/>
      <protection/>
    </xf>
    <xf numFmtId="17" fontId="10" fillId="32" borderId="12" xfId="0" applyNumberFormat="1" applyFont="1" applyFill="1" applyBorder="1" applyAlignment="1">
      <alignment horizontal="centerContinuous"/>
    </xf>
    <xf numFmtId="17" fontId="0" fillId="32" borderId="12" xfId="0" applyNumberFormat="1" applyFont="1" applyFill="1" applyBorder="1" applyAlignment="1">
      <alignment horizontal="centerContinuous"/>
    </xf>
    <xf numFmtId="0" fontId="11" fillId="32" borderId="13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/>
      <protection/>
    </xf>
    <xf numFmtId="0" fontId="11" fillId="32" borderId="14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0" fontId="13" fillId="32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176" fontId="13" fillId="0" borderId="15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76" fontId="11" fillId="0" borderId="0" xfId="0" applyNumberFormat="1" applyFont="1" applyFill="1" applyBorder="1" applyAlignment="1" applyProtection="1">
      <alignment/>
      <protection/>
    </xf>
    <xf numFmtId="38" fontId="12" fillId="0" borderId="0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176" fontId="12" fillId="0" borderId="0" xfId="0" applyNumberFormat="1" applyFont="1" applyFill="1" applyBorder="1" applyAlignment="1" applyProtection="1">
      <alignment/>
      <protection/>
    </xf>
    <xf numFmtId="38" fontId="11" fillId="0" borderId="0" xfId="0" applyNumberFormat="1" applyFont="1" applyFill="1" applyBorder="1" applyAlignment="1" applyProtection="1">
      <alignment/>
      <protection/>
    </xf>
    <xf numFmtId="38" fontId="13" fillId="0" borderId="15" xfId="0" applyNumberFormat="1" applyFont="1" applyFill="1" applyBorder="1" applyAlignment="1" applyProtection="1">
      <alignment/>
      <protection/>
    </xf>
    <xf numFmtId="0" fontId="12" fillId="32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5" fillId="32" borderId="14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32" borderId="14" xfId="0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1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"/>
      <protection/>
    </xf>
    <xf numFmtId="0" fontId="12" fillId="32" borderId="12" xfId="0" applyFont="1" applyFill="1" applyBorder="1" applyAlignment="1" applyProtection="1">
      <alignment horizontal="centerContinuous" wrapText="1"/>
      <protection/>
    </xf>
    <xf numFmtId="0" fontId="11" fillId="32" borderId="12" xfId="0" applyFont="1" applyFill="1" applyBorder="1" applyAlignment="1" applyProtection="1">
      <alignment horizontal="centerContinuous" wrapText="1"/>
      <protection/>
    </xf>
    <xf numFmtId="186" fontId="17" fillId="32" borderId="13" xfId="0" applyNumberFormat="1" applyFont="1" applyFill="1" applyBorder="1" applyAlignment="1">
      <alignment horizontal="centerContinuous"/>
    </xf>
    <xf numFmtId="38" fontId="18" fillId="0" borderId="0" xfId="42" applyNumberFormat="1" applyFont="1" applyFill="1" applyBorder="1" applyAlignment="1" applyProtection="1">
      <alignment/>
      <protection/>
    </xf>
    <xf numFmtId="38" fontId="19" fillId="0" borderId="0" xfId="42" applyNumberFormat="1" applyFont="1" applyFill="1" applyBorder="1" applyAlignment="1" applyProtection="1">
      <alignment/>
      <protection/>
    </xf>
    <xf numFmtId="0" fontId="11" fillId="32" borderId="14" xfId="0" applyFont="1" applyFill="1" applyBorder="1" applyAlignment="1">
      <alignment/>
    </xf>
    <xf numFmtId="38" fontId="12" fillId="0" borderId="0" xfId="42" applyNumberFormat="1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176" fontId="14" fillId="0" borderId="15" xfId="0" applyNumberFormat="1" applyFont="1" applyFill="1" applyBorder="1" applyAlignment="1" applyProtection="1">
      <alignment/>
      <protection/>
    </xf>
    <xf numFmtId="178" fontId="11" fillId="0" borderId="0" xfId="0" applyNumberFormat="1" applyFont="1" applyFill="1" applyBorder="1" applyAlignment="1" applyProtection="1">
      <alignment/>
      <protection/>
    </xf>
    <xf numFmtId="178" fontId="12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Alignment="1">
      <alignment/>
    </xf>
    <xf numFmtId="38" fontId="20" fillId="0" borderId="15" xfId="0" applyNumberFormat="1" applyFont="1" applyFill="1" applyBorder="1" applyAlignment="1" applyProtection="1">
      <alignment/>
      <protection/>
    </xf>
    <xf numFmtId="0" fontId="11" fillId="32" borderId="16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38" fontId="13" fillId="0" borderId="18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76" fontId="15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39" fillId="0" borderId="0" xfId="59">
      <alignment/>
      <protection/>
    </xf>
    <xf numFmtId="0" fontId="4" fillId="0" borderId="0" xfId="59" applyFont="1">
      <alignment/>
      <protection/>
    </xf>
    <xf numFmtId="0" fontId="6" fillId="0" borderId="0" xfId="59" applyFont="1" applyBorder="1">
      <alignment/>
      <protection/>
    </xf>
    <xf numFmtId="0" fontId="0" fillId="0" borderId="0" xfId="59" applyFont="1" applyBorder="1">
      <alignment/>
      <protection/>
    </xf>
    <xf numFmtId="0" fontId="0" fillId="32" borderId="11" xfId="59" applyFont="1" applyFill="1" applyBorder="1">
      <alignment/>
      <protection/>
    </xf>
    <xf numFmtId="0" fontId="0" fillId="32" borderId="14" xfId="59" applyFont="1" applyFill="1" applyBorder="1">
      <alignment/>
      <protection/>
    </xf>
    <xf numFmtId="0" fontId="15" fillId="32" borderId="14" xfId="59" applyFont="1" applyFill="1" applyBorder="1">
      <alignment/>
      <protection/>
    </xf>
    <xf numFmtId="0" fontId="15" fillId="32" borderId="14" xfId="59" applyFont="1" applyFill="1" applyBorder="1" applyAlignment="1">
      <alignment horizontal="left"/>
      <protection/>
    </xf>
    <xf numFmtId="0" fontId="40" fillId="32" borderId="14" xfId="59" applyFont="1" applyFill="1" applyBorder="1">
      <alignment/>
      <protection/>
    </xf>
    <xf numFmtId="205" fontId="0" fillId="32" borderId="14" xfId="59" applyNumberFormat="1" applyFont="1" applyFill="1" applyBorder="1" applyAlignment="1">
      <alignment horizontal="left"/>
      <protection/>
    </xf>
    <xf numFmtId="0" fontId="0" fillId="32" borderId="16" xfId="59" applyFont="1" applyFill="1" applyBorder="1">
      <alignment/>
      <protection/>
    </xf>
    <xf numFmtId="204" fontId="17" fillId="32" borderId="13" xfId="59" applyNumberFormat="1" applyFont="1" applyFill="1" applyBorder="1" applyAlignment="1">
      <alignment horizontal="center"/>
      <protection/>
    </xf>
    <xf numFmtId="0" fontId="15" fillId="32" borderId="15" xfId="59" applyFont="1" applyFill="1" applyBorder="1" applyAlignment="1">
      <alignment horizontal="center"/>
      <protection/>
    </xf>
    <xf numFmtId="0" fontId="0" fillId="0" borderId="15" xfId="59" applyFont="1" applyBorder="1">
      <alignment/>
      <protection/>
    </xf>
    <xf numFmtId="37" fontId="0" fillId="0" borderId="15" xfId="59" applyNumberFormat="1" applyFont="1" applyBorder="1">
      <alignment/>
      <protection/>
    </xf>
    <xf numFmtId="37" fontId="0" fillId="0" borderId="18" xfId="59" applyNumberFormat="1" applyFont="1" applyBorder="1">
      <alignment/>
      <protection/>
    </xf>
    <xf numFmtId="0" fontId="41" fillId="0" borderId="0" xfId="59" applyFont="1">
      <alignment/>
      <protection/>
    </xf>
    <xf numFmtId="37" fontId="15" fillId="0" borderId="15" xfId="59" applyNumberFormat="1" applyFont="1" applyBorder="1">
      <alignment/>
      <protection/>
    </xf>
    <xf numFmtId="38" fontId="0" fillId="0" borderId="0" xfId="44" applyNumberFormat="1" applyFont="1" applyBorder="1" applyAlignment="1">
      <alignment/>
    </xf>
    <xf numFmtId="38" fontId="15" fillId="32" borderId="0" xfId="44" applyNumberFormat="1" applyFont="1" applyFill="1" applyAlignment="1">
      <alignment horizontal="center"/>
    </xf>
    <xf numFmtId="38" fontId="0" fillId="0" borderId="0" xfId="44" applyNumberFormat="1" applyFont="1" applyAlignment="1">
      <alignment/>
    </xf>
    <xf numFmtId="38" fontId="0" fillId="0" borderId="17" xfId="44" applyNumberFormat="1" applyFont="1" applyBorder="1" applyAlignment="1">
      <alignment/>
    </xf>
    <xf numFmtId="38" fontId="15" fillId="0" borderId="0" xfId="44" applyNumberFormat="1" applyFont="1" applyAlignment="1">
      <alignment/>
    </xf>
    <xf numFmtId="38" fontId="5" fillId="0" borderId="0" xfId="44" applyNumberFormat="1" applyFont="1" applyAlignment="1">
      <alignment/>
    </xf>
    <xf numFmtId="204" fontId="17" fillId="32" borderId="12" xfId="44" applyNumberFormat="1" applyFont="1" applyFill="1" applyBorder="1" applyAlignment="1">
      <alignment horizontal="center"/>
    </xf>
    <xf numFmtId="38" fontId="0" fillId="0" borderId="19" xfId="44" applyNumberFormat="1" applyFont="1" applyBorder="1" applyAlignment="1">
      <alignment/>
    </xf>
    <xf numFmtId="38" fontId="0" fillId="0" borderId="20" xfId="44" applyNumberFormat="1" applyFont="1" applyBorder="1" applyAlignment="1">
      <alignment/>
    </xf>
    <xf numFmtId="38" fontId="0" fillId="0" borderId="21" xfId="44" applyNumberFormat="1" applyFont="1" applyBorder="1" applyAlignment="1">
      <alignment/>
    </xf>
    <xf numFmtId="38" fontId="0" fillId="0" borderId="22" xfId="44" applyNumberFormat="1" applyFont="1" applyBorder="1" applyAlignment="1">
      <alignment/>
    </xf>
    <xf numFmtId="38" fontId="0" fillId="0" borderId="23" xfId="44" applyNumberFormat="1" applyFont="1" applyBorder="1" applyAlignment="1">
      <alignment/>
    </xf>
    <xf numFmtId="38" fontId="15" fillId="0" borderId="24" xfId="44" applyNumberFormat="1" applyFont="1" applyBorder="1" applyAlignment="1">
      <alignment/>
    </xf>
    <xf numFmtId="38" fontId="15" fillId="0" borderId="0" xfId="44" applyNumberFormat="1" applyFont="1" applyBorder="1" applyAlignment="1">
      <alignment/>
    </xf>
    <xf numFmtId="0" fontId="10" fillId="0" borderId="0" xfId="59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a_entry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New%20MSurvey\CAL\NCAL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  <sheetDataSet>
      <sheetData sheetId="2">
        <row r="9">
          <cell r="B9">
            <v>21197943501.519253</v>
          </cell>
          <cell r="E9">
            <v>3225584357.6301813</v>
          </cell>
        </row>
        <row r="11">
          <cell r="E11">
            <v>22865728545.631077</v>
          </cell>
        </row>
        <row r="13">
          <cell r="B13">
            <v>48162884985.73732</v>
          </cell>
          <cell r="E13">
            <v>0</v>
          </cell>
        </row>
        <row r="15">
          <cell r="E15">
            <v>4286304042.281118</v>
          </cell>
        </row>
        <row r="17">
          <cell r="E17">
            <v>53063145628.09539</v>
          </cell>
        </row>
        <row r="18">
          <cell r="E18">
            <v>23458773238.433876</v>
          </cell>
        </row>
        <row r="22">
          <cell r="E22">
            <v>29604372390.04151</v>
          </cell>
        </row>
        <row r="23">
          <cell r="E23">
            <v>-0.3799999998882413</v>
          </cell>
        </row>
        <row r="24">
          <cell r="E24">
            <v>0</v>
          </cell>
        </row>
        <row r="25">
          <cell r="B25">
            <v>4687158559.2</v>
          </cell>
        </row>
        <row r="26">
          <cell r="E26">
            <v>3357608425.088604</v>
          </cell>
        </row>
        <row r="27">
          <cell r="E27">
            <v>1076499999.937954</v>
          </cell>
        </row>
        <row r="28">
          <cell r="E28">
            <v>2281108425.15065</v>
          </cell>
        </row>
        <row r="30">
          <cell r="E30">
            <v>488284735397.6426</v>
          </cell>
        </row>
        <row r="31">
          <cell r="E31">
            <v>165826303045.1812</v>
          </cell>
        </row>
        <row r="32">
          <cell r="E32">
            <v>46909709658.715065</v>
          </cell>
        </row>
        <row r="33">
          <cell r="E33">
            <v>5098111890.331955</v>
          </cell>
        </row>
        <row r="34">
          <cell r="E34">
            <v>4577231205.161955</v>
          </cell>
        </row>
        <row r="35">
          <cell r="B35">
            <v>0</v>
          </cell>
          <cell r="E35">
            <v>849959760.848526</v>
          </cell>
        </row>
        <row r="36">
          <cell r="E36">
            <v>3727271444.3134294</v>
          </cell>
        </row>
        <row r="37">
          <cell r="B37">
            <v>0</v>
          </cell>
          <cell r="E37">
            <v>520880685.16999996</v>
          </cell>
        </row>
        <row r="38">
          <cell r="E38">
            <v>95224960.33</v>
          </cell>
        </row>
        <row r="39">
          <cell r="B39">
            <v>628161116470.4481</v>
          </cell>
          <cell r="E39">
            <v>425655724.84</v>
          </cell>
        </row>
        <row r="40">
          <cell r="B40">
            <v>232893738700.16156</v>
          </cell>
          <cell r="E40">
            <v>7488983541.583008</v>
          </cell>
        </row>
        <row r="41">
          <cell r="B41">
            <v>195553115182.1728</v>
          </cell>
        </row>
        <row r="42">
          <cell r="B42">
            <v>27847823944.820515</v>
          </cell>
        </row>
        <row r="43">
          <cell r="B43">
            <v>110500625543.91925</v>
          </cell>
        </row>
        <row r="44">
          <cell r="B44">
            <v>57165250373.59357</v>
          </cell>
          <cell r="E44">
            <v>635530631.9923234</v>
          </cell>
        </row>
        <row r="45">
          <cell r="B45">
            <v>39415319.839442</v>
          </cell>
          <cell r="E45">
            <v>205601695491.4421</v>
          </cell>
        </row>
        <row r="46">
          <cell r="B46">
            <v>37340623517.98878</v>
          </cell>
          <cell r="E46">
            <v>149418082450.90686</v>
          </cell>
        </row>
        <row r="47">
          <cell r="B47">
            <v>21966729533.609947</v>
          </cell>
          <cell r="E47">
            <v>3850642101.8251247</v>
          </cell>
        </row>
        <row r="48">
          <cell r="B48">
            <v>2330325892.8868494</v>
          </cell>
          <cell r="E48">
            <v>52332970938.71011</v>
          </cell>
        </row>
        <row r="49">
          <cell r="B49">
            <v>13043158175.088982</v>
          </cell>
          <cell r="E49">
            <v>56724401139.39697</v>
          </cell>
        </row>
        <row r="50">
          <cell r="B50">
            <v>409916.403</v>
          </cell>
        </row>
        <row r="51">
          <cell r="B51">
            <v>32842617417.244675</v>
          </cell>
          <cell r="E51">
            <v>199340013992.41272</v>
          </cell>
        </row>
        <row r="52">
          <cell r="B52">
            <v>16020863954.2556</v>
          </cell>
          <cell r="E52">
            <v>1828024855.72</v>
          </cell>
        </row>
        <row r="53">
          <cell r="B53">
            <v>1677610526.834939</v>
          </cell>
          <cell r="E53">
            <v>1771314256.8700001</v>
          </cell>
        </row>
        <row r="54">
          <cell r="B54">
            <v>4269426668.724455</v>
          </cell>
          <cell r="E54">
            <v>56710598.85</v>
          </cell>
        </row>
        <row r="55">
          <cell r="B55">
            <v>10073826758.696205</v>
          </cell>
          <cell r="E55">
            <v>3159851559.5800962</v>
          </cell>
        </row>
        <row r="56">
          <cell r="B56">
            <v>0</v>
          </cell>
          <cell r="E56">
            <v>0</v>
          </cell>
        </row>
        <row r="57">
          <cell r="B57">
            <v>16821753462.989077</v>
          </cell>
          <cell r="E57">
            <v>0</v>
          </cell>
        </row>
        <row r="58">
          <cell r="B58">
            <v>3017249104.0343566</v>
          </cell>
          <cell r="E58">
            <v>35715904796.89626</v>
          </cell>
        </row>
        <row r="59">
          <cell r="B59">
            <v>161174129.34272635</v>
          </cell>
          <cell r="E59">
            <v>125734624411.07034</v>
          </cell>
        </row>
        <row r="60">
          <cell r="B60">
            <v>13643330229.611994</v>
          </cell>
          <cell r="E60">
            <v>27645910355.077694</v>
          </cell>
        </row>
        <row r="61">
          <cell r="B61">
            <v>0</v>
          </cell>
          <cell r="E61">
            <v>22959419903.40025</v>
          </cell>
        </row>
        <row r="62">
          <cell r="B62">
            <v>3180569741.922346</v>
          </cell>
          <cell r="E62">
            <v>4441628547.347442</v>
          </cell>
        </row>
        <row r="63">
          <cell r="B63">
            <v>1096690987.54</v>
          </cell>
          <cell r="E63">
            <v>244861904.33000004</v>
          </cell>
        </row>
        <row r="64">
          <cell r="B64">
            <v>1736542030.3047488</v>
          </cell>
          <cell r="E64">
            <v>5255698014.068324</v>
          </cell>
        </row>
        <row r="65">
          <cell r="B65">
            <v>347336724.07759786</v>
          </cell>
          <cell r="E65">
            <v>4556301383.408324</v>
          </cell>
        </row>
        <row r="66">
          <cell r="B66">
            <v>851153599.3683805</v>
          </cell>
          <cell r="E66">
            <v>658820230.66</v>
          </cell>
        </row>
        <row r="67">
          <cell r="B67">
            <v>216275636.44</v>
          </cell>
          <cell r="E67">
            <v>40576400</v>
          </cell>
        </row>
        <row r="68">
          <cell r="B68">
            <v>48268784.2</v>
          </cell>
        </row>
        <row r="69">
          <cell r="B69">
            <v>43704194.71</v>
          </cell>
          <cell r="E69">
            <v>8228970569.058759</v>
          </cell>
        </row>
        <row r="70">
          <cell r="B70">
            <v>124302657.53</v>
          </cell>
        </row>
        <row r="71">
          <cell r="B71">
            <v>634877962.9283805</v>
          </cell>
          <cell r="E71">
            <v>0</v>
          </cell>
        </row>
        <row r="72">
          <cell r="B72">
            <v>40600822.047051646</v>
          </cell>
          <cell r="E72">
            <v>0</v>
          </cell>
        </row>
        <row r="73">
          <cell r="B73">
            <v>0</v>
          </cell>
          <cell r="E73">
            <v>0</v>
          </cell>
        </row>
        <row r="74">
          <cell r="B74">
            <v>594277140.8813288</v>
          </cell>
          <cell r="E74">
            <v>911027</v>
          </cell>
        </row>
        <row r="75">
          <cell r="B75">
            <v>285987867449.9737</v>
          </cell>
          <cell r="E75">
            <v>0</v>
          </cell>
        </row>
        <row r="76">
          <cell r="B76">
            <v>99131274.2331218</v>
          </cell>
          <cell r="E76">
            <v>0</v>
          </cell>
        </row>
        <row r="77">
          <cell r="B77">
            <v>82068544.36</v>
          </cell>
          <cell r="E77">
            <v>652233437.9113</v>
          </cell>
        </row>
        <row r="78">
          <cell r="B78">
            <v>7500559.314281</v>
          </cell>
          <cell r="E78">
            <v>2134313136.0000002</v>
          </cell>
        </row>
        <row r="79">
          <cell r="B79">
            <v>9562170.5588408</v>
          </cell>
          <cell r="E79">
            <v>2048327668.8</v>
          </cell>
        </row>
        <row r="80">
          <cell r="B80">
            <v>0</v>
          </cell>
          <cell r="E80">
            <v>1851170591.1</v>
          </cell>
        </row>
        <row r="81">
          <cell r="B81">
            <v>285888736175.7406</v>
          </cell>
          <cell r="E81">
            <v>197157077.7</v>
          </cell>
        </row>
        <row r="82">
          <cell r="B82">
            <v>141637425184.68652</v>
          </cell>
          <cell r="E82">
            <v>0</v>
          </cell>
        </row>
        <row r="83">
          <cell r="B83">
            <v>1629990470.9268632</v>
          </cell>
          <cell r="E83">
            <v>3393185300.347459</v>
          </cell>
        </row>
        <row r="84">
          <cell r="B84">
            <v>142621320520.12726</v>
          </cell>
          <cell r="E84">
            <v>3293185300.347459</v>
          </cell>
        </row>
        <row r="85">
          <cell r="B85">
            <v>0</v>
          </cell>
          <cell r="E85">
            <v>100000000</v>
          </cell>
        </row>
        <row r="86">
          <cell r="B86">
            <v>59912878465.90266</v>
          </cell>
          <cell r="E86">
            <v>0</v>
          </cell>
        </row>
        <row r="87">
          <cell r="B87">
            <v>11409647160.741201</v>
          </cell>
        </row>
        <row r="88">
          <cell r="B88">
            <v>840669821.6370962</v>
          </cell>
          <cell r="E88">
            <v>20451283387.64205</v>
          </cell>
        </row>
        <row r="89">
          <cell r="B89">
            <v>5981763793.176815</v>
          </cell>
          <cell r="E89">
            <v>0</v>
          </cell>
        </row>
        <row r="90">
          <cell r="B90">
            <v>4587213545.92729</v>
          </cell>
          <cell r="E90">
            <v>0</v>
          </cell>
        </row>
        <row r="91">
          <cell r="B91">
            <v>0</v>
          </cell>
          <cell r="E91">
            <v>0</v>
          </cell>
        </row>
        <row r="92">
          <cell r="B92">
            <v>48503231305.16145</v>
          </cell>
          <cell r="E92">
            <v>597408423.14</v>
          </cell>
        </row>
        <row r="93">
          <cell r="B93">
            <v>16672951942.448982</v>
          </cell>
          <cell r="E93">
            <v>0</v>
          </cell>
        </row>
        <row r="94">
          <cell r="B94">
            <v>863368293.2936739</v>
          </cell>
          <cell r="E94">
            <v>0.25999999791383743</v>
          </cell>
        </row>
        <row r="95">
          <cell r="B95">
            <v>30966911069.4188</v>
          </cell>
          <cell r="E95">
            <v>24914720.07</v>
          </cell>
        </row>
        <row r="96">
          <cell r="B96">
            <v>0</v>
          </cell>
          <cell r="E96">
            <v>179283451.76</v>
          </cell>
        </row>
        <row r="97">
          <cell r="B97">
            <v>12492291095.874756</v>
          </cell>
          <cell r="E97">
            <v>19649630028.817467</v>
          </cell>
        </row>
        <row r="98">
          <cell r="B98">
            <v>237334112.2740361</v>
          </cell>
          <cell r="E98">
            <v>16218062716.448164</v>
          </cell>
        </row>
        <row r="99">
          <cell r="B99">
            <v>237334112.2740361</v>
          </cell>
          <cell r="E99">
            <v>3312053916.2193007</v>
          </cell>
        </row>
        <row r="100">
          <cell r="B100">
            <v>0</v>
          </cell>
          <cell r="E100">
            <v>119513396.15</v>
          </cell>
        </row>
        <row r="101">
          <cell r="B101">
            <v>0</v>
          </cell>
          <cell r="E101">
            <v>46763.59458646178</v>
          </cell>
        </row>
        <row r="102">
          <cell r="B102">
            <v>12254956983.60072</v>
          </cell>
          <cell r="E102">
            <v>46763.59458646178</v>
          </cell>
        </row>
        <row r="103">
          <cell r="B103">
            <v>3632478326.60464</v>
          </cell>
          <cell r="E103">
            <v>0</v>
          </cell>
        </row>
        <row r="104">
          <cell r="B104">
            <v>0</v>
          </cell>
          <cell r="E104">
            <v>0</v>
          </cell>
        </row>
        <row r="105">
          <cell r="B105">
            <v>8622478656.996078</v>
          </cell>
        </row>
        <row r="106">
          <cell r="E106">
            <v>7453286606.987685</v>
          </cell>
        </row>
        <row r="107">
          <cell r="B107">
            <v>3357608424.71</v>
          </cell>
          <cell r="E107">
            <v>7087593394.946012</v>
          </cell>
        </row>
        <row r="108">
          <cell r="B108">
            <v>1076499999.6599998</v>
          </cell>
          <cell r="E108">
            <v>0</v>
          </cell>
        </row>
        <row r="109">
          <cell r="B109">
            <v>2281108425.05</v>
          </cell>
          <cell r="E109">
            <v>365693212.04167366</v>
          </cell>
        </row>
        <row r="111">
          <cell r="B111">
            <v>99017405217.00717</v>
          </cell>
          <cell r="E111">
            <v>18072715576.061707</v>
          </cell>
        </row>
        <row r="112">
          <cell r="B112">
            <v>964521947.49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964521947.49</v>
          </cell>
          <cell r="E116">
            <v>21449472656.316853</v>
          </cell>
        </row>
        <row r="117">
          <cell r="B117">
            <v>6602133006.970682</v>
          </cell>
        </row>
        <row r="118">
          <cell r="B118">
            <v>67814811827.54354</v>
          </cell>
        </row>
        <row r="119">
          <cell r="B119">
            <v>12088970042.71454</v>
          </cell>
        </row>
        <row r="120">
          <cell r="B120">
            <v>229122045.5608077</v>
          </cell>
        </row>
        <row r="121">
          <cell r="B121">
            <v>11859847997.153732</v>
          </cell>
        </row>
        <row r="122">
          <cell r="B122">
            <v>11546968392.288406</v>
          </cell>
        </row>
        <row r="123">
          <cell r="B123">
            <v>47914417.63</v>
          </cell>
        </row>
        <row r="124">
          <cell r="B124">
            <v>11499053974.658407</v>
          </cell>
        </row>
        <row r="126">
          <cell r="B126">
            <v>260226133.38603404</v>
          </cell>
        </row>
        <row r="128">
          <cell r="B128">
            <v>0</v>
          </cell>
        </row>
        <row r="130">
          <cell r="B130">
            <v>45234505894.36577</v>
          </cell>
        </row>
        <row r="144">
          <cell r="B144">
            <v>850078849186.8737</v>
          </cell>
          <cell r="E144">
            <v>850078849186.8488</v>
          </cell>
        </row>
        <row r="147">
          <cell r="B147">
            <v>2829081555.033389</v>
          </cell>
          <cell r="E147">
            <v>2829081555.033389</v>
          </cell>
        </row>
        <row r="148">
          <cell r="B148">
            <v>24828466673.68937</v>
          </cell>
          <cell r="E148">
            <v>24828466673.68937</v>
          </cell>
        </row>
        <row r="149">
          <cell r="B149">
            <v>42577222749.49411</v>
          </cell>
          <cell r="E149">
            <v>42577222749.49411</v>
          </cell>
        </row>
        <row r="150">
          <cell r="B150">
            <v>2057312292.4825954</v>
          </cell>
          <cell r="E150">
            <v>1548974994.2753</v>
          </cell>
        </row>
        <row r="151">
          <cell r="B151">
            <v>11835922206.76013</v>
          </cell>
          <cell r="E151">
            <v>11802190851.755741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4">
      <selection activeCell="K20" sqref="K20"/>
    </sheetView>
  </sheetViews>
  <sheetFormatPr defaultColWidth="9.140625" defaultRowHeight="12.75"/>
  <cols>
    <col min="1" max="1" width="39.28125" style="0" bestFit="1" customWidth="1"/>
    <col min="2" max="2" width="14.8515625" style="0" bestFit="1" customWidth="1"/>
    <col min="4" max="4" width="15.00390625" style="0" bestFit="1" customWidth="1"/>
  </cols>
  <sheetData>
    <row r="1" spans="1:6" ht="15.75">
      <c r="A1" s="82" t="s">
        <v>161</v>
      </c>
      <c r="B1" s="88"/>
      <c r="C1" s="88"/>
      <c r="D1" s="82"/>
      <c r="E1" s="82"/>
      <c r="F1" s="67"/>
    </row>
    <row r="2" spans="1:6" ht="13.5" thickBot="1">
      <c r="A2" s="69"/>
      <c r="B2" s="84"/>
      <c r="C2" s="84"/>
      <c r="D2" s="69"/>
      <c r="E2" s="69"/>
      <c r="F2" s="66"/>
    </row>
    <row r="3" spans="1:6" ht="16.5" thickTop="1">
      <c r="A3" s="70"/>
      <c r="B3" s="90">
        <v>40546</v>
      </c>
      <c r="C3" s="90"/>
      <c r="D3" s="90">
        <v>40515</v>
      </c>
      <c r="E3" s="77"/>
      <c r="F3" s="68"/>
    </row>
    <row r="4" spans="1:6" ht="15.75">
      <c r="A4" s="71"/>
      <c r="B4" s="85" t="s">
        <v>115</v>
      </c>
      <c r="C4" s="85"/>
      <c r="D4" s="85" t="s">
        <v>115</v>
      </c>
      <c r="E4" s="78"/>
      <c r="F4" s="68"/>
    </row>
    <row r="5" spans="1:6" ht="15.75">
      <c r="A5" s="72" t="s">
        <v>116</v>
      </c>
      <c r="B5" s="86"/>
      <c r="C5" s="86"/>
      <c r="D5" s="86"/>
      <c r="E5" s="79"/>
      <c r="F5" s="68"/>
    </row>
    <row r="6" spans="1:6" ht="15.75">
      <c r="A6" s="73" t="s">
        <v>117</v>
      </c>
      <c r="B6" s="86"/>
      <c r="C6" s="86"/>
      <c r="D6" s="86"/>
      <c r="E6" s="79"/>
      <c r="F6" s="68"/>
    </row>
    <row r="7" spans="1:6" ht="15.75">
      <c r="A7" s="71" t="s">
        <v>118</v>
      </c>
      <c r="B7" s="86">
        <v>26091312903.261257</v>
      </c>
      <c r="C7" s="86"/>
      <c r="D7" s="86">
        <v>25774301817.381783</v>
      </c>
      <c r="E7" s="80"/>
      <c r="F7" s="68"/>
    </row>
    <row r="8" spans="1:6" ht="15.75">
      <c r="A8" s="71" t="s">
        <v>119</v>
      </c>
      <c r="B8" s="86" t="s">
        <v>120</v>
      </c>
      <c r="C8" s="84"/>
      <c r="D8" s="86" t="s">
        <v>120</v>
      </c>
      <c r="E8" s="80"/>
      <c r="F8" s="68"/>
    </row>
    <row r="9" spans="1:6" ht="15.75">
      <c r="A9" s="71" t="s">
        <v>121</v>
      </c>
      <c r="B9" s="93">
        <v>212736012703.89627</v>
      </c>
      <c r="C9" s="91"/>
      <c r="D9" s="93">
        <v>213379963598.07596</v>
      </c>
      <c r="E9" s="80"/>
      <c r="F9" s="68"/>
    </row>
    <row r="10" spans="1:6" ht="15.75">
      <c r="A10" s="71" t="s">
        <v>122</v>
      </c>
      <c r="B10" s="91">
        <v>205601695491.4421</v>
      </c>
      <c r="C10" s="91"/>
      <c r="D10" s="91">
        <v>210711417934.57138</v>
      </c>
      <c r="E10" s="80"/>
      <c r="F10" s="68"/>
    </row>
    <row r="11" spans="1:6" ht="15.75">
      <c r="A11" s="71" t="s">
        <v>123</v>
      </c>
      <c r="B11" s="92">
        <v>69311496571.31194</v>
      </c>
      <c r="C11" s="91"/>
      <c r="D11" s="92">
        <v>74076434127.02362</v>
      </c>
      <c r="E11" s="80"/>
      <c r="F11" s="68"/>
    </row>
    <row r="12" spans="1:6" ht="15.75">
      <c r="A12" s="71"/>
      <c r="B12" s="86">
        <v>487649204766.6503</v>
      </c>
      <c r="C12" s="84"/>
      <c r="D12" s="86">
        <v>498167815659.67096</v>
      </c>
      <c r="E12" s="80"/>
      <c r="F12" s="68"/>
    </row>
    <row r="13" spans="1:6" ht="15.75">
      <c r="A13" s="71" t="s">
        <v>124</v>
      </c>
      <c r="B13" s="86">
        <v>57349449670.7565</v>
      </c>
      <c r="C13" s="84"/>
      <c r="D13" s="86">
        <v>59007635478.71091</v>
      </c>
      <c r="E13" s="80"/>
      <c r="F13" s="68"/>
    </row>
    <row r="14" spans="1:6" ht="15.75">
      <c r="A14" s="71" t="s">
        <v>125</v>
      </c>
      <c r="B14" s="86">
        <v>635530631.9923234</v>
      </c>
      <c r="C14" s="84"/>
      <c r="D14" s="86">
        <v>589662094.9550006</v>
      </c>
      <c r="E14" s="80"/>
      <c r="F14" s="68"/>
    </row>
    <row r="15" spans="1:6" ht="15.75">
      <c r="A15" s="71" t="s">
        <v>126</v>
      </c>
      <c r="B15" s="86"/>
      <c r="C15" s="84"/>
      <c r="D15" s="86"/>
      <c r="E15" s="80"/>
      <c r="F15" s="68"/>
    </row>
    <row r="16" spans="1:6" ht="15.75">
      <c r="A16" s="71" t="s">
        <v>127</v>
      </c>
      <c r="B16" s="93">
        <v>164441273953.70792</v>
      </c>
      <c r="C16" s="91"/>
      <c r="D16" s="93">
        <v>163671329967.96442</v>
      </c>
      <c r="E16" s="80"/>
      <c r="F16" s="68"/>
    </row>
    <row r="17" spans="1:6" ht="15.75">
      <c r="A17" s="71" t="s">
        <v>128</v>
      </c>
      <c r="B17" s="92">
        <v>0</v>
      </c>
      <c r="C17" s="91"/>
      <c r="D17" s="92">
        <v>0</v>
      </c>
      <c r="E17" s="80"/>
      <c r="F17" s="68"/>
    </row>
    <row r="18" spans="1:6" ht="15.75">
      <c r="A18" s="71"/>
      <c r="B18" s="86">
        <v>164441273953.70792</v>
      </c>
      <c r="C18" s="84"/>
      <c r="D18" s="86">
        <v>163671329967.96442</v>
      </c>
      <c r="E18" s="80"/>
      <c r="F18" s="68"/>
    </row>
    <row r="19" spans="1:6" ht="15.75">
      <c r="A19" s="71" t="s">
        <v>129</v>
      </c>
      <c r="B19" s="86"/>
      <c r="C19" s="84"/>
      <c r="D19" s="86"/>
      <c r="E19" s="80"/>
      <c r="F19" s="68"/>
    </row>
    <row r="20" spans="1:6" ht="15.75">
      <c r="A20" s="71" t="s">
        <v>130</v>
      </c>
      <c r="B20" s="93">
        <v>4987876415.3000965</v>
      </c>
      <c r="C20" s="91"/>
      <c r="D20" s="93">
        <v>5117356991.185625</v>
      </c>
      <c r="E20" s="80"/>
      <c r="F20" s="68"/>
    </row>
    <row r="21" spans="1:6" ht="15.75">
      <c r="A21" s="71" t="s">
        <v>131</v>
      </c>
      <c r="B21" s="92">
        <v>49343868052.69516</v>
      </c>
      <c r="C21" s="91"/>
      <c r="D21" s="92">
        <v>52102967608.89964</v>
      </c>
      <c r="E21" s="80"/>
      <c r="F21" s="68"/>
    </row>
    <row r="22" spans="1:6" ht="15.75">
      <c r="A22" s="71"/>
      <c r="B22" s="86">
        <v>54331744467.995255</v>
      </c>
      <c r="C22" s="84"/>
      <c r="D22" s="86">
        <v>57220324600.085266</v>
      </c>
      <c r="E22" s="80"/>
      <c r="F22" s="68"/>
    </row>
    <row r="23" spans="1:6" ht="15.75">
      <c r="A23" s="71" t="s">
        <v>132</v>
      </c>
      <c r="B23" s="86">
        <v>16102216684.998056</v>
      </c>
      <c r="C23" s="84"/>
      <c r="D23" s="86">
        <v>13285005866.5865</v>
      </c>
      <c r="E23" s="80"/>
      <c r="F23" s="68"/>
    </row>
    <row r="24" spans="1:6" ht="15.75">
      <c r="A24" s="71" t="s">
        <v>133</v>
      </c>
      <c r="B24" s="86">
        <v>18072715576.061707</v>
      </c>
      <c r="C24" s="84"/>
      <c r="D24" s="86">
        <v>17963772644.962364</v>
      </c>
      <c r="E24" s="80"/>
      <c r="F24" s="68"/>
    </row>
    <row r="25" spans="1:6" ht="15.75">
      <c r="A25" s="71" t="s">
        <v>134</v>
      </c>
      <c r="B25" s="94">
        <v>22047792108.456898</v>
      </c>
      <c r="C25" s="84"/>
      <c r="D25" s="94">
        <v>22554859281.9296</v>
      </c>
      <c r="E25" s="80"/>
      <c r="F25" s="68"/>
    </row>
    <row r="26" spans="1:6" ht="15.75">
      <c r="A26" s="71"/>
      <c r="B26" s="86">
        <v>846721240763.8802</v>
      </c>
      <c r="C26" s="84"/>
      <c r="D26" s="86">
        <v>858234707412.2468</v>
      </c>
      <c r="E26" s="80"/>
      <c r="F26" s="68"/>
    </row>
    <row r="27" spans="1:6" ht="15.75">
      <c r="A27" s="74" t="s">
        <v>135</v>
      </c>
      <c r="B27" s="86"/>
      <c r="C27" s="84"/>
      <c r="D27" s="86"/>
      <c r="E27" s="80"/>
      <c r="F27" s="68"/>
    </row>
    <row r="28" spans="1:6" ht="15.75">
      <c r="A28" s="72" t="s">
        <v>136</v>
      </c>
      <c r="B28" s="86"/>
      <c r="C28" s="84"/>
      <c r="D28" s="86"/>
      <c r="E28" s="80"/>
      <c r="F28" s="68"/>
    </row>
    <row r="29" spans="1:6" ht="15.75">
      <c r="A29" s="71" t="s">
        <v>137</v>
      </c>
      <c r="B29" s="86"/>
      <c r="C29" s="84"/>
      <c r="D29" s="86"/>
      <c r="E29" s="80"/>
      <c r="F29" s="68"/>
    </row>
    <row r="30" spans="1:6" ht="15.75">
      <c r="A30" s="71" t="s">
        <v>138</v>
      </c>
      <c r="B30" s="93">
        <v>218797901635.09808</v>
      </c>
      <c r="C30" s="91"/>
      <c r="D30" s="93">
        <v>221318041694.58734</v>
      </c>
      <c r="E30" s="80"/>
      <c r="F30" s="68"/>
    </row>
    <row r="31" spans="1:6" ht="15.75">
      <c r="A31" s="71" t="s">
        <v>139</v>
      </c>
      <c r="B31" s="91">
        <v>127524421576.59969</v>
      </c>
      <c r="C31" s="91"/>
      <c r="D31" s="91">
        <v>128047948447.61827</v>
      </c>
      <c r="E31" s="80"/>
      <c r="F31" s="68"/>
    </row>
    <row r="32" spans="1:6" ht="15.75">
      <c r="A32" s="71" t="s">
        <v>140</v>
      </c>
      <c r="B32" s="91">
        <v>281798968022.50793</v>
      </c>
      <c r="C32" s="91"/>
      <c r="D32" s="91">
        <v>284231943688.7346</v>
      </c>
      <c r="E32" s="80"/>
      <c r="F32" s="68"/>
    </row>
    <row r="33" spans="1:6" ht="15.75">
      <c r="A33" s="71" t="s">
        <v>141</v>
      </c>
      <c r="B33" s="92">
        <v>39825236.242442</v>
      </c>
      <c r="C33" s="91" t="s">
        <v>120</v>
      </c>
      <c r="D33" s="92">
        <v>42664504.07380301</v>
      </c>
      <c r="E33" s="80"/>
      <c r="F33" s="68"/>
    </row>
    <row r="34" spans="1:6" ht="15.75">
      <c r="A34" s="71"/>
      <c r="B34" s="86">
        <v>628161116470.4481</v>
      </c>
      <c r="C34" s="84"/>
      <c r="D34" s="86">
        <v>633640598335.014</v>
      </c>
      <c r="E34" s="80"/>
      <c r="F34" s="68"/>
    </row>
    <row r="35" spans="1:6" ht="15.75">
      <c r="A35" s="71" t="s">
        <v>142</v>
      </c>
      <c r="B35" s="86"/>
      <c r="C35" s="84"/>
      <c r="D35" s="86"/>
      <c r="E35" s="80"/>
      <c r="F35" s="68"/>
    </row>
    <row r="36" spans="1:6" ht="15.75">
      <c r="A36" s="71" t="s">
        <v>143</v>
      </c>
      <c r="B36" s="93">
        <v>964521947.49</v>
      </c>
      <c r="C36" s="91"/>
      <c r="D36" s="93">
        <v>975033630.03</v>
      </c>
      <c r="E36" s="80"/>
      <c r="F36" s="68"/>
    </row>
    <row r="37" spans="1:6" ht="15.75">
      <c r="A37" s="71" t="s">
        <v>144</v>
      </c>
      <c r="B37" s="91">
        <v>6602133006.970682</v>
      </c>
      <c r="C37" s="91"/>
      <c r="D37" s="91">
        <v>4269468319.56</v>
      </c>
      <c r="E37" s="80"/>
      <c r="F37" s="68"/>
    </row>
    <row r="38" spans="1:6" ht="15.75">
      <c r="A38" s="71" t="s">
        <v>145</v>
      </c>
      <c r="B38" s="91">
        <v>79903781870.25809</v>
      </c>
      <c r="C38" s="91"/>
      <c r="D38" s="91">
        <v>85682043937.6971</v>
      </c>
      <c r="E38" s="80"/>
      <c r="F38" s="68"/>
    </row>
    <row r="39" spans="1:6" ht="15.75">
      <c r="A39" s="71" t="s">
        <v>146</v>
      </c>
      <c r="B39" s="92">
        <v>11546968392.288406</v>
      </c>
      <c r="C39" s="91"/>
      <c r="D39" s="92">
        <v>12645408796.343039</v>
      </c>
      <c r="E39" s="80"/>
      <c r="F39" s="68"/>
    </row>
    <row r="40" spans="1:6" ht="15.75">
      <c r="A40" s="71"/>
      <c r="B40" s="86">
        <v>99017405217.00717</v>
      </c>
      <c r="C40" s="84"/>
      <c r="D40" s="86">
        <v>103571954683.63013</v>
      </c>
      <c r="E40" s="80"/>
      <c r="F40" s="68"/>
    </row>
    <row r="41" spans="1:6" ht="15.75">
      <c r="A41" s="71" t="s">
        <v>147</v>
      </c>
      <c r="B41" s="86">
        <v>45494732027.7518</v>
      </c>
      <c r="C41" s="84"/>
      <c r="D41" s="86">
        <v>49063970222.56576</v>
      </c>
      <c r="E41" s="80"/>
      <c r="F41" s="68"/>
    </row>
    <row r="42" spans="1:6" ht="15.75">
      <c r="A42" s="71"/>
      <c r="B42" s="95">
        <v>772673253715.2072</v>
      </c>
      <c r="C42" s="84"/>
      <c r="D42" s="95">
        <v>786276523241.21</v>
      </c>
      <c r="E42" s="80"/>
      <c r="F42" s="68"/>
    </row>
    <row r="43" spans="1:6" ht="16.5" thickBot="1">
      <c r="A43" s="71"/>
      <c r="B43" s="96">
        <v>74047987048.6731</v>
      </c>
      <c r="C43" s="97"/>
      <c r="D43" s="96">
        <v>71958184171.03687</v>
      </c>
      <c r="E43" s="83"/>
      <c r="F43" s="68"/>
    </row>
    <row r="44" spans="1:6" ht="16.5" thickTop="1">
      <c r="A44" s="72" t="s">
        <v>148</v>
      </c>
      <c r="B44" s="86"/>
      <c r="C44" s="84"/>
      <c r="D44" s="86"/>
      <c r="E44" s="80"/>
      <c r="F44" s="68"/>
    </row>
    <row r="45" spans="1:6" ht="15.75">
      <c r="A45" s="72" t="s">
        <v>149</v>
      </c>
      <c r="B45" s="86"/>
      <c r="C45" s="84"/>
      <c r="D45" s="86"/>
      <c r="E45" s="80"/>
      <c r="F45" s="68"/>
    </row>
    <row r="46" spans="1:6" ht="15.75">
      <c r="A46" s="71" t="s">
        <v>150</v>
      </c>
      <c r="B46" s="93">
        <v>21197943501.519253</v>
      </c>
      <c r="C46" s="91"/>
      <c r="D46" s="93">
        <v>21514465795.793278</v>
      </c>
      <c r="E46" s="80"/>
      <c r="F46" s="68"/>
    </row>
    <row r="47" spans="1:6" ht="15.75">
      <c r="A47" s="71" t="s">
        <v>151</v>
      </c>
      <c r="B47" s="92">
        <v>48162884985.73732</v>
      </c>
      <c r="C47" s="91"/>
      <c r="D47" s="92">
        <v>45845448890.44141</v>
      </c>
      <c r="E47" s="80"/>
      <c r="F47" s="68"/>
    </row>
    <row r="48" spans="1:6" ht="15.75">
      <c r="A48" s="71"/>
      <c r="B48" s="86">
        <v>69360828487.25658</v>
      </c>
      <c r="C48" s="84"/>
      <c r="D48" s="86">
        <v>67359914686.23468</v>
      </c>
      <c r="E48" s="80"/>
      <c r="F48" s="68"/>
    </row>
    <row r="49" spans="1:6" ht="15.75">
      <c r="A49" s="72" t="s">
        <v>152</v>
      </c>
      <c r="B49" s="86">
        <v>4687158562.2</v>
      </c>
      <c r="C49" s="84"/>
      <c r="D49" s="86">
        <v>4598269484.95</v>
      </c>
      <c r="E49" s="80"/>
      <c r="F49" s="68"/>
    </row>
    <row r="50" spans="1:6" ht="16.5" thickBot="1">
      <c r="A50" s="71"/>
      <c r="B50" s="96">
        <v>74047987049.45657</v>
      </c>
      <c r="C50" s="97"/>
      <c r="D50" s="96">
        <v>71958184171.18468</v>
      </c>
      <c r="E50" s="83"/>
      <c r="F50" s="68"/>
    </row>
    <row r="51" spans="1:6" ht="16.5" thickTop="1">
      <c r="A51" s="72" t="s">
        <v>153</v>
      </c>
      <c r="B51" s="86"/>
      <c r="C51" s="84"/>
      <c r="D51" s="86"/>
      <c r="E51" s="80"/>
      <c r="F51" s="68"/>
    </row>
    <row r="52" spans="1:6" ht="15.75">
      <c r="A52" s="71" t="s">
        <v>154</v>
      </c>
      <c r="B52" s="86"/>
      <c r="C52" s="86"/>
      <c r="D52" s="86"/>
      <c r="E52" s="80"/>
      <c r="F52" s="68"/>
    </row>
    <row r="53" spans="1:6" ht="15.75">
      <c r="A53" s="71" t="s">
        <v>155</v>
      </c>
      <c r="B53" s="86"/>
      <c r="C53" s="86"/>
      <c r="D53" s="86"/>
      <c r="E53" s="80"/>
      <c r="F53" s="68"/>
    </row>
    <row r="54" spans="1:6" ht="15.75">
      <c r="A54" s="71" t="s">
        <v>156</v>
      </c>
      <c r="B54" s="86">
        <v>70234770978.21687</v>
      </c>
      <c r="C54" s="86"/>
      <c r="D54" s="86">
        <v>72453813803.43564</v>
      </c>
      <c r="E54" s="80"/>
      <c r="F54" s="68"/>
    </row>
    <row r="55" spans="1:6" ht="15.75">
      <c r="A55" s="71" t="s">
        <v>157</v>
      </c>
      <c r="B55" s="86">
        <v>2057312292.4825954</v>
      </c>
      <c r="C55" s="86"/>
      <c r="D55" s="86">
        <v>2175543701.0233545</v>
      </c>
      <c r="E55" s="80"/>
      <c r="F55" s="68"/>
    </row>
    <row r="56" spans="1:6" ht="15.75">
      <c r="A56" s="71" t="s">
        <v>158</v>
      </c>
      <c r="B56" s="86">
        <v>1548974994.2753</v>
      </c>
      <c r="C56" s="86"/>
      <c r="D56" s="86">
        <v>1589191253.2577</v>
      </c>
      <c r="E56" s="80"/>
      <c r="F56" s="68"/>
    </row>
    <row r="57" spans="1:6" ht="12.75">
      <c r="A57" s="75" t="s">
        <v>159</v>
      </c>
      <c r="B57" s="84">
        <v>11835922206.76013</v>
      </c>
      <c r="C57" s="84"/>
      <c r="D57" s="84">
        <v>9220136863.481003</v>
      </c>
      <c r="E57" s="80"/>
      <c r="F57" s="66"/>
    </row>
    <row r="58" spans="1:6" ht="12.75">
      <c r="A58" s="71" t="s">
        <v>160</v>
      </c>
      <c r="B58" s="84">
        <v>11802190851.755741</v>
      </c>
      <c r="C58" s="84"/>
      <c r="D58" s="84">
        <v>9102737261.081293</v>
      </c>
      <c r="E58" s="80"/>
      <c r="F58" s="66"/>
    </row>
    <row r="59" spans="1:6" ht="13.5" thickBot="1">
      <c r="A59" s="76"/>
      <c r="B59" s="87"/>
      <c r="C59" s="87"/>
      <c r="D59" s="87"/>
      <c r="E59" s="81"/>
      <c r="F59" s="66"/>
    </row>
    <row r="60" spans="1:6" ht="13.5" thickTop="1">
      <c r="A60" s="66"/>
      <c r="B60" s="66"/>
      <c r="C60" s="66"/>
      <c r="D60" s="66"/>
      <c r="E60" s="66"/>
      <c r="F60" s="66"/>
    </row>
    <row r="61" spans="1:6" ht="12.75">
      <c r="A61" s="98"/>
      <c r="B61" s="66"/>
      <c r="C61" s="66"/>
      <c r="D61" s="66"/>
      <c r="E61" s="66"/>
      <c r="F61" s="66"/>
    </row>
    <row r="62" spans="1:6" ht="12.75">
      <c r="A62" s="98" t="s">
        <v>162</v>
      </c>
      <c r="B62" s="66"/>
      <c r="C62" s="66"/>
      <c r="D62" s="66"/>
      <c r="E62" s="66"/>
      <c r="F62" s="66"/>
    </row>
    <row r="63" spans="1:6" ht="12.75">
      <c r="A63" s="66"/>
      <c r="B63" s="89" t="s">
        <v>120</v>
      </c>
      <c r="C63" s="66"/>
      <c r="D63" s="66"/>
      <c r="E63" s="66"/>
      <c r="F63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8"/>
  <sheetViews>
    <sheetView zoomScalePageLayoutView="0" workbookViewId="0" topLeftCell="A1">
      <pane xSplit="1" ySplit="3" topLeftCell="B9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04" sqref="A104"/>
    </sheetView>
  </sheetViews>
  <sheetFormatPr defaultColWidth="9.140625" defaultRowHeight="12.75"/>
  <cols>
    <col min="1" max="1" width="72.140625" style="4" customWidth="1"/>
    <col min="2" max="3" width="9.7109375" style="4" customWidth="1"/>
    <col min="4" max="4" width="10.8515625" style="4" customWidth="1"/>
    <col min="5" max="5" width="14.28125" style="4" bestFit="1" customWidth="1"/>
    <col min="6" max="6" width="10.28125" style="4" bestFit="1" customWidth="1"/>
    <col min="7" max="16384" width="9.140625" style="4" customWidth="1"/>
  </cols>
  <sheetData>
    <row r="1" spans="1:4" ht="15.75">
      <c r="A1" s="1" t="s">
        <v>113</v>
      </c>
      <c r="B1" s="2"/>
      <c r="C1" s="2"/>
      <c r="D1" s="3"/>
    </row>
    <row r="2" spans="1:4" ht="13.5" thickBot="1">
      <c r="A2" s="5"/>
      <c r="B2" s="65"/>
      <c r="C2" s="6"/>
      <c r="D2" s="7" t="s">
        <v>0</v>
      </c>
    </row>
    <row r="3" spans="1:6" ht="16.5" thickTop="1">
      <c r="A3" s="8" t="s">
        <v>1</v>
      </c>
      <c r="B3" s="9"/>
      <c r="C3" s="10"/>
      <c r="D3" s="11"/>
      <c r="E3" s="12"/>
      <c r="F3" s="12"/>
    </row>
    <row r="4" spans="1:6" ht="12.75">
      <c r="A4" s="13"/>
      <c r="B4" s="14"/>
      <c r="C4" s="12"/>
      <c r="D4" s="15"/>
      <c r="E4" s="12"/>
      <c r="F4" s="12"/>
    </row>
    <row r="5" spans="1:6" ht="12.75">
      <c r="A5" s="16" t="s">
        <v>2</v>
      </c>
      <c r="B5" s="17"/>
      <c r="C5" s="12"/>
      <c r="D5" s="18">
        <f>('[1]TOTAL'!$B$9)/1000000</f>
        <v>21197.943501519254</v>
      </c>
      <c r="E5" s="19"/>
      <c r="F5" s="12"/>
    </row>
    <row r="6" spans="1:6" ht="12.75">
      <c r="A6" s="16" t="s">
        <v>3</v>
      </c>
      <c r="B6" s="17"/>
      <c r="C6" s="12"/>
      <c r="D6" s="18">
        <f>('[1]TOTAL'!$B$13)/1000000</f>
        <v>48162.88498573732</v>
      </c>
      <c r="E6" s="12"/>
      <c r="F6" s="20"/>
    </row>
    <row r="7" spans="1:6" ht="12.75">
      <c r="A7" s="16" t="s">
        <v>4</v>
      </c>
      <c r="B7" s="17"/>
      <c r="C7" s="12"/>
      <c r="D7" s="18">
        <f>('[1]TOTAL'!$B$25)/1000000</f>
        <v>4687.1585592</v>
      </c>
      <c r="E7" s="12"/>
      <c r="F7" s="12"/>
    </row>
    <row r="8" spans="1:6" ht="12.75">
      <c r="A8" s="16" t="s">
        <v>5</v>
      </c>
      <c r="B8" s="17"/>
      <c r="C8" s="12"/>
      <c r="D8" s="18">
        <f>('[1]TOTAL'!$B$35)/1000000</f>
        <v>0</v>
      </c>
      <c r="E8" s="19"/>
      <c r="F8" s="12"/>
    </row>
    <row r="9" spans="1:6" ht="12.75">
      <c r="A9" s="16" t="s">
        <v>6</v>
      </c>
      <c r="B9" s="17"/>
      <c r="C9" s="12"/>
      <c r="D9" s="18">
        <f>('[1]TOTAL'!$B$37)/1000000</f>
        <v>0</v>
      </c>
      <c r="E9" s="12"/>
      <c r="F9" s="12"/>
    </row>
    <row r="10" spans="1:6" ht="12.75">
      <c r="A10" s="16" t="s">
        <v>7</v>
      </c>
      <c r="B10" s="17"/>
      <c r="C10" s="12"/>
      <c r="D10" s="18">
        <f>('[1]TOTAL'!$B$39)/1000000</f>
        <v>628161.1164704481</v>
      </c>
      <c r="E10" s="12"/>
      <c r="F10" s="12"/>
    </row>
    <row r="11" spans="1:6" ht="12.75">
      <c r="A11" s="13" t="s">
        <v>8</v>
      </c>
      <c r="B11" s="21"/>
      <c r="C11" s="20">
        <f>('[1]TOTAL'!$B$40)/1000000</f>
        <v>232893.73870016157</v>
      </c>
      <c r="D11" s="22"/>
      <c r="E11" s="12"/>
      <c r="F11" s="12"/>
    </row>
    <row r="12" spans="1:6" ht="12.75">
      <c r="A12" s="13" t="s">
        <v>9</v>
      </c>
      <c r="B12" s="23">
        <f>('[1]TOTAL'!$B$41)/1000000</f>
        <v>195553.1151821728</v>
      </c>
      <c r="C12" s="20"/>
      <c r="D12" s="22"/>
      <c r="E12" s="12"/>
      <c r="F12" s="12"/>
    </row>
    <row r="13" spans="1:6" ht="12.75">
      <c r="A13" s="13" t="s">
        <v>10</v>
      </c>
      <c r="B13" s="23">
        <f>('[1]TOTAL'!$B$42)/1000000</f>
        <v>27847.823944820513</v>
      </c>
      <c r="C13" s="24"/>
      <c r="D13" s="22"/>
      <c r="E13" s="12"/>
      <c r="F13" s="12"/>
    </row>
    <row r="14" spans="1:6" ht="12.75">
      <c r="A14" s="13" t="s">
        <v>11</v>
      </c>
      <c r="B14" s="23">
        <f>('[1]TOTAL'!$B$43)/1000000</f>
        <v>110500.62554391925</v>
      </c>
      <c r="C14" s="24"/>
      <c r="D14" s="22"/>
      <c r="E14" s="12"/>
      <c r="F14" s="12"/>
    </row>
    <row r="15" spans="1:6" ht="12.75">
      <c r="A15" s="13" t="s">
        <v>14</v>
      </c>
      <c r="B15" s="23">
        <f>('[1]TOTAL'!$B$44)/1000000</f>
        <v>57165.25037359357</v>
      </c>
      <c r="C15" s="24"/>
      <c r="D15" s="22"/>
      <c r="E15" s="12"/>
      <c r="F15" s="12"/>
    </row>
    <row r="16" spans="1:6" ht="12.75">
      <c r="A16" s="13" t="s">
        <v>12</v>
      </c>
      <c r="B16" s="23">
        <f>('[1]TOTAL'!$B$45)/1000000</f>
        <v>39.415319839442</v>
      </c>
      <c r="C16" s="24"/>
      <c r="D16" s="22"/>
      <c r="E16" s="12"/>
      <c r="F16" s="12"/>
    </row>
    <row r="17" spans="1:6" ht="12.75">
      <c r="A17" s="13" t="s">
        <v>13</v>
      </c>
      <c r="B17" s="23">
        <f>('[1]TOTAL'!$B$46)/1000000</f>
        <v>37340.62351798877</v>
      </c>
      <c r="C17" s="24"/>
      <c r="D17" s="22"/>
      <c r="E17" s="12"/>
      <c r="F17" s="12"/>
    </row>
    <row r="18" spans="1:6" ht="12.75">
      <c r="A18" s="13" t="s">
        <v>10</v>
      </c>
      <c r="B18" s="23">
        <f>('[1]TOTAL'!$B$47)/1000000</f>
        <v>21966.72953360995</v>
      </c>
      <c r="C18" s="24"/>
      <c r="D18" s="22"/>
      <c r="E18" s="19"/>
      <c r="F18" s="12"/>
    </row>
    <row r="19" spans="1:6" ht="12.75">
      <c r="A19" s="13" t="s">
        <v>11</v>
      </c>
      <c r="B19" s="23">
        <f>('[1]TOTAL'!$B$48)/1000000</f>
        <v>2330.3258928868495</v>
      </c>
      <c r="C19" s="24"/>
      <c r="D19" s="22"/>
      <c r="E19" s="19"/>
      <c r="F19" s="12"/>
    </row>
    <row r="20" spans="1:6" ht="12.75">
      <c r="A20" s="13" t="s">
        <v>14</v>
      </c>
      <c r="B20" s="23">
        <f>('[1]TOTAL'!$B$49)/1000000</f>
        <v>13043.158175088982</v>
      </c>
      <c r="C20" s="24"/>
      <c r="D20" s="22"/>
      <c r="E20" s="19"/>
      <c r="F20" s="12"/>
    </row>
    <row r="21" spans="1:6" ht="12.75">
      <c r="A21" s="13" t="s">
        <v>12</v>
      </c>
      <c r="B21" s="23">
        <f>('[1]TOTAL'!$B$50)/1000000</f>
        <v>0.409916403</v>
      </c>
      <c r="C21" s="24"/>
      <c r="D21" s="22"/>
      <c r="E21" s="19"/>
      <c r="F21" s="12"/>
    </row>
    <row r="22" spans="1:6" ht="12.75">
      <c r="A22" s="13" t="s">
        <v>15</v>
      </c>
      <c r="B22" s="23"/>
      <c r="C22" s="20">
        <f>('[1]TOTAL'!$B$51)/1000000</f>
        <v>32842.61741724468</v>
      </c>
      <c r="D22" s="22"/>
      <c r="E22" s="19"/>
      <c r="F22" s="12"/>
    </row>
    <row r="23" spans="1:6" ht="12.75">
      <c r="A23" s="13" t="s">
        <v>16</v>
      </c>
      <c r="B23" s="23">
        <f>('[1]TOTAL'!$B$52)/1000000</f>
        <v>16020.8639542556</v>
      </c>
      <c r="C23" s="24"/>
      <c r="D23" s="22"/>
      <c r="E23" s="19"/>
      <c r="F23" s="12"/>
    </row>
    <row r="24" spans="1:6" ht="12.75">
      <c r="A24" s="13" t="s">
        <v>17</v>
      </c>
      <c r="B24" s="23">
        <f>('[1]TOTAL'!$B$53)/1000000</f>
        <v>1677.610526834939</v>
      </c>
      <c r="C24" s="24"/>
      <c r="D24" s="22"/>
      <c r="E24" s="19"/>
      <c r="F24" s="12"/>
    </row>
    <row r="25" spans="1:6" ht="12.75">
      <c r="A25" s="13" t="s">
        <v>18</v>
      </c>
      <c r="B25" s="23">
        <f>('[1]TOTAL'!$B$54)/1000000</f>
        <v>4269.426668724454</v>
      </c>
      <c r="C25" s="24"/>
      <c r="D25" s="22"/>
      <c r="E25" s="19"/>
      <c r="F25" s="12"/>
    </row>
    <row r="26" spans="1:6" ht="12.75">
      <c r="A26" s="13" t="s">
        <v>22</v>
      </c>
      <c r="B26" s="23">
        <f>('[1]TOTAL'!$B$55)/1000000</f>
        <v>10073.826758696205</v>
      </c>
      <c r="C26" s="24"/>
      <c r="D26" s="22"/>
      <c r="E26" s="19"/>
      <c r="F26" s="12"/>
    </row>
    <row r="27" spans="1:6" ht="12.75">
      <c r="A27" s="13" t="s">
        <v>20</v>
      </c>
      <c r="B27" s="23">
        <f>('[1]TOTAL'!$B$56)/1000000</f>
        <v>0</v>
      </c>
      <c r="C27" s="24"/>
      <c r="D27" s="22"/>
      <c r="E27" s="19"/>
      <c r="F27" s="12"/>
    </row>
    <row r="28" spans="1:6" ht="12.75">
      <c r="A28" s="13" t="s">
        <v>21</v>
      </c>
      <c r="B28" s="23">
        <f>('[1]TOTAL'!$B$57)/1000000</f>
        <v>16821.753462989076</v>
      </c>
      <c r="C28" s="24"/>
      <c r="D28" s="22"/>
      <c r="E28" s="19"/>
      <c r="F28" s="12"/>
    </row>
    <row r="29" spans="1:6" ht="12.75">
      <c r="A29" s="13" t="s">
        <v>17</v>
      </c>
      <c r="B29" s="23">
        <f>('[1]TOTAL'!$B$58)/1000000</f>
        <v>3017.2491040343566</v>
      </c>
      <c r="C29" s="24"/>
      <c r="D29" s="22"/>
      <c r="E29" s="19"/>
      <c r="F29" s="12"/>
    </row>
    <row r="30" spans="1:6" ht="12.75">
      <c r="A30" s="13" t="s">
        <v>18</v>
      </c>
      <c r="B30" s="23">
        <f>('[1]TOTAL'!$B$59)/1000000</f>
        <v>161.17412934272636</v>
      </c>
      <c r="C30" s="24"/>
      <c r="D30" s="22"/>
      <c r="E30" s="19"/>
      <c r="F30" s="12"/>
    </row>
    <row r="31" spans="1:6" ht="12.75">
      <c r="A31" s="13" t="s">
        <v>22</v>
      </c>
      <c r="B31" s="23">
        <f>('[1]TOTAL'!$B$60)/1000000</f>
        <v>13643.330229611995</v>
      </c>
      <c r="C31" s="24"/>
      <c r="D31" s="22"/>
      <c r="E31" s="19"/>
      <c r="F31" s="12"/>
    </row>
    <row r="32" spans="1:6" ht="12.75">
      <c r="A32" s="13" t="s">
        <v>20</v>
      </c>
      <c r="B32" s="23">
        <f>('[1]TOTAL'!$B$61)/1000000</f>
        <v>0</v>
      </c>
      <c r="C32" s="20"/>
      <c r="D32" s="22"/>
      <c r="E32" s="19"/>
      <c r="F32" s="12"/>
    </row>
    <row r="33" spans="1:6" ht="12.75">
      <c r="A33" s="13" t="s">
        <v>112</v>
      </c>
      <c r="B33" s="23"/>
      <c r="C33" s="20">
        <f>('[1]TOTAL'!$B$62)/1000000</f>
        <v>3180.569741922346</v>
      </c>
      <c r="D33" s="22"/>
      <c r="E33" s="12"/>
      <c r="F33" s="12"/>
    </row>
    <row r="34" spans="1:6" ht="12.75">
      <c r="A34" s="13" t="s">
        <v>23</v>
      </c>
      <c r="B34" s="23">
        <f>('[1]TOTAL'!$B$63)/1000000</f>
        <v>1096.69098754</v>
      </c>
      <c r="C34" s="24"/>
      <c r="D34" s="22"/>
      <c r="E34" s="12"/>
      <c r="F34" s="12"/>
    </row>
    <row r="35" spans="1:6" ht="12.75">
      <c r="A35" s="13" t="s">
        <v>24</v>
      </c>
      <c r="B35" s="23">
        <f>('[1]TOTAL'!$B$64)/1000000</f>
        <v>1736.5420303047488</v>
      </c>
      <c r="C35" s="24"/>
      <c r="D35" s="22"/>
      <c r="E35" s="12"/>
      <c r="F35" s="12"/>
    </row>
    <row r="36" spans="1:6" ht="12.75">
      <c r="A36" s="13" t="s">
        <v>25</v>
      </c>
      <c r="B36" s="23">
        <f>('[1]TOTAL'!$B$65)/1000000</f>
        <v>347.33672407759786</v>
      </c>
      <c r="C36" s="24"/>
      <c r="D36" s="22"/>
      <c r="E36" s="12"/>
      <c r="F36" s="12"/>
    </row>
    <row r="37" spans="1:6" ht="12.75">
      <c r="A37" s="13" t="s">
        <v>26</v>
      </c>
      <c r="B37" s="23"/>
      <c r="C37" s="20">
        <f>('[1]TOTAL'!$B$66)/1000000</f>
        <v>851.1535993683806</v>
      </c>
      <c r="D37" s="22"/>
      <c r="E37" s="19"/>
      <c r="F37" s="12"/>
    </row>
    <row r="38" spans="1:6" ht="12.75">
      <c r="A38" s="13" t="s">
        <v>9</v>
      </c>
      <c r="B38" s="23">
        <f>('[1]TOTAL'!$B$67)/1000000</f>
        <v>216.27563644</v>
      </c>
      <c r="C38" s="24"/>
      <c r="D38" s="22"/>
      <c r="E38" s="19"/>
      <c r="F38" s="12"/>
    </row>
    <row r="39" spans="1:6" ht="12.75">
      <c r="A39" s="13" t="s">
        <v>10</v>
      </c>
      <c r="B39" s="23">
        <f>('[1]TOTAL'!$B$68)/1000000</f>
        <v>48.268784200000006</v>
      </c>
      <c r="C39" s="24"/>
      <c r="D39" s="22"/>
      <c r="E39" s="19"/>
      <c r="F39" s="12"/>
    </row>
    <row r="40" spans="1:6" ht="12.75">
      <c r="A40" s="13" t="s">
        <v>11</v>
      </c>
      <c r="B40" s="23">
        <f>('[1]TOTAL'!$B$69)/1000000</f>
        <v>43.70419471</v>
      </c>
      <c r="C40" s="24"/>
      <c r="D40" s="22"/>
      <c r="E40" s="12"/>
      <c r="F40" s="12"/>
    </row>
    <row r="41" spans="1:6" ht="12.75">
      <c r="A41" s="13" t="s">
        <v>14</v>
      </c>
      <c r="B41" s="23">
        <f>('[1]TOTAL'!$B$70)/1000000</f>
        <v>124.30265753</v>
      </c>
      <c r="C41" s="24"/>
      <c r="D41" s="22"/>
      <c r="E41" s="12"/>
      <c r="F41" s="12"/>
    </row>
    <row r="42" spans="1:6" ht="12.75">
      <c r="A42" s="13" t="s">
        <v>13</v>
      </c>
      <c r="B42" s="23">
        <f>('[1]TOTAL'!$B$71)/1000000</f>
        <v>634.8779629283805</v>
      </c>
      <c r="C42" s="24"/>
      <c r="D42" s="22"/>
      <c r="E42" s="12"/>
      <c r="F42" s="12"/>
    </row>
    <row r="43" spans="1:6" ht="12.75">
      <c r="A43" s="13" t="s">
        <v>10</v>
      </c>
      <c r="B43" s="23">
        <f>('[1]TOTAL'!$B$72)/1000000</f>
        <v>40.60082204705164</v>
      </c>
      <c r="C43" s="24"/>
      <c r="D43" s="22"/>
      <c r="E43" s="12"/>
      <c r="F43" s="12"/>
    </row>
    <row r="44" spans="1:6" ht="12.75">
      <c r="A44" s="13" t="s">
        <v>11</v>
      </c>
      <c r="B44" s="23">
        <f>('[1]TOTAL'!$B$73)/1000000</f>
        <v>0</v>
      </c>
      <c r="C44" s="24"/>
      <c r="D44" s="22"/>
      <c r="E44" s="12"/>
      <c r="F44" s="12"/>
    </row>
    <row r="45" spans="1:6" ht="12.75">
      <c r="A45" s="13" t="s">
        <v>14</v>
      </c>
      <c r="B45" s="23">
        <f>('[1]TOTAL'!$B$74)/1000000</f>
        <v>594.2771408813288</v>
      </c>
      <c r="C45" s="24"/>
      <c r="D45" s="22"/>
      <c r="E45" s="12"/>
      <c r="F45" s="12"/>
    </row>
    <row r="46" spans="1:6" ht="12.75">
      <c r="A46" s="13" t="s">
        <v>27</v>
      </c>
      <c r="B46" s="23"/>
      <c r="C46" s="20">
        <f>('[1]TOTAL'!$B$75)/1000000</f>
        <v>285987.8674499737</v>
      </c>
      <c r="D46" s="22"/>
      <c r="E46" s="12"/>
      <c r="F46" s="12"/>
    </row>
    <row r="47" spans="1:6" ht="12.75">
      <c r="A47" s="13" t="s">
        <v>16</v>
      </c>
      <c r="B47" s="23">
        <f>('[1]TOTAL'!$B$76)/1000000</f>
        <v>99.1312742331218</v>
      </c>
      <c r="C47" s="24"/>
      <c r="D47" s="22"/>
      <c r="E47" s="12"/>
      <c r="F47" s="12"/>
    </row>
    <row r="48" spans="1:6" ht="12.75">
      <c r="A48" s="13" t="s">
        <v>17</v>
      </c>
      <c r="B48" s="23">
        <f>('[1]TOTAL'!$B$77)/1000000</f>
        <v>82.06854436</v>
      </c>
      <c r="C48" s="24"/>
      <c r="D48" s="22"/>
      <c r="E48" s="12"/>
      <c r="F48" s="12"/>
    </row>
    <row r="49" spans="1:6" ht="12.75">
      <c r="A49" s="13" t="s">
        <v>18</v>
      </c>
      <c r="B49" s="23">
        <f>('[1]TOTAL'!$B$78)/1000000</f>
        <v>7.500559314280999</v>
      </c>
      <c r="C49" s="24"/>
      <c r="D49" s="22"/>
      <c r="E49" s="12"/>
      <c r="F49" s="12"/>
    </row>
    <row r="50" spans="1:6" ht="12.75">
      <c r="A50" s="13" t="s">
        <v>22</v>
      </c>
      <c r="B50" s="23">
        <f>('[1]TOTAL'!$B$79)/1000000</f>
        <v>9.5621705588408</v>
      </c>
      <c r="C50" s="24"/>
      <c r="D50" s="22"/>
      <c r="E50" s="12"/>
      <c r="F50" s="12"/>
    </row>
    <row r="51" spans="1:6" ht="12.75">
      <c r="A51" s="13" t="s">
        <v>20</v>
      </c>
      <c r="B51" s="23">
        <f>('[1]TOTAL'!$B$80)/1000000</f>
        <v>0</v>
      </c>
      <c r="C51" s="24"/>
      <c r="D51" s="22"/>
      <c r="E51" s="12"/>
      <c r="F51" s="12"/>
    </row>
    <row r="52" spans="1:6" ht="12.75">
      <c r="A52" s="13" t="s">
        <v>21</v>
      </c>
      <c r="B52" s="23">
        <f>('[1]TOTAL'!$B$81)/1000000</f>
        <v>285888.7361757406</v>
      </c>
      <c r="C52" s="24"/>
      <c r="D52" s="22"/>
      <c r="E52" s="12"/>
      <c r="F52" s="12"/>
    </row>
    <row r="53" spans="1:6" ht="12.75">
      <c r="A53" s="13" t="s">
        <v>17</v>
      </c>
      <c r="B53" s="23">
        <f>('[1]TOTAL'!$B$82)/1000000</f>
        <v>141637.42518468652</v>
      </c>
      <c r="C53" s="24"/>
      <c r="D53" s="22"/>
      <c r="E53" s="12"/>
      <c r="F53" s="12"/>
    </row>
    <row r="54" spans="1:6" ht="12.75">
      <c r="A54" s="13" t="s">
        <v>18</v>
      </c>
      <c r="B54" s="23">
        <f>('[1]TOTAL'!$B$83)/1000000</f>
        <v>1629.9904709268633</v>
      </c>
      <c r="C54" s="24"/>
      <c r="D54" s="22"/>
      <c r="E54" s="12"/>
      <c r="F54" s="12"/>
    </row>
    <row r="55" spans="1:6" ht="12.75">
      <c r="A55" s="13" t="s">
        <v>22</v>
      </c>
      <c r="B55" s="23">
        <f>('[1]TOTAL'!$B$84)/1000000</f>
        <v>142621.32052012725</v>
      </c>
      <c r="C55" s="24"/>
      <c r="D55" s="22"/>
      <c r="E55" s="12"/>
      <c r="F55" s="12"/>
    </row>
    <row r="56" spans="1:6" ht="12.75">
      <c r="A56" s="13" t="s">
        <v>20</v>
      </c>
      <c r="B56" s="23">
        <f>('[1]TOTAL'!$B$85)/1000000</f>
        <v>0</v>
      </c>
      <c r="C56" s="24"/>
      <c r="D56" s="22"/>
      <c r="E56" s="12"/>
      <c r="F56" s="12"/>
    </row>
    <row r="57" spans="1:6" ht="12.75">
      <c r="A57" s="13" t="s">
        <v>28</v>
      </c>
      <c r="B57" s="23"/>
      <c r="C57" s="20">
        <f>('[1]TOTAL'!$B$86)/1000000</f>
        <v>59912.87846590266</v>
      </c>
      <c r="D57" s="22"/>
      <c r="E57" s="12"/>
      <c r="F57" s="12"/>
    </row>
    <row r="58" spans="1:6" ht="12.75">
      <c r="A58" s="13" t="s">
        <v>16</v>
      </c>
      <c r="B58" s="23">
        <f>('[1]TOTAL'!$B$87)/1000000</f>
        <v>11409.647160741202</v>
      </c>
      <c r="C58" s="24"/>
      <c r="D58" s="22"/>
      <c r="E58" s="12"/>
      <c r="F58" s="12"/>
    </row>
    <row r="59" spans="1:6" ht="12.75">
      <c r="A59" s="13" t="s">
        <v>17</v>
      </c>
      <c r="B59" s="23">
        <f>('[1]TOTAL'!$B$88)/1000000</f>
        <v>840.6698216370962</v>
      </c>
      <c r="C59" s="24"/>
      <c r="D59" s="22"/>
      <c r="E59" s="12"/>
      <c r="F59" s="12"/>
    </row>
    <row r="60" spans="1:6" ht="12.75">
      <c r="A60" s="13" t="s">
        <v>18</v>
      </c>
      <c r="B60" s="23">
        <f>('[1]TOTAL'!$B$89)/1000000</f>
        <v>5981.763793176815</v>
      </c>
      <c r="C60" s="24"/>
      <c r="D60" s="22"/>
      <c r="E60" s="12"/>
      <c r="F60" s="12"/>
    </row>
    <row r="61" spans="1:6" ht="12.75">
      <c r="A61" s="13" t="s">
        <v>22</v>
      </c>
      <c r="B61" s="23">
        <f>('[1]TOTAL'!$B$90)/1000000</f>
        <v>4587.21354592729</v>
      </c>
      <c r="C61" s="24"/>
      <c r="D61" s="22"/>
      <c r="E61" s="12"/>
      <c r="F61" s="12"/>
    </row>
    <row r="62" spans="1:6" ht="12.75">
      <c r="A62" s="13" t="s">
        <v>20</v>
      </c>
      <c r="B62" s="23">
        <f>('[1]TOTAL'!$B$91)/1000000</f>
        <v>0</v>
      </c>
      <c r="C62" s="24"/>
      <c r="D62" s="22"/>
      <c r="E62" s="12"/>
      <c r="F62" s="12"/>
    </row>
    <row r="63" spans="1:6" ht="12.75">
      <c r="A63" s="13" t="s">
        <v>21</v>
      </c>
      <c r="B63" s="23">
        <f>('[1]TOTAL'!$B$92)/1000000</f>
        <v>48503.231305161455</v>
      </c>
      <c r="C63" s="24"/>
      <c r="D63" s="22"/>
      <c r="E63" s="12"/>
      <c r="F63" s="12"/>
    </row>
    <row r="64" spans="1:6" ht="12.75">
      <c r="A64" s="13" t="s">
        <v>17</v>
      </c>
      <c r="B64" s="23">
        <f>('[1]TOTAL'!$B$93)/1000000</f>
        <v>16672.95194244898</v>
      </c>
      <c r="C64" s="24"/>
      <c r="D64" s="22"/>
      <c r="E64" s="12"/>
      <c r="F64" s="12"/>
    </row>
    <row r="65" spans="1:6" ht="12.75">
      <c r="A65" s="13" t="s">
        <v>18</v>
      </c>
      <c r="B65" s="23">
        <f>('[1]TOTAL'!$B$94)/1000000</f>
        <v>863.3682932936739</v>
      </c>
      <c r="C65" s="24"/>
      <c r="D65" s="22"/>
      <c r="E65" s="12"/>
      <c r="F65" s="12"/>
    </row>
    <row r="66" spans="1:6" ht="12.75">
      <c r="A66" s="13" t="s">
        <v>22</v>
      </c>
      <c r="B66" s="23">
        <f>('[1]TOTAL'!$B$95)/1000000</f>
        <v>30966.911069418802</v>
      </c>
      <c r="C66" s="24"/>
      <c r="D66" s="22"/>
      <c r="E66" s="12"/>
      <c r="F66" s="12"/>
    </row>
    <row r="67" spans="1:6" ht="12.75">
      <c r="A67" s="13" t="s">
        <v>20</v>
      </c>
      <c r="B67" s="23">
        <f>('[1]TOTAL'!$B$96)/1000000</f>
        <v>0</v>
      </c>
      <c r="C67" s="24"/>
      <c r="D67" s="22"/>
      <c r="E67" s="12"/>
      <c r="F67" s="12"/>
    </row>
    <row r="68" spans="1:6" ht="12.75">
      <c r="A68" s="13" t="s">
        <v>29</v>
      </c>
      <c r="B68" s="23"/>
      <c r="C68" s="20">
        <f>('[1]TOTAL'!$B$97)/1000000</f>
        <v>12492.291095874756</v>
      </c>
      <c r="D68" s="22"/>
      <c r="E68" s="12"/>
      <c r="F68" s="12"/>
    </row>
    <row r="69" spans="1:6" ht="12.75">
      <c r="A69" s="13" t="s">
        <v>16</v>
      </c>
      <c r="B69" s="23">
        <f>('[1]TOTAL'!$B$98)/1000000</f>
        <v>237.3341122740361</v>
      </c>
      <c r="C69" s="24"/>
      <c r="D69" s="22"/>
      <c r="E69" s="12"/>
      <c r="F69" s="12"/>
    </row>
    <row r="70" spans="1:6" ht="12.75">
      <c r="A70" s="13" t="s">
        <v>17</v>
      </c>
      <c r="B70" s="23">
        <f>('[1]TOTAL'!$B$99)/1000000</f>
        <v>237.3341122740361</v>
      </c>
      <c r="C70" s="24"/>
      <c r="D70" s="22"/>
      <c r="E70" s="12"/>
      <c r="F70" s="12"/>
    </row>
    <row r="71" spans="1:6" ht="12.75">
      <c r="A71" s="13" t="s">
        <v>18</v>
      </c>
      <c r="B71" s="23">
        <f>('[1]TOTAL'!$B$100)/1000000</f>
        <v>0</v>
      </c>
      <c r="C71" s="24"/>
      <c r="D71" s="22"/>
      <c r="E71" s="12"/>
      <c r="F71" s="12"/>
    </row>
    <row r="72" spans="1:6" ht="12.75">
      <c r="A72" s="13" t="s">
        <v>19</v>
      </c>
      <c r="B72" s="23">
        <f>('[1]TOTAL'!$B$101)/1000000</f>
        <v>0</v>
      </c>
      <c r="C72" s="24"/>
      <c r="D72" s="22"/>
      <c r="E72" s="12"/>
      <c r="F72" s="12"/>
    </row>
    <row r="73" spans="1:6" ht="12.75">
      <c r="A73" s="13" t="s">
        <v>21</v>
      </c>
      <c r="B73" s="23">
        <f>('[1]TOTAL'!$B$102)/1000000</f>
        <v>12254.95698360072</v>
      </c>
      <c r="C73" s="24"/>
      <c r="D73" s="22"/>
      <c r="E73" s="12"/>
      <c r="F73" s="12"/>
    </row>
    <row r="74" spans="1:6" ht="12.75">
      <c r="A74" s="13" t="s">
        <v>17</v>
      </c>
      <c r="B74" s="23">
        <f>('[1]TOTAL'!$B$103)/1000000</f>
        <v>3632.47832660464</v>
      </c>
      <c r="C74" s="24"/>
      <c r="D74" s="22"/>
      <c r="E74" s="12"/>
      <c r="F74" s="12"/>
    </row>
    <row r="75" spans="1:6" ht="12.75">
      <c r="A75" s="13" t="s">
        <v>18</v>
      </c>
      <c r="B75" s="23">
        <f>('[1]TOTAL'!$B$104)/1000000</f>
        <v>0</v>
      </c>
      <c r="C75" s="24"/>
      <c r="D75" s="22"/>
      <c r="E75" s="12"/>
      <c r="F75" s="12"/>
    </row>
    <row r="76" spans="1:6" ht="12.75">
      <c r="A76" s="13" t="s">
        <v>22</v>
      </c>
      <c r="B76" s="23">
        <f>('[1]TOTAL'!$B$105)/1000000</f>
        <v>8622.478656996078</v>
      </c>
      <c r="C76" s="12"/>
      <c r="D76" s="18"/>
      <c r="E76" s="19"/>
      <c r="F76" s="12"/>
    </row>
    <row r="77" spans="1:6" ht="12.75">
      <c r="A77" s="16" t="s">
        <v>30</v>
      </c>
      <c r="B77" s="17"/>
      <c r="C77" s="20"/>
      <c r="D77" s="18">
        <f>('[1]TOTAL'!$B$107)/1000000</f>
        <v>3357.6084247100002</v>
      </c>
      <c r="E77" s="19"/>
      <c r="F77" s="12"/>
    </row>
    <row r="78" spans="1:6" ht="12.75">
      <c r="A78" s="13" t="s">
        <v>31</v>
      </c>
      <c r="B78" s="14"/>
      <c r="C78" s="20">
        <f>('[1]TOTAL'!$B$108)/1000000</f>
        <v>1076.49999966</v>
      </c>
      <c r="D78" s="25"/>
      <c r="E78" s="19"/>
      <c r="F78" s="12"/>
    </row>
    <row r="79" spans="1:6" ht="12.75">
      <c r="A79" s="13" t="s">
        <v>32</v>
      </c>
      <c r="B79" s="14"/>
      <c r="C79" s="20">
        <f>('[1]TOTAL'!$B$109)/1000000</f>
        <v>2281.1084250500003</v>
      </c>
      <c r="D79" s="22"/>
      <c r="E79" s="19"/>
      <c r="F79" s="12"/>
    </row>
    <row r="80" spans="1:6" ht="12.75">
      <c r="A80" s="16" t="s">
        <v>33</v>
      </c>
      <c r="B80" s="14"/>
      <c r="C80" s="14"/>
      <c r="D80" s="18">
        <f>('[1]TOTAL'!$B$111)/1000000</f>
        <v>99017.40521700717</v>
      </c>
      <c r="E80" s="12"/>
      <c r="F80" s="12"/>
    </row>
    <row r="81" spans="1:6" ht="12.75">
      <c r="A81" s="13" t="s">
        <v>34</v>
      </c>
      <c r="B81" s="23"/>
      <c r="C81" s="20">
        <f>('[1]TOTAL'!$B$112)/1000000</f>
        <v>964.52194749</v>
      </c>
      <c r="D81" s="22"/>
      <c r="E81" s="12"/>
      <c r="F81" s="12"/>
    </row>
    <row r="82" spans="1:6" ht="12.75">
      <c r="A82" s="26" t="s">
        <v>35</v>
      </c>
      <c r="B82" s="23">
        <f>('[1]TOTAL'!$B$113)/1000000</f>
        <v>0</v>
      </c>
      <c r="C82" s="12"/>
      <c r="D82" s="22"/>
      <c r="E82" s="12"/>
      <c r="F82" s="12"/>
    </row>
    <row r="83" spans="1:6" ht="12.75">
      <c r="A83" s="26" t="s">
        <v>36</v>
      </c>
      <c r="B83" s="23">
        <f>('[1]TOTAL'!$B$114)/1000000</f>
        <v>0</v>
      </c>
      <c r="C83" s="12"/>
      <c r="D83" s="22"/>
      <c r="E83" s="12"/>
      <c r="F83" s="12"/>
    </row>
    <row r="84" spans="1:6" ht="12.75">
      <c r="A84" s="26" t="s">
        <v>37</v>
      </c>
      <c r="B84" s="23">
        <f>('[1]TOTAL'!$B$115)/1000000</f>
        <v>0</v>
      </c>
      <c r="C84" s="12"/>
      <c r="D84" s="22"/>
      <c r="E84" s="12"/>
      <c r="F84" s="12"/>
    </row>
    <row r="85" spans="1:6" ht="12.75">
      <c r="A85" s="26" t="s">
        <v>38</v>
      </c>
      <c r="B85" s="23">
        <f>('[1]TOTAL'!$B$116)/1000000</f>
        <v>964.52194749</v>
      </c>
      <c r="C85" s="12"/>
      <c r="D85" s="22"/>
      <c r="E85" s="12"/>
      <c r="F85" s="12"/>
    </row>
    <row r="86" spans="1:6" ht="12.75">
      <c r="A86" s="13" t="s">
        <v>39</v>
      </c>
      <c r="B86" s="23"/>
      <c r="C86" s="20">
        <f>('[1]TOTAL'!$B$117)/1000000</f>
        <v>6602.133006970682</v>
      </c>
      <c r="D86" s="22"/>
      <c r="E86" s="12"/>
      <c r="F86" s="12"/>
    </row>
    <row r="87" spans="1:6" ht="12.75">
      <c r="A87" s="13" t="s">
        <v>40</v>
      </c>
      <c r="B87" s="23"/>
      <c r="C87" s="20">
        <f>('[1]TOTAL'!$B$118)/1000000</f>
        <v>67814.81182754354</v>
      </c>
      <c r="D87" s="22"/>
      <c r="E87" s="12"/>
      <c r="F87" s="12"/>
    </row>
    <row r="88" spans="1:6" ht="12.75">
      <c r="A88" s="13" t="s">
        <v>41</v>
      </c>
      <c r="B88" s="23"/>
      <c r="C88" s="20">
        <f>('[1]TOTAL'!$B$119)/1000000</f>
        <v>12088.97004271454</v>
      </c>
      <c r="D88" s="25"/>
      <c r="E88" s="12"/>
      <c r="F88" s="12"/>
    </row>
    <row r="89" spans="1:6" ht="12.75">
      <c r="A89" s="13" t="s">
        <v>42</v>
      </c>
      <c r="B89" s="23">
        <f>('[1]TOTAL'!$B$120)/1000000</f>
        <v>229.1220455608077</v>
      </c>
      <c r="C89" s="24"/>
      <c r="D89" s="22"/>
      <c r="E89" s="12"/>
      <c r="F89" s="12"/>
    </row>
    <row r="90" spans="1:6" ht="12.75">
      <c r="A90" s="13" t="s">
        <v>43</v>
      </c>
      <c r="B90" s="23">
        <f>('[1]TOTAL'!$B$121)/1000000</f>
        <v>11859.847997153733</v>
      </c>
      <c r="C90" s="24"/>
      <c r="D90" s="22"/>
      <c r="E90" s="12"/>
      <c r="F90" s="12"/>
    </row>
    <row r="91" spans="1:6" ht="12.75">
      <c r="A91" s="13" t="s">
        <v>44</v>
      </c>
      <c r="B91" s="23"/>
      <c r="C91" s="20">
        <f>('[1]TOTAL'!$B$122)/1000000</f>
        <v>11546.968392288407</v>
      </c>
      <c r="D91" s="22"/>
      <c r="E91" s="12"/>
      <c r="F91" s="12"/>
    </row>
    <row r="92" spans="1:6" ht="12.75">
      <c r="A92" s="13" t="s">
        <v>45</v>
      </c>
      <c r="B92" s="23">
        <f>('[1]TOTAL'!$B$123)/1000000</f>
        <v>47.91441763</v>
      </c>
      <c r="C92" s="24"/>
      <c r="D92" s="22"/>
      <c r="E92" s="19"/>
      <c r="F92" s="12"/>
    </row>
    <row r="93" spans="1:6" ht="12.75">
      <c r="A93" s="13" t="s">
        <v>46</v>
      </c>
      <c r="B93" s="23">
        <f>('[1]TOTAL'!$B$124)/1000000</f>
        <v>11499.053974658407</v>
      </c>
      <c r="C93" s="24"/>
      <c r="D93" s="22"/>
      <c r="E93" s="27"/>
      <c r="F93" s="12"/>
    </row>
    <row r="94" spans="1:6" ht="12.75">
      <c r="A94" s="16" t="s">
        <v>47</v>
      </c>
      <c r="B94" s="23"/>
      <c r="C94" s="23"/>
      <c r="D94" s="18">
        <f>('[1]TOTAL'!$B$126)/1000000</f>
        <v>260.22613338603406</v>
      </c>
      <c r="E94" s="24"/>
      <c r="F94" s="12"/>
    </row>
    <row r="95" spans="1:5" ht="15" customHeight="1">
      <c r="A95" s="16" t="s">
        <v>48</v>
      </c>
      <c r="B95" s="17"/>
      <c r="C95" s="12"/>
      <c r="D95" s="18">
        <f>('[1]TOTAL'!$B$128)/1000000</f>
        <v>0</v>
      </c>
      <c r="E95" s="12"/>
    </row>
    <row r="96" spans="1:5" ht="12.75">
      <c r="A96" s="16" t="s">
        <v>49</v>
      </c>
      <c r="B96" s="17"/>
      <c r="C96" s="17"/>
      <c r="D96" s="18">
        <f>('[1]TOTAL'!$B$130)/1000000</f>
        <v>45234.50589436577</v>
      </c>
      <c r="E96" s="28"/>
    </row>
    <row r="97" spans="1:6" ht="12.75">
      <c r="A97" s="16"/>
      <c r="C97" s="12"/>
      <c r="D97" s="25"/>
      <c r="E97" s="28"/>
      <c r="F97" s="28"/>
    </row>
    <row r="98" spans="1:6" ht="12.75">
      <c r="A98" s="29" t="s">
        <v>50</v>
      </c>
      <c r="B98" s="17"/>
      <c r="C98" s="17"/>
      <c r="D98" s="18">
        <f>('[1]TOTAL'!$B$144)/1000000</f>
        <v>850078.8491868736</v>
      </c>
      <c r="E98" s="30"/>
      <c r="F98" s="30"/>
    </row>
    <row r="99" spans="1:6" ht="12.75">
      <c r="A99" s="31"/>
      <c r="B99" s="14"/>
      <c r="C99" s="12"/>
      <c r="D99" s="22"/>
      <c r="E99" s="28"/>
      <c r="F99" s="28"/>
    </row>
    <row r="100" spans="1:6" ht="12.75">
      <c r="A100" s="13" t="s">
        <v>51</v>
      </c>
      <c r="B100" s="14"/>
      <c r="C100" s="12"/>
      <c r="D100" s="18">
        <f>('[1]TOTAL'!$B$147+'[1]TOTAL'!$B$148+'[1]TOTAL'!$B$149)/1000000</f>
        <v>70234.77097821687</v>
      </c>
      <c r="E100" s="32"/>
      <c r="F100" s="28"/>
    </row>
    <row r="101" spans="1:6" ht="12.75">
      <c r="A101" s="13" t="s">
        <v>52</v>
      </c>
      <c r="B101" s="14"/>
      <c r="C101" s="12"/>
      <c r="D101" s="18">
        <f>('[1]TOTAL'!$B$150)/1000000</f>
        <v>2057.3122924825952</v>
      </c>
      <c r="E101" s="28"/>
      <c r="F101" s="28"/>
    </row>
    <row r="102" spans="1:6" ht="12.75">
      <c r="A102" s="13" t="s">
        <v>53</v>
      </c>
      <c r="B102" s="33"/>
      <c r="C102" s="34"/>
      <c r="D102" s="18">
        <f>('[1]TOTAL'!$B$151)/1000000</f>
        <v>11835.92220676013</v>
      </c>
      <c r="E102" s="28"/>
      <c r="F102" s="28"/>
    </row>
    <row r="103" spans="1:4" ht="13.5" thickBot="1">
      <c r="A103" s="35"/>
      <c r="B103" s="36"/>
      <c r="C103" s="37"/>
      <c r="D103" s="38"/>
    </row>
    <row r="104" spans="1:4" ht="13.5" thickTop="1">
      <c r="A104" s="14" t="s">
        <v>114</v>
      </c>
      <c r="B104" s="39"/>
      <c r="C104" s="40"/>
      <c r="D104" s="41"/>
    </row>
    <row r="105" spans="1:4" ht="12.75">
      <c r="A105" s="42" t="s">
        <v>54</v>
      </c>
      <c r="B105" s="43"/>
      <c r="D105" s="44"/>
    </row>
    <row r="106" spans="2:4" ht="13.5" thickBot="1">
      <c r="B106" s="43"/>
      <c r="D106" s="45" t="s">
        <v>0</v>
      </c>
    </row>
    <row r="107" spans="1:4" ht="16.5" thickTop="1">
      <c r="A107" s="8" t="s">
        <v>55</v>
      </c>
      <c r="B107" s="46"/>
      <c r="C107" s="47"/>
      <c r="D107" s="48"/>
    </row>
    <row r="108" spans="1:4" ht="12.75">
      <c r="A108" s="13"/>
      <c r="B108" s="14"/>
      <c r="C108" s="12"/>
      <c r="D108" s="22"/>
    </row>
    <row r="109" spans="1:4" ht="12.75">
      <c r="A109" s="16" t="s">
        <v>56</v>
      </c>
      <c r="B109" s="17"/>
      <c r="C109" s="12"/>
      <c r="D109" s="18">
        <f>('[1]TOTAL'!$E$9)/1000000</f>
        <v>3225.5843576301813</v>
      </c>
    </row>
    <row r="110" spans="1:4" ht="12.75">
      <c r="A110" s="16" t="s">
        <v>57</v>
      </c>
      <c r="B110" s="17"/>
      <c r="C110" s="12"/>
      <c r="D110" s="18">
        <f>('[1]TOTAL'!$E$11)/1000000</f>
        <v>22865.72854563108</v>
      </c>
    </row>
    <row r="111" spans="1:4" ht="12.75">
      <c r="A111" s="16" t="s">
        <v>58</v>
      </c>
      <c r="B111" s="17"/>
      <c r="C111" s="12"/>
      <c r="D111" s="18">
        <f>('[1]TOTAL'!$E$13)/1000000</f>
        <v>0</v>
      </c>
    </row>
    <row r="112" spans="1:4" ht="12.75">
      <c r="A112" s="16" t="s">
        <v>59</v>
      </c>
      <c r="B112" s="17"/>
      <c r="C112" s="12"/>
      <c r="D112" s="18">
        <f>('[1]TOTAL'!$E$15)/1000000</f>
        <v>4286.304042281118</v>
      </c>
    </row>
    <row r="113" spans="1:4" ht="12.75">
      <c r="A113" s="16" t="s">
        <v>60</v>
      </c>
      <c r="B113" s="17"/>
      <c r="C113" s="12"/>
      <c r="D113" s="18">
        <f>('[1]TOTAL'!$E$17)/1000000</f>
        <v>53063.14562809539</v>
      </c>
    </row>
    <row r="114" spans="1:4" ht="12.75">
      <c r="A114" s="13" t="s">
        <v>61</v>
      </c>
      <c r="B114" s="14"/>
      <c r="C114" s="20">
        <f>('[1]TOTAL'!$E$18)/1000000</f>
        <v>23458.773238433878</v>
      </c>
      <c r="D114" s="22"/>
    </row>
    <row r="115" spans="1:4" ht="12.75" hidden="1">
      <c r="A115" s="13" t="s">
        <v>62</v>
      </c>
      <c r="B115" s="49"/>
      <c r="C115" s="50">
        <v>0</v>
      </c>
      <c r="D115" s="22"/>
    </row>
    <row r="116" spans="1:4" ht="12.75" hidden="1">
      <c r="A116" s="26" t="s">
        <v>63</v>
      </c>
      <c r="B116" s="23"/>
      <c r="C116" s="50">
        <v>0</v>
      </c>
      <c r="D116" s="22"/>
    </row>
    <row r="117" spans="1:4" ht="12.75" hidden="1">
      <c r="A117" s="26" t="s">
        <v>64</v>
      </c>
      <c r="B117" s="23"/>
      <c r="C117" s="50">
        <v>0</v>
      </c>
      <c r="D117" s="22"/>
    </row>
    <row r="118" spans="1:4" ht="12.75">
      <c r="A118" s="13" t="s">
        <v>65</v>
      </c>
      <c r="B118" s="21"/>
      <c r="C118" s="20">
        <f>('[1]TOTAL'!$E$22)/1000000</f>
        <v>29604.37239004151</v>
      </c>
      <c r="D118" s="22"/>
    </row>
    <row r="119" spans="1:4" ht="12.75">
      <c r="A119" s="51" t="s">
        <v>66</v>
      </c>
      <c r="B119" s="52"/>
      <c r="C119" s="20">
        <f>('[1]TOTAL'!$E$23)/1000000</f>
        <v>-3.7999999988824127E-07</v>
      </c>
      <c r="D119" s="22"/>
    </row>
    <row r="120" spans="1:4" ht="12.75">
      <c r="A120" s="51" t="s">
        <v>67</v>
      </c>
      <c r="B120" s="21"/>
      <c r="C120" s="20">
        <f>('[1]TOTAL'!$E$24)/1000000</f>
        <v>0</v>
      </c>
      <c r="D120" s="22"/>
    </row>
    <row r="121" spans="1:4" ht="12.75">
      <c r="A121" s="16" t="s">
        <v>68</v>
      </c>
      <c r="B121" s="17"/>
      <c r="C121" s="12"/>
      <c r="D121" s="18">
        <f>('[1]TOTAL'!$E$26)/1000000</f>
        <v>3357.608425088604</v>
      </c>
    </row>
    <row r="122" spans="1:4" ht="12.75">
      <c r="A122" s="13" t="s">
        <v>31</v>
      </c>
      <c r="B122" s="17"/>
      <c r="C122" s="20">
        <f>('[1]TOTAL'!$E$27)/1000000</f>
        <v>1076.499999937954</v>
      </c>
      <c r="D122" s="25"/>
    </row>
    <row r="123" spans="1:4" ht="12.75">
      <c r="A123" s="13" t="s">
        <v>69</v>
      </c>
      <c r="B123" s="17"/>
      <c r="C123" s="20">
        <f>('[1]TOTAL'!$E$28)/1000000</f>
        <v>2281.10842515065</v>
      </c>
      <c r="D123" s="25"/>
    </row>
    <row r="124" spans="1:4" ht="12.75">
      <c r="A124" s="16" t="s">
        <v>70</v>
      </c>
      <c r="B124" s="17"/>
      <c r="C124" s="12"/>
      <c r="D124" s="18">
        <f>('[1]TOTAL'!$E$30)/1000000+0</f>
        <v>488284.7353976426</v>
      </c>
    </row>
    <row r="125" spans="1:4" ht="12.75">
      <c r="A125" s="13" t="s">
        <v>71</v>
      </c>
      <c r="B125" s="21"/>
      <c r="C125" s="20">
        <f>('[1]TOTAL'!$E$31)/1000000</f>
        <v>165826.3030451812</v>
      </c>
      <c r="D125" s="18"/>
    </row>
    <row r="126" spans="1:4" ht="12.75">
      <c r="A126" s="13" t="s">
        <v>72</v>
      </c>
      <c r="B126" s="21"/>
      <c r="C126" s="20">
        <f>('[1]TOTAL'!$E$32)/1000000</f>
        <v>46909.709658715066</v>
      </c>
      <c r="D126" s="18"/>
    </row>
    <row r="127" spans="1:4" ht="12.75">
      <c r="A127" s="13" t="s">
        <v>73</v>
      </c>
      <c r="B127" s="21"/>
      <c r="C127" s="20">
        <f>('[1]TOTAL'!$E$33)/1000000</f>
        <v>5098.111890331955</v>
      </c>
      <c r="D127" s="22"/>
    </row>
    <row r="128" spans="1:4" ht="12.75">
      <c r="A128" s="13" t="s">
        <v>74</v>
      </c>
      <c r="B128" s="23">
        <f>('[1]TOTAL'!$E$34)/1000000</f>
        <v>4577.231205161955</v>
      </c>
      <c r="C128" s="63"/>
      <c r="D128" s="22"/>
    </row>
    <row r="129" spans="1:4" ht="12.75">
      <c r="A129" s="13" t="s">
        <v>75</v>
      </c>
      <c r="B129" s="23">
        <f>('[1]TOTAL'!$E$35)/1000000</f>
        <v>849.959760848526</v>
      </c>
      <c r="C129" s="24"/>
      <c r="D129" s="22"/>
    </row>
    <row r="130" spans="1:4" ht="12.75">
      <c r="A130" s="13" t="s">
        <v>76</v>
      </c>
      <c r="B130" s="23">
        <f>('[1]TOTAL'!$E$36)/1000000</f>
        <v>3727.271444313429</v>
      </c>
      <c r="C130" s="24"/>
      <c r="D130" s="22"/>
    </row>
    <row r="131" spans="1:4" ht="12.75">
      <c r="A131" s="13" t="s">
        <v>77</v>
      </c>
      <c r="B131" s="23">
        <f>('[1]TOTAL'!$E$37)/1000000</f>
        <v>520.88068517</v>
      </c>
      <c r="C131" s="24"/>
      <c r="D131" s="22"/>
    </row>
    <row r="132" spans="1:4" ht="12.75">
      <c r="A132" s="13" t="s">
        <v>75</v>
      </c>
      <c r="B132" s="23">
        <f>('[1]TOTAL'!$E$38)/1000000</f>
        <v>95.22496033</v>
      </c>
      <c r="C132" s="24"/>
      <c r="D132" s="22"/>
    </row>
    <row r="133" spans="1:4" ht="12.75">
      <c r="A133" s="13" t="s">
        <v>76</v>
      </c>
      <c r="B133" s="23">
        <f>('[1]TOTAL'!$E$39)/1000000</f>
        <v>425.65572483999995</v>
      </c>
      <c r="C133" s="24"/>
      <c r="D133" s="22"/>
    </row>
    <row r="134" spans="1:4" ht="12.75">
      <c r="A134" s="13" t="s">
        <v>78</v>
      </c>
      <c r="B134" s="21"/>
      <c r="C134" s="20">
        <f>('[1]TOTAL'!$E$40)/1000000</f>
        <v>7488.9835415830075</v>
      </c>
      <c r="D134" s="22"/>
    </row>
    <row r="135" spans="1:4" ht="12.75">
      <c r="A135" s="13" t="s">
        <v>79</v>
      </c>
      <c r="B135" s="21"/>
      <c r="C135" s="20">
        <f>('[1]TOTAL'!$E$44)/1000000</f>
        <v>635.5306319923234</v>
      </c>
      <c r="D135" s="22"/>
    </row>
    <row r="136" spans="1:4" ht="12.75">
      <c r="A136" s="13" t="s">
        <v>80</v>
      </c>
      <c r="B136" s="21"/>
      <c r="C136" s="20">
        <f>('[1]TOTAL'!$E$45)/1000000</f>
        <v>205601.6954914421</v>
      </c>
      <c r="D136" s="22"/>
    </row>
    <row r="137" spans="1:4" ht="12.75">
      <c r="A137" s="13" t="s">
        <v>81</v>
      </c>
      <c r="B137" s="23">
        <f>('[1]TOTAL'!$E$46)/1000000</f>
        <v>149418.08245090686</v>
      </c>
      <c r="C137" s="24"/>
      <c r="D137" s="22"/>
    </row>
    <row r="138" spans="1:4" ht="12.75">
      <c r="A138" s="13" t="s">
        <v>82</v>
      </c>
      <c r="B138" s="23">
        <f>('[1]TOTAL'!$E$47)/1000000</f>
        <v>3850.642101825125</v>
      </c>
      <c r="C138" s="24"/>
      <c r="D138" s="22"/>
    </row>
    <row r="139" spans="1:4" ht="12.75">
      <c r="A139" s="13" t="s">
        <v>83</v>
      </c>
      <c r="B139" s="23">
        <f>('[1]TOTAL'!$E$48)/1000000</f>
        <v>52332.97093871011</v>
      </c>
      <c r="C139" s="24"/>
      <c r="D139" s="22"/>
    </row>
    <row r="140" spans="1:4" ht="12.75">
      <c r="A140" s="13" t="s">
        <v>84</v>
      </c>
      <c r="B140" s="23"/>
      <c r="C140" s="20">
        <f>('[1]TOTAL'!$E$49)/1000000</f>
        <v>56724.40113939697</v>
      </c>
      <c r="D140" s="22"/>
    </row>
    <row r="141" spans="1:5" ht="12.75">
      <c r="A141" s="16" t="s">
        <v>85</v>
      </c>
      <c r="B141" s="17"/>
      <c r="C141" s="27"/>
      <c r="D141" s="18">
        <f>('[1]TOTAL'!$E$51)/1000000</f>
        <v>199340.0139924127</v>
      </c>
      <c r="E141" s="57"/>
    </row>
    <row r="142" spans="1:4" ht="12.75">
      <c r="A142" s="13" t="s">
        <v>86</v>
      </c>
      <c r="B142" s="23"/>
      <c r="C142" s="20">
        <f>('[1]TOTAL'!$E$52)/1000000</f>
        <v>1828.02485572</v>
      </c>
      <c r="D142" s="18"/>
    </row>
    <row r="143" spans="1:4" ht="12.75">
      <c r="A143" s="13" t="s">
        <v>74</v>
      </c>
      <c r="B143" s="23">
        <f>('[1]TOTAL'!$E$53)/1000000</f>
        <v>1771.3142568700002</v>
      </c>
      <c r="C143" s="20"/>
      <c r="D143" s="18"/>
    </row>
    <row r="144" spans="1:4" ht="12.75">
      <c r="A144" s="13" t="s">
        <v>77</v>
      </c>
      <c r="B144" s="23">
        <f>('[1]TOTAL'!$E$54)/1000000</f>
        <v>56.710598850000004</v>
      </c>
      <c r="C144" s="27"/>
      <c r="D144" s="18"/>
    </row>
    <row r="145" spans="1:4" ht="12.75">
      <c r="A145" s="13" t="s">
        <v>87</v>
      </c>
      <c r="B145" s="23"/>
      <c r="C145" s="20">
        <f>('[1]TOTAL'!$E$55)/1000000</f>
        <v>3159.8515595800964</v>
      </c>
      <c r="D145" s="18"/>
    </row>
    <row r="146" spans="1:4" ht="12.75">
      <c r="A146" s="13" t="s">
        <v>88</v>
      </c>
      <c r="B146" s="17"/>
      <c r="C146" s="20">
        <f>('[1]TOTAL'!$E$56)/1000000</f>
        <v>0</v>
      </c>
      <c r="D146" s="53"/>
    </row>
    <row r="147" spans="1:5" ht="12.75">
      <c r="A147" s="13" t="s">
        <v>89</v>
      </c>
      <c r="B147" s="17"/>
      <c r="C147" s="20">
        <f>('[1]TOTAL'!$E$57)/1000000</f>
        <v>0</v>
      </c>
      <c r="D147" s="54"/>
      <c r="E147" s="57"/>
    </row>
    <row r="148" spans="1:4" ht="12.75">
      <c r="A148" s="13" t="s">
        <v>90</v>
      </c>
      <c r="B148" s="17"/>
      <c r="C148" s="20">
        <f>('[1]TOTAL'!$E$58)/1000000</f>
        <v>35715.90479689626</v>
      </c>
      <c r="D148" s="54"/>
    </row>
    <row r="149" spans="1:4" ht="12.75">
      <c r="A149" s="13" t="s">
        <v>91</v>
      </c>
      <c r="B149" s="17"/>
      <c r="C149" s="20">
        <f>('[1]TOTAL'!$E$59)/1000000</f>
        <v>125734.62441107034</v>
      </c>
      <c r="D149" s="54"/>
    </row>
    <row r="150" spans="1:4" ht="12.75">
      <c r="A150" s="13" t="s">
        <v>92</v>
      </c>
      <c r="B150" s="23"/>
      <c r="C150" s="20">
        <f>('[1]TOTAL'!$E$60)/1000000</f>
        <v>27645.910355077693</v>
      </c>
      <c r="D150" s="54"/>
    </row>
    <row r="151" spans="1:4" ht="12.75">
      <c r="A151" s="13" t="s">
        <v>81</v>
      </c>
      <c r="B151" s="23">
        <f>('[1]TOTAL'!$E$61)/1000000</f>
        <v>22959.41990340025</v>
      </c>
      <c r="C151" s="23"/>
      <c r="D151" s="54"/>
    </row>
    <row r="152" spans="1:4" ht="12.75">
      <c r="A152" s="13" t="s">
        <v>82</v>
      </c>
      <c r="B152" s="23">
        <f>('[1]TOTAL'!$E$62)/1000000</f>
        <v>4441.628547347442</v>
      </c>
      <c r="C152" s="23"/>
      <c r="D152" s="54"/>
    </row>
    <row r="153" spans="1:4" ht="12.75">
      <c r="A153" s="13" t="s">
        <v>83</v>
      </c>
      <c r="B153" s="23">
        <f>('[1]TOTAL'!$E$63)/1000000</f>
        <v>244.86190433000004</v>
      </c>
      <c r="C153" s="23"/>
      <c r="D153" s="54"/>
    </row>
    <row r="154" spans="1:4" ht="12.75">
      <c r="A154" s="13" t="s">
        <v>93</v>
      </c>
      <c r="B154" s="23"/>
      <c r="C154" s="20">
        <f>('[1]TOTAL'!$E$64)/1000000</f>
        <v>5255.6980140683245</v>
      </c>
      <c r="D154" s="54"/>
    </row>
    <row r="155" spans="1:4" ht="12.75">
      <c r="A155" s="13" t="s">
        <v>94</v>
      </c>
      <c r="B155" s="23">
        <f>('[1]TOTAL'!$E$65)/1000000</f>
        <v>4556.301383408324</v>
      </c>
      <c r="C155" s="23"/>
      <c r="D155" s="54"/>
    </row>
    <row r="156" spans="1:4" ht="12.75">
      <c r="A156" s="13" t="s">
        <v>95</v>
      </c>
      <c r="B156" s="23">
        <f>('[1]TOTAL'!$E$66)/1000000</f>
        <v>658.82023066</v>
      </c>
      <c r="C156" s="23"/>
      <c r="D156" s="54"/>
    </row>
    <row r="157" spans="1:4" ht="12.75">
      <c r="A157" s="13" t="s">
        <v>96</v>
      </c>
      <c r="B157" s="23">
        <f>('[1]TOTAL'!$E$67)/1000000</f>
        <v>40.5764</v>
      </c>
      <c r="C157" s="17"/>
      <c r="D157" s="53"/>
    </row>
    <row r="158" spans="1:4" ht="12.75">
      <c r="A158" s="16" t="s">
        <v>97</v>
      </c>
      <c r="B158" s="63"/>
      <c r="C158" s="12"/>
      <c r="D158" s="18">
        <f>('[1]TOTAL'!$E$69)/1000000</f>
        <v>8228.970569058758</v>
      </c>
    </row>
    <row r="159" spans="1:4" ht="12.75">
      <c r="A159" s="16" t="s">
        <v>98</v>
      </c>
      <c r="B159" s="17"/>
      <c r="C159" s="20"/>
      <c r="D159" s="25"/>
    </row>
    <row r="160" spans="1:4" ht="12.75">
      <c r="A160" s="13" t="s">
        <v>86</v>
      </c>
      <c r="B160" s="55"/>
      <c r="C160" s="55">
        <f>('[1]TOTAL'!$E$71)/1000000</f>
        <v>0</v>
      </c>
      <c r="D160" s="25"/>
    </row>
    <row r="161" spans="1:4" ht="12.75">
      <c r="A161" s="13" t="s">
        <v>74</v>
      </c>
      <c r="B161" s="56">
        <f>('[1]TOTAL'!$E$72)/1000000</f>
        <v>0</v>
      </c>
      <c r="C161" s="55"/>
      <c r="D161" s="25"/>
    </row>
    <row r="162" spans="1:4" ht="12.75">
      <c r="A162" s="13" t="s">
        <v>77</v>
      </c>
      <c r="B162" s="56">
        <f>('[1]TOTAL'!$E$73)/1000000</f>
        <v>0</v>
      </c>
      <c r="C162" s="55"/>
      <c r="D162" s="25"/>
    </row>
    <row r="163" spans="1:4" ht="12.75">
      <c r="A163" s="13" t="s">
        <v>87</v>
      </c>
      <c r="B163" s="55"/>
      <c r="C163" s="20">
        <f>('[1]TOTAL'!$E$74)/1000000</f>
        <v>0.911027</v>
      </c>
      <c r="D163" s="25"/>
    </row>
    <row r="164" spans="1:4" ht="12.75">
      <c r="A164" s="13" t="s">
        <v>88</v>
      </c>
      <c r="B164" s="55"/>
      <c r="C164" s="20">
        <f>('[1]TOTAL'!$E$75)/1000000</f>
        <v>0</v>
      </c>
      <c r="D164" s="25"/>
    </row>
    <row r="165" spans="1:4" ht="12.75">
      <c r="A165" s="13" t="s">
        <v>89</v>
      </c>
      <c r="B165" s="55"/>
      <c r="C165" s="20">
        <f>('[1]TOTAL'!$E$76)/1000000</f>
        <v>0</v>
      </c>
      <c r="D165" s="25"/>
    </row>
    <row r="166" spans="1:4" ht="12.75">
      <c r="A166" s="13" t="s">
        <v>90</v>
      </c>
      <c r="B166" s="55"/>
      <c r="C166" s="20">
        <f>('[1]TOTAL'!$E$77)/1000000</f>
        <v>652.2334379112999</v>
      </c>
      <c r="D166" s="25"/>
    </row>
    <row r="167" spans="1:4" ht="12.75">
      <c r="A167" s="13" t="s">
        <v>91</v>
      </c>
      <c r="B167" s="55"/>
      <c r="C167" s="20">
        <f>('[1]TOTAL'!$E$78)/1000000</f>
        <v>2134.313136</v>
      </c>
      <c r="D167" s="25"/>
    </row>
    <row r="168" spans="1:4" ht="12.75">
      <c r="A168" s="13" t="s">
        <v>92</v>
      </c>
      <c r="B168" s="55"/>
      <c r="C168" s="20">
        <f>('[1]TOTAL'!$E$79)/1000000</f>
        <v>2048.3276688</v>
      </c>
      <c r="D168" s="25"/>
    </row>
    <row r="169" spans="1:4" ht="12.75">
      <c r="A169" s="13" t="s">
        <v>81</v>
      </c>
      <c r="B169" s="23">
        <f>('[1]TOTAL'!$E$80)/1000000</f>
        <v>1851.1705911</v>
      </c>
      <c r="C169" s="24"/>
      <c r="D169" s="25"/>
    </row>
    <row r="170" spans="1:4" ht="12.75">
      <c r="A170" s="13" t="s">
        <v>82</v>
      </c>
      <c r="B170" s="23">
        <f>('[1]TOTAL'!$E$81)/1000000</f>
        <v>197.1570777</v>
      </c>
      <c r="C170" s="24"/>
      <c r="D170" s="25"/>
    </row>
    <row r="171" spans="1:4" ht="12.75">
      <c r="A171" s="13" t="s">
        <v>83</v>
      </c>
      <c r="B171" s="23">
        <f>('[1]TOTAL'!$E$82)/1000000</f>
        <v>0</v>
      </c>
      <c r="C171" s="24"/>
      <c r="D171" s="25"/>
    </row>
    <row r="172" spans="1:4" ht="12.75">
      <c r="A172" s="13" t="s">
        <v>93</v>
      </c>
      <c r="B172" s="23"/>
      <c r="C172" s="20">
        <f>('[1]TOTAL'!$E$83)/1000000</f>
        <v>3393.185300347459</v>
      </c>
      <c r="D172" s="25"/>
    </row>
    <row r="173" spans="1:4" ht="12.75">
      <c r="A173" s="13" t="s">
        <v>94</v>
      </c>
      <c r="B173" s="23">
        <f>('[1]TOTAL'!$E$84)/1000000</f>
        <v>3293.185300347459</v>
      </c>
      <c r="C173" s="24"/>
      <c r="D173" s="25"/>
    </row>
    <row r="174" spans="1:4" ht="12.75">
      <c r="A174" s="13" t="s">
        <v>95</v>
      </c>
      <c r="B174" s="23">
        <f>('[1]TOTAL'!$E$85)/1000000</f>
        <v>100</v>
      </c>
      <c r="C174" s="24"/>
      <c r="D174" s="25"/>
    </row>
    <row r="175" spans="1:4" ht="12.75">
      <c r="A175" s="13" t="s">
        <v>96</v>
      </c>
      <c r="B175" s="23">
        <f>('[1]TOTAL'!$E$86)/1000000</f>
        <v>0</v>
      </c>
      <c r="C175" s="12"/>
      <c r="D175" s="22"/>
    </row>
    <row r="176" spans="1:4" ht="12.75">
      <c r="A176" s="16" t="s">
        <v>99</v>
      </c>
      <c r="B176" s="23"/>
      <c r="C176" s="24"/>
      <c r="D176" s="18">
        <f>('[1]TOTAL'!$E$88)/1000000</f>
        <v>20451.283387642052</v>
      </c>
    </row>
    <row r="177" spans="1:4" ht="12.75">
      <c r="A177" s="13" t="s">
        <v>86</v>
      </c>
      <c r="B177" s="56"/>
      <c r="C177" s="55">
        <f>'[1]TOTAL'!$E$89/1000000</f>
        <v>0</v>
      </c>
      <c r="D177" s="18"/>
    </row>
    <row r="178" spans="1:4" ht="12.75">
      <c r="A178" s="13" t="s">
        <v>74</v>
      </c>
      <c r="B178" s="55">
        <f>'[1]TOTAL'!$E$90/1000000</f>
        <v>0</v>
      </c>
      <c r="C178" s="55"/>
      <c r="D178" s="22"/>
    </row>
    <row r="179" spans="1:4" ht="12.75">
      <c r="A179" s="13" t="s">
        <v>77</v>
      </c>
      <c r="B179" s="55">
        <f>'[1]TOTAL'!$E$91/1000000</f>
        <v>0</v>
      </c>
      <c r="C179" s="55"/>
      <c r="D179" s="22"/>
    </row>
    <row r="180" spans="1:4" ht="12.75">
      <c r="A180" s="13" t="s">
        <v>87</v>
      </c>
      <c r="B180" s="56"/>
      <c r="C180" s="55">
        <f>'[1]TOTAL'!$E$92/1000000</f>
        <v>597.40842314</v>
      </c>
      <c r="D180" s="22"/>
    </row>
    <row r="181" spans="1:4" ht="12.75">
      <c r="A181" s="13" t="s">
        <v>88</v>
      </c>
      <c r="B181" s="56"/>
      <c r="C181" s="55">
        <f>'[1]TOTAL'!$E$93/1000000</f>
        <v>0</v>
      </c>
      <c r="D181" s="22"/>
    </row>
    <row r="182" spans="1:4" ht="12.75">
      <c r="A182" s="13" t="s">
        <v>89</v>
      </c>
      <c r="B182" s="56"/>
      <c r="C182" s="55">
        <f>'[1]TOTAL'!$E$94/1000000</f>
        <v>2.599999979138374E-07</v>
      </c>
      <c r="D182" s="22"/>
    </row>
    <row r="183" spans="1:4" ht="12.75">
      <c r="A183" s="13" t="s">
        <v>90</v>
      </c>
      <c r="B183" s="56"/>
      <c r="C183" s="20">
        <f>('[1]TOTAL'!$E$95)/1000000</f>
        <v>24.91472007</v>
      </c>
      <c r="D183" s="22"/>
    </row>
    <row r="184" spans="1:4" ht="12.75">
      <c r="A184" s="13" t="s">
        <v>91</v>
      </c>
      <c r="B184" s="23"/>
      <c r="C184" s="20">
        <f>('[1]TOTAL'!$E$96)/1000000</f>
        <v>179.28345176</v>
      </c>
      <c r="D184" s="22"/>
    </row>
    <row r="185" spans="1:4" ht="12.75">
      <c r="A185" s="13" t="s">
        <v>92</v>
      </c>
      <c r="B185" s="23"/>
      <c r="C185" s="20">
        <f>('[1]TOTAL'!$E$97)/1000000</f>
        <v>19649.630028817468</v>
      </c>
      <c r="D185" s="22"/>
    </row>
    <row r="186" spans="1:4" ht="12.75">
      <c r="A186" s="13" t="s">
        <v>81</v>
      </c>
      <c r="B186" s="23">
        <f>('[1]TOTAL'!$E$98)/1000000</f>
        <v>16218.062716448165</v>
      </c>
      <c r="C186" s="20"/>
      <c r="D186" s="22"/>
    </row>
    <row r="187" spans="1:4" ht="12.75">
      <c r="A187" s="13" t="s">
        <v>82</v>
      </c>
      <c r="B187" s="23">
        <f>('[1]TOTAL'!$E$99)/1000000</f>
        <v>3312.053916219301</v>
      </c>
      <c r="C187" s="20"/>
      <c r="D187" s="22"/>
    </row>
    <row r="188" spans="1:4" ht="12.75">
      <c r="A188" s="13" t="s">
        <v>96</v>
      </c>
      <c r="B188" s="23">
        <f>('[1]TOTAL'!$E$100)/1000000</f>
        <v>119.51339615</v>
      </c>
      <c r="C188" s="55"/>
      <c r="D188" s="22"/>
    </row>
    <row r="189" spans="1:4" ht="12.75">
      <c r="A189" s="13" t="s">
        <v>100</v>
      </c>
      <c r="B189" s="56"/>
      <c r="C189" s="55">
        <f>('[1]TOTAL'!$E$101)/1000000</f>
        <v>0.04676359458646178</v>
      </c>
      <c r="D189" s="22"/>
    </row>
    <row r="190" spans="1:4" ht="12.75">
      <c r="A190" s="13" t="s">
        <v>94</v>
      </c>
      <c r="B190" s="56">
        <f>('[1]TOTAL'!$E$102)/1000000</f>
        <v>0.04676359458646178</v>
      </c>
      <c r="C190" s="55"/>
      <c r="D190" s="22"/>
    </row>
    <row r="191" spans="1:4" ht="12.75">
      <c r="A191" s="13" t="s">
        <v>95</v>
      </c>
      <c r="B191" s="56">
        <f>('[1]TOTAL'!$E$103)/1000000</f>
        <v>0</v>
      </c>
      <c r="C191" s="55"/>
      <c r="D191" s="22"/>
    </row>
    <row r="192" spans="1:4" ht="12.75">
      <c r="A192" s="13" t="s">
        <v>96</v>
      </c>
      <c r="B192" s="56">
        <f>('[1]TOTAL'!$E$104)/1000000</f>
        <v>0</v>
      </c>
      <c r="C192" s="55"/>
      <c r="D192" s="22"/>
    </row>
    <row r="193" spans="1:4" ht="12.75">
      <c r="A193" s="16" t="s">
        <v>101</v>
      </c>
      <c r="B193" s="17"/>
      <c r="C193" s="12"/>
      <c r="D193" s="18">
        <f>('[1]TOTAL'!$E$106)/1000000</f>
        <v>7453.286606987685</v>
      </c>
    </row>
    <row r="194" spans="1:4" ht="12.75">
      <c r="A194" s="13" t="s">
        <v>102</v>
      </c>
      <c r="B194" s="14"/>
      <c r="C194" s="20">
        <f>('[1]TOTAL'!$E$107)/1000000</f>
        <v>7087.593394946011</v>
      </c>
      <c r="D194" s="25"/>
    </row>
    <row r="195" spans="1:4" ht="12.75">
      <c r="A195" s="13" t="s">
        <v>103</v>
      </c>
      <c r="B195" s="17"/>
      <c r="C195" s="20">
        <f>('[1]TOTAL'!$E$108)/1000000</f>
        <v>0</v>
      </c>
      <c r="D195" s="25"/>
    </row>
    <row r="196" spans="1:4" ht="12.75">
      <c r="A196" s="13" t="s">
        <v>104</v>
      </c>
      <c r="B196" s="14"/>
      <c r="C196" s="20">
        <f>('[1]TOTAL'!$E$109)/1000000</f>
        <v>365.69321204167363</v>
      </c>
      <c r="D196" s="25"/>
    </row>
    <row r="197" spans="1:4" ht="12.75">
      <c r="A197" s="16" t="s">
        <v>105</v>
      </c>
      <c r="B197" s="17"/>
      <c r="C197" s="12"/>
      <c r="D197" s="18">
        <f>('[1]TOTAL'!$E$111)/1000000</f>
        <v>18072.715576061706</v>
      </c>
    </row>
    <row r="198" spans="1:4" ht="12.75">
      <c r="A198" s="16" t="s">
        <v>106</v>
      </c>
      <c r="B198" s="17"/>
      <c r="C198" s="12"/>
      <c r="D198" s="18">
        <f>('[1]TOTAL'!$E$116)/1000000</f>
        <v>21449.47265631685</v>
      </c>
    </row>
    <row r="199" spans="1:4" ht="12.75">
      <c r="A199" s="13"/>
      <c r="B199" s="14"/>
      <c r="C199" s="12"/>
      <c r="D199" s="22"/>
    </row>
    <row r="200" spans="1:7" ht="12.75">
      <c r="A200" s="16" t="s">
        <v>107</v>
      </c>
      <c r="B200" s="17"/>
      <c r="C200" s="12"/>
      <c r="D200" s="18">
        <f>('[1]TOTAL'!$E$144)/1000000</f>
        <v>850078.8491868487</v>
      </c>
      <c r="F200" s="57">
        <f>SUM(D109:D199)</f>
        <v>850078.8491848487</v>
      </c>
      <c r="G200" s="57">
        <f>F98-F200</f>
        <v>-850078.8491848487</v>
      </c>
    </row>
    <row r="201" spans="1:4" ht="12.75">
      <c r="A201" s="13"/>
      <c r="B201" s="14"/>
      <c r="C201" s="12"/>
      <c r="D201" s="58"/>
    </row>
    <row r="202" spans="1:4" ht="12.75">
      <c r="A202" s="13" t="s">
        <v>108</v>
      </c>
      <c r="B202" s="14"/>
      <c r="D202" s="18">
        <f>('[1]TOTAL'!$E$147+'[1]TOTAL'!$E$148+'[1]TOTAL'!$E$149)/1000000</f>
        <v>70234.77097821687</v>
      </c>
    </row>
    <row r="203" spans="1:4" ht="12.75">
      <c r="A203" s="13" t="s">
        <v>109</v>
      </c>
      <c r="B203" s="14"/>
      <c r="C203" s="12"/>
      <c r="D203" s="18">
        <f>('[1]TOTAL'!$E$150)/1000000</f>
        <v>1548.9749942753</v>
      </c>
    </row>
    <row r="204" spans="1:4" ht="12.75">
      <c r="A204" s="13" t="s">
        <v>110</v>
      </c>
      <c r="B204" s="14"/>
      <c r="C204" s="12"/>
      <c r="D204" s="18">
        <f>('[1]TOTAL'!$E$151)/1000000</f>
        <v>11802.19085175574</v>
      </c>
    </row>
    <row r="205" spans="1:4" ht="13.5" thickBot="1">
      <c r="A205" s="59"/>
      <c r="B205" s="60"/>
      <c r="C205" s="61"/>
      <c r="D205" s="62"/>
    </row>
    <row r="206" spans="1:4" ht="13.5" thickTop="1">
      <c r="A206" s="43" t="s">
        <v>111</v>
      </c>
      <c r="D206" s="44"/>
    </row>
    <row r="207" ht="12.75">
      <c r="D207" s="64"/>
    </row>
    <row r="208" ht="12.75">
      <c r="D208" s="44"/>
    </row>
    <row r="209" ht="12.75">
      <c r="D209" s="44"/>
    </row>
    <row r="210" ht="12.75">
      <c r="D210" s="44"/>
    </row>
    <row r="211" ht="12.75">
      <c r="D211" s="44"/>
    </row>
    <row r="212" ht="12.75">
      <c r="D212" s="44"/>
    </row>
    <row r="213" ht="12.75">
      <c r="D213" s="44"/>
    </row>
    <row r="214" ht="12.75">
      <c r="D214" s="44"/>
    </row>
    <row r="215" ht="12.75">
      <c r="D215" s="44"/>
    </row>
    <row r="216" ht="12.75">
      <c r="D216" s="44"/>
    </row>
    <row r="217" ht="12.75">
      <c r="D217" s="44"/>
    </row>
    <row r="218" ht="12.75">
      <c r="D218" s="44"/>
    </row>
    <row r="219" ht="12.75">
      <c r="D219" s="44"/>
    </row>
    <row r="220" ht="12.75">
      <c r="D220" s="44"/>
    </row>
    <row r="221" ht="12.75">
      <c r="D221" s="44"/>
    </row>
    <row r="222" ht="12.75">
      <c r="D222" s="44"/>
    </row>
    <row r="223" ht="12.75">
      <c r="D223" s="44"/>
    </row>
    <row r="224" ht="12.75">
      <c r="D224" s="44"/>
    </row>
    <row r="225" ht="12.75">
      <c r="D225" s="44"/>
    </row>
    <row r="226" ht="12.75">
      <c r="D226" s="44"/>
    </row>
    <row r="227" ht="12.75">
      <c r="D227" s="44"/>
    </row>
    <row r="228" ht="12.75">
      <c r="D228" s="44"/>
    </row>
    <row r="229" ht="12.75">
      <c r="D229" s="44"/>
    </row>
    <row r="230" ht="12.75">
      <c r="D230" s="44"/>
    </row>
    <row r="231" ht="12.75">
      <c r="D231" s="44"/>
    </row>
    <row r="232" ht="12.75">
      <c r="D232" s="44"/>
    </row>
    <row r="233" ht="12.75">
      <c r="D233" s="44"/>
    </row>
    <row r="234" ht="12.75">
      <c r="D234" s="44"/>
    </row>
    <row r="235" ht="12.75">
      <c r="D235" s="44"/>
    </row>
    <row r="236" ht="12.75">
      <c r="D236" s="44"/>
    </row>
    <row r="237" ht="12.75">
      <c r="D237" s="44"/>
    </row>
    <row r="238" ht="12.75">
      <c r="D238" s="44"/>
    </row>
    <row r="239" ht="12.75">
      <c r="D239" s="44"/>
    </row>
    <row r="240" ht="12.75">
      <c r="D240" s="44"/>
    </row>
    <row r="241" ht="12.75">
      <c r="D241" s="44"/>
    </row>
    <row r="242" ht="12.75">
      <c r="D242" s="44"/>
    </row>
    <row r="243" ht="12.75">
      <c r="D243" s="44"/>
    </row>
    <row r="244" ht="12.75">
      <c r="D244" s="44"/>
    </row>
    <row r="245" ht="12.75">
      <c r="D245" s="44"/>
    </row>
    <row r="246" ht="12.75">
      <c r="D246" s="44"/>
    </row>
    <row r="247" ht="12.75">
      <c r="D247" s="44"/>
    </row>
    <row r="248" ht="12.75">
      <c r="D248" s="44"/>
    </row>
    <row r="249" ht="12.75">
      <c r="D249" s="44"/>
    </row>
    <row r="250" ht="12.75">
      <c r="D250" s="44"/>
    </row>
    <row r="251" ht="12.75">
      <c r="D251" s="44"/>
    </row>
    <row r="252" ht="12.75">
      <c r="D252" s="44"/>
    </row>
    <row r="253" ht="12.75">
      <c r="D253" s="44"/>
    </row>
    <row r="254" ht="12.75">
      <c r="D254" s="44"/>
    </row>
    <row r="255" ht="12.75">
      <c r="D255" s="44"/>
    </row>
    <row r="256" ht="12.75">
      <c r="D256" s="44"/>
    </row>
    <row r="257" ht="12.75">
      <c r="D257" s="44"/>
    </row>
    <row r="258" ht="12.75">
      <c r="D258" s="44"/>
    </row>
    <row r="259" ht="12.75">
      <c r="D259" s="44"/>
    </row>
    <row r="260" ht="12.75">
      <c r="D260" s="44"/>
    </row>
    <row r="261" ht="12.75">
      <c r="D261" s="44"/>
    </row>
    <row r="262" ht="12.75">
      <c r="D262" s="44"/>
    </row>
    <row r="263" ht="12.75">
      <c r="D263" s="44"/>
    </row>
    <row r="264" ht="12.75">
      <c r="D264" s="44"/>
    </row>
    <row r="265" ht="12.75">
      <c r="D265" s="44"/>
    </row>
    <row r="266" ht="12.75">
      <c r="D266" s="44"/>
    </row>
    <row r="267" ht="12.75">
      <c r="D267" s="44"/>
    </row>
    <row r="268" ht="12.75">
      <c r="D268" s="44"/>
    </row>
    <row r="269" ht="12.75">
      <c r="D269" s="44"/>
    </row>
    <row r="270" ht="12.75">
      <c r="D270" s="44"/>
    </row>
    <row r="271" ht="12.75">
      <c r="D271" s="44"/>
    </row>
    <row r="272" ht="12.75">
      <c r="D272" s="44"/>
    </row>
    <row r="273" ht="12.75">
      <c r="D273" s="44"/>
    </row>
    <row r="274" ht="12.75">
      <c r="D274" s="44"/>
    </row>
    <row r="275" ht="12.75">
      <c r="D275" s="44"/>
    </row>
    <row r="276" ht="12.75">
      <c r="D276" s="44"/>
    </row>
    <row r="277" ht="12.75">
      <c r="D277" s="44"/>
    </row>
    <row r="278" ht="12.75">
      <c r="D278" s="44"/>
    </row>
    <row r="279" ht="12.75">
      <c r="D279" s="44"/>
    </row>
    <row r="280" ht="12.75">
      <c r="D280" s="44"/>
    </row>
    <row r="281" ht="12.75">
      <c r="D281" s="44"/>
    </row>
    <row r="282" ht="12.75">
      <c r="D282" s="44"/>
    </row>
    <row r="283" ht="12.75">
      <c r="D283" s="44"/>
    </row>
    <row r="284" ht="12.75">
      <c r="D284" s="44"/>
    </row>
    <row r="285" ht="12.75">
      <c r="D285" s="44"/>
    </row>
    <row r="286" ht="12.75">
      <c r="D286" s="44"/>
    </row>
    <row r="287" ht="12.75">
      <c r="D287" s="44"/>
    </row>
    <row r="288" ht="12.75">
      <c r="D288" s="44"/>
    </row>
    <row r="289" ht="12.75">
      <c r="D289" s="44"/>
    </row>
    <row r="290" ht="12.75">
      <c r="D290" s="44"/>
    </row>
    <row r="291" ht="12.75">
      <c r="D291" s="44"/>
    </row>
    <row r="292" ht="12.75">
      <c r="D292" s="44"/>
    </row>
    <row r="293" ht="12.75">
      <c r="D293" s="44"/>
    </row>
    <row r="294" ht="12.75">
      <c r="D294" s="44"/>
    </row>
    <row r="295" ht="12.75">
      <c r="D295" s="44"/>
    </row>
    <row r="296" ht="12.75">
      <c r="D296" s="44"/>
    </row>
    <row r="297" ht="12.75">
      <c r="D297" s="44"/>
    </row>
    <row r="298" ht="12.75">
      <c r="D298" s="44"/>
    </row>
    <row r="299" ht="12.75">
      <c r="D299" s="44"/>
    </row>
    <row r="300" ht="12.75">
      <c r="D300" s="44"/>
    </row>
    <row r="301" ht="12.75">
      <c r="D301" s="44"/>
    </row>
    <row r="302" ht="12.75">
      <c r="D302" s="44"/>
    </row>
    <row r="303" ht="12.75">
      <c r="D303" s="44"/>
    </row>
    <row r="304" ht="12.75">
      <c r="D304" s="44"/>
    </row>
    <row r="305" ht="12.75">
      <c r="D305" s="44"/>
    </row>
    <row r="306" ht="12.75">
      <c r="D306" s="44"/>
    </row>
    <row r="307" ht="12.75">
      <c r="D307" s="44"/>
    </row>
    <row r="308" ht="12.75">
      <c r="D308" s="44"/>
    </row>
    <row r="309" ht="12.75">
      <c r="D309" s="44"/>
    </row>
    <row r="310" ht="12.75">
      <c r="D310" s="44"/>
    </row>
    <row r="311" ht="12.75">
      <c r="D311" s="44"/>
    </row>
    <row r="312" ht="12.75">
      <c r="D312" s="44"/>
    </row>
    <row r="313" ht="12.75">
      <c r="D313" s="44"/>
    </row>
    <row r="314" ht="12.75">
      <c r="D314" s="44"/>
    </row>
    <row r="315" ht="12.75">
      <c r="D315" s="44"/>
    </row>
    <row r="316" ht="12.75">
      <c r="D316" s="44"/>
    </row>
    <row r="317" ht="12.75">
      <c r="D317" s="44"/>
    </row>
    <row r="318" ht="12.75">
      <c r="D318" s="44"/>
    </row>
    <row r="319" ht="12.75">
      <c r="D319" s="44"/>
    </row>
    <row r="320" ht="12.75">
      <c r="D320" s="44"/>
    </row>
    <row r="321" ht="12.75">
      <c r="D321" s="44"/>
    </row>
    <row r="322" ht="12.75">
      <c r="D322" s="44"/>
    </row>
    <row r="323" ht="12.75">
      <c r="D323" s="44"/>
    </row>
    <row r="324" ht="12.75">
      <c r="D324" s="44"/>
    </row>
    <row r="325" ht="12.75">
      <c r="D325" s="44"/>
    </row>
    <row r="326" ht="12.75">
      <c r="D326" s="44"/>
    </row>
    <row r="327" ht="12.75">
      <c r="D327" s="44"/>
    </row>
    <row r="328" ht="12.75">
      <c r="D328" s="44"/>
    </row>
    <row r="329" ht="12.75">
      <c r="D329" s="44"/>
    </row>
    <row r="330" ht="12.75">
      <c r="D330" s="44"/>
    </row>
    <row r="331" ht="12.75">
      <c r="D331" s="44"/>
    </row>
    <row r="332" ht="12.75">
      <c r="D332" s="44"/>
    </row>
    <row r="333" ht="12.75">
      <c r="D333" s="44"/>
    </row>
    <row r="334" ht="12.75">
      <c r="D334" s="44"/>
    </row>
    <row r="335" ht="12.75">
      <c r="D335" s="44"/>
    </row>
    <row r="336" ht="12.75">
      <c r="D336" s="44"/>
    </row>
    <row r="337" ht="12.75">
      <c r="D337" s="44"/>
    </row>
    <row r="338" ht="12.75">
      <c r="D338" s="44"/>
    </row>
    <row r="339" ht="12.75">
      <c r="D339" s="44"/>
    </row>
    <row r="340" ht="12.75">
      <c r="D340" s="44"/>
    </row>
    <row r="341" ht="12.75">
      <c r="D341" s="44"/>
    </row>
    <row r="342" ht="12.75">
      <c r="D342" s="44"/>
    </row>
    <row r="343" ht="12.75">
      <c r="D343" s="44"/>
    </row>
    <row r="344" ht="12.75">
      <c r="D344" s="44"/>
    </row>
    <row r="345" ht="12.75">
      <c r="D345" s="44"/>
    </row>
    <row r="346" ht="12.75">
      <c r="D346" s="44"/>
    </row>
    <row r="347" ht="12.75">
      <c r="D347" s="44"/>
    </row>
    <row r="348" ht="12.75">
      <c r="D348" s="44"/>
    </row>
    <row r="349" ht="12.75">
      <c r="D349" s="44"/>
    </row>
    <row r="350" ht="12.75">
      <c r="D350" s="44"/>
    </row>
    <row r="351" ht="12.75">
      <c r="D351" s="44"/>
    </row>
    <row r="352" ht="12.75">
      <c r="D352" s="44"/>
    </row>
    <row r="353" ht="12.75">
      <c r="D353" s="44"/>
    </row>
    <row r="354" ht="12.75">
      <c r="D354" s="44"/>
    </row>
    <row r="355" ht="12.75">
      <c r="D355" s="44"/>
    </row>
    <row r="356" ht="12.75">
      <c r="D356" s="44"/>
    </row>
    <row r="357" ht="12.75">
      <c r="D357" s="44"/>
    </row>
    <row r="358" ht="12.75">
      <c r="D358" s="44"/>
    </row>
    <row r="359" ht="12.75">
      <c r="D359" s="44"/>
    </row>
    <row r="360" ht="12.75">
      <c r="D360" s="44"/>
    </row>
    <row r="361" ht="12.75">
      <c r="D361" s="44"/>
    </row>
    <row r="362" ht="12.75">
      <c r="D362" s="44"/>
    </row>
    <row r="363" ht="12.75">
      <c r="D363" s="44"/>
    </row>
    <row r="364" ht="12.75">
      <c r="D364" s="44"/>
    </row>
    <row r="365" ht="12.75">
      <c r="D365" s="44"/>
    </row>
    <row r="366" ht="12.75">
      <c r="D366" s="44"/>
    </row>
    <row r="367" ht="12.75">
      <c r="D367" s="44"/>
    </row>
    <row r="368" ht="12.75">
      <c r="D368" s="44"/>
    </row>
    <row r="369" ht="12.75">
      <c r="D369" s="44"/>
    </row>
    <row r="370" ht="12.75">
      <c r="D370" s="44"/>
    </row>
    <row r="371" ht="12.75">
      <c r="D371" s="44"/>
    </row>
    <row r="372" ht="12.75">
      <c r="D372" s="44"/>
    </row>
    <row r="373" ht="12.75">
      <c r="D373" s="44"/>
    </row>
    <row r="374" ht="12.75">
      <c r="D374" s="44"/>
    </row>
    <row r="375" ht="12.75">
      <c r="D375" s="44"/>
    </row>
    <row r="376" ht="12.75">
      <c r="D376" s="44"/>
    </row>
    <row r="377" ht="12.75">
      <c r="D377" s="44"/>
    </row>
    <row r="378" ht="12.75">
      <c r="D378" s="44"/>
    </row>
    <row r="379" ht="12.75">
      <c r="D379" s="44"/>
    </row>
    <row r="380" ht="12.75">
      <c r="D380" s="44"/>
    </row>
    <row r="381" ht="12.75">
      <c r="D381" s="44"/>
    </row>
    <row r="382" ht="12.75">
      <c r="D382" s="44"/>
    </row>
    <row r="383" ht="12.75">
      <c r="D383" s="44"/>
    </row>
    <row r="384" ht="12.75">
      <c r="D384" s="44"/>
    </row>
    <row r="385" ht="12.75">
      <c r="D385" s="44"/>
    </row>
    <row r="386" ht="12.75">
      <c r="D386" s="44"/>
    </row>
    <row r="387" ht="12.75">
      <c r="D387" s="44"/>
    </row>
    <row r="388" ht="12.75">
      <c r="D388" s="44"/>
    </row>
    <row r="389" ht="12.75">
      <c r="D389" s="44"/>
    </row>
    <row r="390" ht="12.75">
      <c r="D390" s="44"/>
    </row>
    <row r="391" ht="12.75">
      <c r="D391" s="44"/>
    </row>
    <row r="392" ht="12.75">
      <c r="D392" s="44"/>
    </row>
    <row r="393" ht="12.75">
      <c r="D393" s="44"/>
    </row>
    <row r="394" ht="12.75">
      <c r="D394" s="44"/>
    </row>
    <row r="395" ht="12.75">
      <c r="D395" s="44"/>
    </row>
    <row r="396" ht="12.75">
      <c r="D396" s="44"/>
    </row>
    <row r="397" ht="12.75">
      <c r="D397" s="44"/>
    </row>
    <row r="398" ht="12.75">
      <c r="D398" s="44"/>
    </row>
    <row r="399" ht="12.75">
      <c r="D399" s="44"/>
    </row>
    <row r="400" ht="12.75">
      <c r="D400" s="44"/>
    </row>
    <row r="401" ht="12.75">
      <c r="D401" s="44"/>
    </row>
    <row r="402" ht="12.75">
      <c r="D402" s="44"/>
    </row>
    <row r="403" ht="12.75">
      <c r="D403" s="44"/>
    </row>
    <row r="404" ht="12.75">
      <c r="D404" s="44"/>
    </row>
    <row r="405" ht="12.75">
      <c r="D405" s="44"/>
    </row>
    <row r="406" ht="12.75">
      <c r="D406" s="44"/>
    </row>
    <row r="407" ht="12.75">
      <c r="D407" s="44"/>
    </row>
    <row r="408" ht="12.75">
      <c r="D408" s="44"/>
    </row>
    <row r="409" ht="12.75">
      <c r="D409" s="44"/>
    </row>
    <row r="410" ht="12.75">
      <c r="D410" s="44"/>
    </row>
    <row r="411" ht="12.75">
      <c r="D411" s="44"/>
    </row>
    <row r="412" ht="12.75">
      <c r="D412" s="44"/>
    </row>
    <row r="413" ht="12.75">
      <c r="D413" s="44"/>
    </row>
    <row r="414" ht="12.75">
      <c r="D414" s="44"/>
    </row>
    <row r="415" ht="12.75">
      <c r="D415" s="44"/>
    </row>
    <row r="416" ht="12.75">
      <c r="D416" s="44"/>
    </row>
    <row r="417" ht="12.75">
      <c r="D417" s="44"/>
    </row>
    <row r="418" ht="12.75">
      <c r="D418" s="44"/>
    </row>
    <row r="419" ht="12.75">
      <c r="D419" s="44"/>
    </row>
    <row r="420" ht="12.75">
      <c r="D420" s="44"/>
    </row>
    <row r="421" ht="12.75">
      <c r="D421" s="44"/>
    </row>
    <row r="422" ht="12.75">
      <c r="D422" s="44"/>
    </row>
    <row r="423" ht="12.75">
      <c r="D423" s="44"/>
    </row>
    <row r="424" ht="12.75">
      <c r="D424" s="44"/>
    </row>
    <row r="425" ht="12.75">
      <c r="D425" s="44"/>
    </row>
    <row r="426" ht="12.75">
      <c r="D426" s="44"/>
    </row>
    <row r="427" ht="12.75">
      <c r="D427" s="44"/>
    </row>
    <row r="428" ht="12.75">
      <c r="D428" s="44"/>
    </row>
    <row r="429" ht="12.75">
      <c r="D429" s="44"/>
    </row>
    <row r="430" ht="12.75">
      <c r="D430" s="44"/>
    </row>
    <row r="431" ht="12.75">
      <c r="D431" s="44"/>
    </row>
    <row r="432" ht="12.75">
      <c r="D432" s="44"/>
    </row>
    <row r="433" ht="12.75">
      <c r="D433" s="44"/>
    </row>
    <row r="434" ht="12.75">
      <c r="D434" s="44"/>
    </row>
    <row r="435" ht="12.75">
      <c r="D435" s="44"/>
    </row>
    <row r="436" ht="12.75">
      <c r="D436" s="44"/>
    </row>
    <row r="437" ht="12.75">
      <c r="D437" s="44"/>
    </row>
    <row r="438" ht="12.75">
      <c r="D438" s="44"/>
    </row>
    <row r="439" ht="12.75">
      <c r="D439" s="44"/>
    </row>
    <row r="440" ht="12.75">
      <c r="D440" s="44"/>
    </row>
    <row r="441" ht="12.75">
      <c r="D441" s="44"/>
    </row>
    <row r="442" ht="12.75">
      <c r="D442" s="44"/>
    </row>
    <row r="443" ht="12.75">
      <c r="D443" s="44"/>
    </row>
    <row r="444" ht="12.75">
      <c r="D444" s="44"/>
    </row>
    <row r="445" ht="12.75">
      <c r="D445" s="44"/>
    </row>
    <row r="446" ht="12.75">
      <c r="D446" s="44"/>
    </row>
    <row r="447" ht="12.75">
      <c r="D447" s="44"/>
    </row>
    <row r="448" ht="12.75">
      <c r="D448" s="44"/>
    </row>
    <row r="449" ht="12.75">
      <c r="D449" s="44"/>
    </row>
    <row r="450" ht="12.75">
      <c r="D450" s="44"/>
    </row>
    <row r="451" ht="12.75">
      <c r="D451" s="44"/>
    </row>
    <row r="452" ht="12.75">
      <c r="D452" s="44"/>
    </row>
    <row r="453" ht="12.75">
      <c r="D453" s="44"/>
    </row>
    <row r="454" ht="12.75">
      <c r="D454" s="44"/>
    </row>
    <row r="455" ht="12.75">
      <c r="D455" s="44"/>
    </row>
    <row r="456" ht="12.75">
      <c r="D456" s="44"/>
    </row>
    <row r="457" ht="12.75">
      <c r="D457" s="44"/>
    </row>
    <row r="458" ht="12.75">
      <c r="D458" s="44"/>
    </row>
    <row r="459" ht="12.75">
      <c r="D459" s="44"/>
    </row>
    <row r="460" ht="12.75">
      <c r="D460" s="44"/>
    </row>
    <row r="461" ht="12.75">
      <c r="D461" s="44"/>
    </row>
    <row r="462" ht="12.75">
      <c r="D462" s="44"/>
    </row>
    <row r="463" ht="12.75">
      <c r="D463" s="44"/>
    </row>
    <row r="464" ht="12.75">
      <c r="D464" s="44"/>
    </row>
    <row r="465" ht="12.75">
      <c r="D465" s="44"/>
    </row>
    <row r="466" ht="12.75">
      <c r="D466" s="44"/>
    </row>
    <row r="467" ht="12.75">
      <c r="D467" s="44"/>
    </row>
    <row r="468" ht="12.75">
      <c r="D468" s="44"/>
    </row>
    <row r="469" ht="12.75">
      <c r="D469" s="44"/>
    </row>
    <row r="470" ht="12.75">
      <c r="D470" s="44"/>
    </row>
    <row r="471" ht="12.75">
      <c r="D471" s="44"/>
    </row>
    <row r="472" ht="12.75">
      <c r="D472" s="44"/>
    </row>
    <row r="473" ht="12.75">
      <c r="D473" s="44"/>
    </row>
    <row r="474" ht="12.75">
      <c r="D474" s="44"/>
    </row>
    <row r="475" ht="12.75">
      <c r="D475" s="44"/>
    </row>
    <row r="476" ht="12.75">
      <c r="D476" s="44"/>
    </row>
    <row r="477" ht="12.75">
      <c r="D477" s="44"/>
    </row>
    <row r="478" ht="12.75">
      <c r="D478" s="44"/>
    </row>
    <row r="479" ht="12.75">
      <c r="D479" s="44"/>
    </row>
    <row r="480" ht="12.75">
      <c r="D480" s="44"/>
    </row>
    <row r="481" ht="12.75">
      <c r="D481" s="44"/>
    </row>
    <row r="482" ht="12.75">
      <c r="D482" s="44"/>
    </row>
    <row r="483" ht="12.75">
      <c r="D483" s="44"/>
    </row>
    <row r="484" ht="12.75">
      <c r="D484" s="44"/>
    </row>
    <row r="485" ht="12.75">
      <c r="D485" s="44"/>
    </row>
    <row r="486" ht="12.75">
      <c r="D486" s="44"/>
    </row>
    <row r="487" ht="12.75">
      <c r="D487" s="44"/>
    </row>
    <row r="488" ht="12.75">
      <c r="D488" s="44"/>
    </row>
    <row r="489" ht="12.75">
      <c r="D489" s="44"/>
    </row>
    <row r="490" ht="12.75">
      <c r="D490" s="44"/>
    </row>
    <row r="491" ht="12.75">
      <c r="D491" s="44"/>
    </row>
    <row r="492" ht="12.75">
      <c r="D492" s="44"/>
    </row>
    <row r="493" ht="12.75">
      <c r="D493" s="44"/>
    </row>
    <row r="494" ht="12.75">
      <c r="D494" s="44"/>
    </row>
    <row r="495" ht="12.75">
      <c r="D495" s="44"/>
    </row>
    <row r="496" ht="12.75">
      <c r="D496" s="44"/>
    </row>
    <row r="497" ht="12.75">
      <c r="D497" s="44"/>
    </row>
    <row r="498" ht="12.75">
      <c r="D498" s="44"/>
    </row>
    <row r="499" ht="12.75">
      <c r="D499" s="44"/>
    </row>
    <row r="500" ht="12.75">
      <c r="D500" s="44"/>
    </row>
    <row r="501" ht="12.75">
      <c r="D501" s="44"/>
    </row>
    <row r="502" ht="12.75">
      <c r="D502" s="44"/>
    </row>
    <row r="503" ht="12.75">
      <c r="D503" s="44"/>
    </row>
    <row r="504" ht="12.75">
      <c r="D504" s="44"/>
    </row>
    <row r="505" ht="12.75">
      <c r="D505" s="44"/>
    </row>
    <row r="506" ht="12.75">
      <c r="D506" s="44"/>
    </row>
    <row r="507" ht="12.75">
      <c r="D507" s="44"/>
    </row>
    <row r="508" ht="12.75">
      <c r="D508" s="44"/>
    </row>
    <row r="509" ht="12.75">
      <c r="D509" s="44"/>
    </row>
    <row r="510" ht="12.75">
      <c r="D510" s="44"/>
    </row>
    <row r="511" ht="12.75">
      <c r="D511" s="44"/>
    </row>
    <row r="512" ht="12.75">
      <c r="D512" s="44"/>
    </row>
    <row r="513" ht="12.75">
      <c r="D513" s="44"/>
    </row>
    <row r="514" ht="12.75">
      <c r="D514" s="44"/>
    </row>
    <row r="515" ht="12.75">
      <c r="D515" s="44"/>
    </row>
    <row r="516" ht="12.75">
      <c r="D516" s="44"/>
    </row>
    <row r="517" ht="12.75">
      <c r="D517" s="44"/>
    </row>
    <row r="518" ht="12.75">
      <c r="D518" s="44"/>
    </row>
    <row r="519" ht="12.75">
      <c r="D519" s="44"/>
    </row>
    <row r="520" ht="12.75">
      <c r="D520" s="44"/>
    </row>
    <row r="521" ht="12.75">
      <c r="D521" s="44"/>
    </row>
    <row r="522" ht="12.75">
      <c r="D522" s="44"/>
    </row>
    <row r="523" ht="12.75">
      <c r="D523" s="44"/>
    </row>
    <row r="524" ht="12.75">
      <c r="D524" s="44"/>
    </row>
    <row r="525" ht="12.75">
      <c r="D525" s="44"/>
    </row>
    <row r="526" ht="12.75">
      <c r="D526" s="44"/>
    </row>
    <row r="527" ht="12.75">
      <c r="D527" s="44"/>
    </row>
    <row r="528" ht="12.75">
      <c r="D528" s="44"/>
    </row>
    <row r="529" ht="12.75">
      <c r="D529" s="44"/>
    </row>
    <row r="530" ht="12.75">
      <c r="D530" s="44"/>
    </row>
    <row r="531" ht="12.75">
      <c r="D531" s="44"/>
    </row>
    <row r="532" ht="12.75">
      <c r="D532" s="44"/>
    </row>
    <row r="533" ht="12.75">
      <c r="D533" s="44"/>
    </row>
    <row r="534" ht="12.75">
      <c r="D534" s="44"/>
    </row>
    <row r="535" ht="12.75">
      <c r="D535" s="44"/>
    </row>
    <row r="536" ht="12.75">
      <c r="D536" s="44"/>
    </row>
    <row r="537" ht="12.75">
      <c r="D537" s="44"/>
    </row>
    <row r="538" ht="12.75">
      <c r="D538" s="44"/>
    </row>
    <row r="539" ht="12.75">
      <c r="D539" s="44"/>
    </row>
    <row r="540" ht="12.75">
      <c r="D540" s="44"/>
    </row>
    <row r="541" ht="12.75">
      <c r="D541" s="44"/>
    </row>
    <row r="542" ht="12.75">
      <c r="D542" s="44"/>
    </row>
    <row r="543" ht="12.75">
      <c r="D543" s="44"/>
    </row>
    <row r="544" ht="12.75">
      <c r="D544" s="44"/>
    </row>
    <row r="545" ht="12.75">
      <c r="D545" s="44"/>
    </row>
    <row r="546" ht="12.75">
      <c r="D546" s="44"/>
    </row>
    <row r="547" ht="12.75">
      <c r="D547" s="44"/>
    </row>
    <row r="548" ht="12.75">
      <c r="D548" s="44"/>
    </row>
    <row r="549" ht="12.75">
      <c r="D549" s="44"/>
    </row>
    <row r="550" ht="12.75">
      <c r="D550" s="44"/>
    </row>
    <row r="551" ht="12.75">
      <c r="D551" s="44"/>
    </row>
    <row r="552" ht="12.75">
      <c r="D552" s="44"/>
    </row>
    <row r="553" ht="12.75">
      <c r="D553" s="44"/>
    </row>
    <row r="554" ht="12.75">
      <c r="D554" s="44"/>
    </row>
    <row r="555" ht="12.75">
      <c r="D555" s="44"/>
    </row>
    <row r="556" ht="12.75">
      <c r="D556" s="44"/>
    </row>
    <row r="557" ht="12.75">
      <c r="D557" s="44"/>
    </row>
    <row r="558" ht="12.75">
      <c r="D558" s="44"/>
    </row>
    <row r="559" ht="12.75">
      <c r="D559" s="44"/>
    </row>
    <row r="560" ht="12.75">
      <c r="D560" s="44"/>
    </row>
    <row r="561" ht="12.75">
      <c r="D561" s="44"/>
    </row>
    <row r="562" ht="12.75">
      <c r="D562" s="44"/>
    </row>
    <row r="563" ht="12.75">
      <c r="D563" s="44"/>
    </row>
    <row r="564" ht="12.75">
      <c r="D564" s="44"/>
    </row>
    <row r="565" ht="12.75">
      <c r="D565" s="44"/>
    </row>
    <row r="566" ht="12.75">
      <c r="D566" s="44"/>
    </row>
    <row r="567" ht="12.75">
      <c r="D567" s="44"/>
    </row>
    <row r="568" ht="12.75">
      <c r="D568" s="44"/>
    </row>
    <row r="569" ht="12.75">
      <c r="D569" s="44"/>
    </row>
    <row r="570" ht="12.75">
      <c r="D570" s="44"/>
    </row>
    <row r="571" ht="12.75">
      <c r="D571" s="44"/>
    </row>
    <row r="572" ht="12.75">
      <c r="D572" s="44"/>
    </row>
    <row r="573" ht="12.75">
      <c r="D573" s="44"/>
    </row>
    <row r="574" ht="12.75">
      <c r="D574" s="44"/>
    </row>
    <row r="575" ht="12.75">
      <c r="D575" s="44"/>
    </row>
    <row r="576" ht="12.75">
      <c r="D576" s="44"/>
    </row>
    <row r="577" ht="12.75">
      <c r="D577" s="44"/>
    </row>
    <row r="578" ht="12.75">
      <c r="D578" s="44"/>
    </row>
    <row r="579" ht="12.75">
      <c r="D579" s="44"/>
    </row>
    <row r="580" ht="12.75">
      <c r="D580" s="44"/>
    </row>
    <row r="581" ht="12.75">
      <c r="D581" s="44"/>
    </row>
    <row r="582" ht="12.75">
      <c r="D582" s="44"/>
    </row>
    <row r="583" ht="12.75">
      <c r="D583" s="44"/>
    </row>
    <row r="584" ht="12.75">
      <c r="D584" s="44"/>
    </row>
    <row r="585" ht="12.75">
      <c r="D585" s="44"/>
    </row>
    <row r="586" ht="12.75">
      <c r="D586" s="44"/>
    </row>
    <row r="587" ht="12.75">
      <c r="D587" s="44"/>
    </row>
    <row r="588" ht="12.75">
      <c r="D588" s="44"/>
    </row>
    <row r="589" ht="12.75">
      <c r="D589" s="44"/>
    </row>
    <row r="590" ht="12.75">
      <c r="D590" s="44"/>
    </row>
    <row r="591" ht="12.75">
      <c r="D591" s="44"/>
    </row>
    <row r="592" ht="12.75">
      <c r="D592" s="44"/>
    </row>
    <row r="593" ht="12.75">
      <c r="D593" s="44"/>
    </row>
    <row r="594" ht="12.75">
      <c r="D594" s="44"/>
    </row>
    <row r="595" ht="12.75">
      <c r="D595" s="44"/>
    </row>
    <row r="596" ht="12.75">
      <c r="D596" s="44"/>
    </row>
    <row r="597" ht="12.75">
      <c r="D597" s="44"/>
    </row>
    <row r="598" ht="12.75">
      <c r="D598" s="44"/>
    </row>
    <row r="599" ht="12.75">
      <c r="D599" s="44"/>
    </row>
    <row r="600" ht="12.75">
      <c r="D600" s="44"/>
    </row>
    <row r="601" ht="12.75">
      <c r="D601" s="44"/>
    </row>
    <row r="602" ht="12.75">
      <c r="D602" s="44"/>
    </row>
    <row r="603" ht="12.75">
      <c r="D603" s="44"/>
    </row>
    <row r="604" ht="12.75">
      <c r="D604" s="44"/>
    </row>
    <row r="605" ht="12.75">
      <c r="D605" s="44"/>
    </row>
    <row r="606" ht="12.75">
      <c r="D606" s="44"/>
    </row>
    <row r="607" ht="12.75">
      <c r="D607" s="44"/>
    </row>
    <row r="608" ht="12.75">
      <c r="D608" s="44"/>
    </row>
    <row r="609" ht="12.75">
      <c r="D609" s="44"/>
    </row>
    <row r="610" ht="12.75">
      <c r="D610" s="44"/>
    </row>
    <row r="611" ht="12.75">
      <c r="D611" s="44"/>
    </row>
    <row r="612" ht="12.75">
      <c r="D612" s="44"/>
    </row>
    <row r="613" ht="12.75">
      <c r="D613" s="44"/>
    </row>
    <row r="614" ht="12.75">
      <c r="D614" s="44"/>
    </row>
    <row r="615" ht="12.75">
      <c r="D615" s="44"/>
    </row>
    <row r="616" ht="12.75">
      <c r="D616" s="44"/>
    </row>
    <row r="617" ht="12.75">
      <c r="D617" s="44"/>
    </row>
    <row r="618" ht="12.75">
      <c r="D618" s="44"/>
    </row>
    <row r="619" ht="12.75">
      <c r="D619" s="44"/>
    </row>
    <row r="620" ht="12.75">
      <c r="D620" s="44"/>
    </row>
    <row r="621" ht="12.75">
      <c r="D621" s="44"/>
    </row>
    <row r="622" ht="12.75">
      <c r="D622" s="44"/>
    </row>
    <row r="623" ht="12.75">
      <c r="D623" s="44"/>
    </row>
    <row r="624" ht="12.75">
      <c r="D624" s="44"/>
    </row>
    <row r="625" ht="12.75">
      <c r="D625" s="44"/>
    </row>
    <row r="626" ht="12.75">
      <c r="D626" s="44"/>
    </row>
    <row r="627" ht="12.75">
      <c r="D627" s="44"/>
    </row>
    <row r="628" ht="12.75">
      <c r="D628" s="44"/>
    </row>
    <row r="629" ht="12.75">
      <c r="D629" s="44"/>
    </row>
    <row r="630" ht="12.75">
      <c r="D630" s="44"/>
    </row>
    <row r="631" ht="12.75">
      <c r="D631" s="44"/>
    </row>
    <row r="632" ht="12.75">
      <c r="D632" s="44"/>
    </row>
    <row r="633" ht="12.75">
      <c r="D633" s="44"/>
    </row>
    <row r="634" ht="12.75">
      <c r="D634" s="44"/>
    </row>
    <row r="635" ht="12.75">
      <c r="D635" s="44"/>
    </row>
    <row r="636" ht="12.75">
      <c r="D636" s="44"/>
    </row>
    <row r="637" ht="12.75">
      <c r="D637" s="44"/>
    </row>
    <row r="638" ht="12.75">
      <c r="D638" s="44"/>
    </row>
    <row r="639" ht="12.75">
      <c r="D639" s="44"/>
    </row>
    <row r="640" ht="12.75">
      <c r="D640" s="44"/>
    </row>
    <row r="641" ht="12.75">
      <c r="D641" s="44"/>
    </row>
    <row r="642" ht="12.75">
      <c r="D642" s="44"/>
    </row>
    <row r="643" ht="12.75">
      <c r="D643" s="44"/>
    </row>
    <row r="644" ht="12.75">
      <c r="D644" s="44"/>
    </row>
    <row r="645" ht="12.75">
      <c r="D645" s="44"/>
    </row>
    <row r="646" ht="12.75">
      <c r="D646" s="44"/>
    </row>
    <row r="647" ht="12.75">
      <c r="D647" s="44"/>
    </row>
    <row r="648" ht="12.75">
      <c r="D648" s="44"/>
    </row>
    <row r="649" ht="12.75">
      <c r="D649" s="44"/>
    </row>
    <row r="650" ht="12.75">
      <c r="D650" s="44"/>
    </row>
    <row r="651" ht="12.75">
      <c r="D651" s="44"/>
    </row>
    <row r="652" ht="12.75">
      <c r="D652" s="44"/>
    </row>
    <row r="653" ht="12.75">
      <c r="D653" s="44"/>
    </row>
    <row r="654" ht="12.75">
      <c r="D654" s="44"/>
    </row>
    <row r="655" ht="12.75">
      <c r="D655" s="44"/>
    </row>
    <row r="656" ht="12.75">
      <c r="D656" s="44"/>
    </row>
    <row r="657" ht="12.75">
      <c r="D657" s="44"/>
    </row>
    <row r="658" ht="12.75">
      <c r="D658" s="44"/>
    </row>
    <row r="659" ht="12.75">
      <c r="D659" s="44"/>
    </row>
    <row r="660" ht="12.75">
      <c r="D660" s="44"/>
    </row>
    <row r="661" ht="12.75">
      <c r="D661" s="44"/>
    </row>
    <row r="662" ht="12.75">
      <c r="D662" s="44"/>
    </row>
    <row r="663" ht="12.75">
      <c r="D663" s="44"/>
    </row>
    <row r="664" ht="12.75">
      <c r="D664" s="44"/>
    </row>
    <row r="665" ht="12.75">
      <c r="D665" s="44"/>
    </row>
    <row r="666" ht="12.75">
      <c r="D666" s="44"/>
    </row>
    <row r="667" ht="12.75">
      <c r="D667" s="44"/>
    </row>
    <row r="668" ht="12.75">
      <c r="D668" s="44"/>
    </row>
    <row r="669" ht="12.75">
      <c r="D669" s="44"/>
    </row>
    <row r="670" ht="12.75">
      <c r="D670" s="44"/>
    </row>
    <row r="671" ht="12.75">
      <c r="D671" s="44"/>
    </row>
    <row r="672" ht="12.75">
      <c r="D672" s="44"/>
    </row>
    <row r="673" ht="12.75">
      <c r="D673" s="44"/>
    </row>
    <row r="674" ht="12.75">
      <c r="D674" s="44"/>
    </row>
    <row r="675" ht="12.75">
      <c r="D675" s="44"/>
    </row>
    <row r="676" ht="12.75">
      <c r="D676" s="44"/>
    </row>
    <row r="677" ht="12.75">
      <c r="D677" s="44"/>
    </row>
    <row r="678" ht="12.75">
      <c r="D678" s="44"/>
    </row>
    <row r="679" ht="12.75">
      <c r="D679" s="44"/>
    </row>
    <row r="680" ht="12.75">
      <c r="D680" s="44"/>
    </row>
    <row r="681" ht="12.75">
      <c r="D681" s="44"/>
    </row>
    <row r="682" ht="12.75">
      <c r="D682" s="44"/>
    </row>
    <row r="683" ht="12.75">
      <c r="D683" s="44"/>
    </row>
    <row r="684" ht="12.75">
      <c r="D684" s="44"/>
    </row>
    <row r="685" ht="12.75">
      <c r="D685" s="44"/>
    </row>
    <row r="686" ht="12.75">
      <c r="D686" s="44"/>
    </row>
    <row r="687" ht="12.75">
      <c r="D687" s="44"/>
    </row>
    <row r="688" ht="12.75">
      <c r="D688" s="44"/>
    </row>
    <row r="689" ht="12.75">
      <c r="D689" s="44"/>
    </row>
    <row r="690" ht="12.75">
      <c r="D690" s="44"/>
    </row>
    <row r="691" ht="12.75">
      <c r="D691" s="44"/>
    </row>
    <row r="692" ht="12.75">
      <c r="D692" s="44"/>
    </row>
    <row r="693" ht="12.75">
      <c r="D693" s="44"/>
    </row>
    <row r="694" ht="12.75">
      <c r="D694" s="44"/>
    </row>
    <row r="695" ht="12.75">
      <c r="D695" s="44"/>
    </row>
    <row r="696" ht="12.75">
      <c r="D696" s="44"/>
    </row>
    <row r="697" ht="12.75">
      <c r="D697" s="44"/>
    </row>
    <row r="698" ht="12.75">
      <c r="D698" s="44"/>
    </row>
    <row r="699" ht="12.75">
      <c r="D699" s="44"/>
    </row>
    <row r="700" ht="12.75">
      <c r="D700" s="44"/>
    </row>
    <row r="701" ht="12.75">
      <c r="D701" s="44"/>
    </row>
    <row r="702" ht="12.75">
      <c r="D702" s="44"/>
    </row>
    <row r="703" ht="12.75">
      <c r="D703" s="44"/>
    </row>
    <row r="704" ht="12.75">
      <c r="D704" s="44"/>
    </row>
    <row r="705" ht="12.75">
      <c r="D705" s="44"/>
    </row>
    <row r="706" ht="12.75">
      <c r="D706" s="44"/>
    </row>
    <row r="707" ht="12.75">
      <c r="D707" s="44"/>
    </row>
    <row r="708" ht="12.75">
      <c r="D708" s="44"/>
    </row>
    <row r="709" ht="12.75">
      <c r="D709" s="44"/>
    </row>
    <row r="710" ht="12.75">
      <c r="D710" s="44"/>
    </row>
    <row r="711" ht="12.75">
      <c r="D711" s="44"/>
    </row>
    <row r="712" ht="12.75">
      <c r="D712" s="44"/>
    </row>
    <row r="713" ht="12.75">
      <c r="D713" s="44"/>
    </row>
    <row r="714" ht="12.75">
      <c r="D714" s="44"/>
    </row>
    <row r="715" ht="12.75">
      <c r="D715" s="44"/>
    </row>
    <row r="716" ht="12.75">
      <c r="D716" s="44"/>
    </row>
    <row r="717" ht="12.75">
      <c r="D717" s="44"/>
    </row>
    <row r="718" ht="12.75">
      <c r="D718" s="44"/>
    </row>
    <row r="719" ht="12.75">
      <c r="D719" s="44"/>
    </row>
    <row r="720" ht="12.75">
      <c r="D720" s="44"/>
    </row>
    <row r="721" ht="12.75">
      <c r="D721" s="44"/>
    </row>
    <row r="722" ht="12.75">
      <c r="D722" s="44"/>
    </row>
    <row r="723" ht="12.75">
      <c r="D723" s="44"/>
    </row>
    <row r="724" ht="12.75">
      <c r="D724" s="44"/>
    </row>
    <row r="725" ht="12.75">
      <c r="D725" s="44"/>
    </row>
    <row r="726" ht="12.75">
      <c r="D726" s="44"/>
    </row>
    <row r="727" ht="12.75">
      <c r="D727" s="44"/>
    </row>
    <row r="728" ht="12.75">
      <c r="D728" s="44"/>
    </row>
    <row r="729" ht="12.75">
      <c r="D729" s="44"/>
    </row>
    <row r="730" ht="12.75">
      <c r="D730" s="44"/>
    </row>
    <row r="731" ht="12.75">
      <c r="D731" s="44"/>
    </row>
    <row r="732" ht="12.75">
      <c r="D732" s="44"/>
    </row>
    <row r="733" ht="12.75">
      <c r="D733" s="44"/>
    </row>
    <row r="734" ht="12.75">
      <c r="D734" s="44"/>
    </row>
    <row r="735" ht="12.75">
      <c r="D735" s="44"/>
    </row>
    <row r="736" ht="12.75">
      <c r="D736" s="44"/>
    </row>
    <row r="737" ht="12.75">
      <c r="D737" s="44"/>
    </row>
    <row r="738" ht="12.75">
      <c r="D738" s="44"/>
    </row>
    <row r="739" ht="12.75">
      <c r="D739" s="44"/>
    </row>
    <row r="740" ht="12.75">
      <c r="D740" s="44"/>
    </row>
    <row r="741" ht="12.75">
      <c r="D741" s="44"/>
    </row>
    <row r="742" ht="12.75">
      <c r="D742" s="44"/>
    </row>
    <row r="743" ht="12.75">
      <c r="D743" s="44"/>
    </row>
    <row r="744" ht="12.75">
      <c r="D744" s="44"/>
    </row>
    <row r="745" ht="12.75">
      <c r="D745" s="44"/>
    </row>
    <row r="746" ht="12.75">
      <c r="D746" s="44"/>
    </row>
    <row r="747" ht="12.75">
      <c r="D747" s="44"/>
    </row>
    <row r="748" ht="12.75">
      <c r="D748" s="44"/>
    </row>
    <row r="749" ht="12.75">
      <c r="D749" s="44"/>
    </row>
    <row r="750" ht="12.75">
      <c r="D750" s="44"/>
    </row>
    <row r="751" ht="12.75">
      <c r="D751" s="44"/>
    </row>
    <row r="752" ht="12.75">
      <c r="D752" s="44"/>
    </row>
    <row r="753" ht="12.75">
      <c r="D753" s="44"/>
    </row>
    <row r="754" ht="12.75">
      <c r="D754" s="44"/>
    </row>
    <row r="755" ht="12.75">
      <c r="D755" s="44"/>
    </row>
    <row r="756" ht="12.75">
      <c r="D756" s="44"/>
    </row>
    <row r="757" ht="12.75">
      <c r="D757" s="44"/>
    </row>
    <row r="758" ht="12.75">
      <c r="D758" s="44"/>
    </row>
    <row r="759" ht="12.75">
      <c r="D759" s="44"/>
    </row>
    <row r="760" ht="12.75">
      <c r="D760" s="44"/>
    </row>
    <row r="761" ht="12.75">
      <c r="D761" s="44"/>
    </row>
    <row r="762" ht="12.75">
      <c r="D762" s="44"/>
    </row>
    <row r="763" ht="12.75">
      <c r="D763" s="44"/>
    </row>
    <row r="764" ht="12.75">
      <c r="D764" s="44"/>
    </row>
    <row r="765" ht="12.75">
      <c r="D765" s="44"/>
    </row>
    <row r="766" ht="12.75">
      <c r="D766" s="44"/>
    </row>
    <row r="767" ht="12.75">
      <c r="D767" s="44"/>
    </row>
    <row r="768" ht="12.75">
      <c r="D768" s="44"/>
    </row>
    <row r="769" ht="12.75">
      <c r="D769" s="44"/>
    </row>
    <row r="770" ht="12.75">
      <c r="D770" s="44"/>
    </row>
    <row r="771" ht="12.75">
      <c r="D771" s="44"/>
    </row>
    <row r="772" ht="12.75">
      <c r="D772" s="44"/>
    </row>
    <row r="773" ht="12.75">
      <c r="D773" s="44"/>
    </row>
    <row r="774" ht="12.75">
      <c r="D774" s="44"/>
    </row>
    <row r="775" ht="12.75">
      <c r="D775" s="44"/>
    </row>
    <row r="776" ht="12.75">
      <c r="D776" s="44"/>
    </row>
    <row r="777" ht="12.75">
      <c r="D777" s="44"/>
    </row>
    <row r="778" ht="12.75">
      <c r="D778" s="44"/>
    </row>
  </sheetData>
  <sheetProtection/>
  <printOptions horizontalCentered="1" verticalCentered="1"/>
  <pageMargins left="0" right="0" top="0" bottom="0" header="0" footer="0"/>
  <pageSetup horizontalDpi="300" verticalDpi="300" orientation="portrait" paperSize="9" scale="60" r:id="rId1"/>
  <rowBreaks count="1" manualBreakCount="1">
    <brk id="1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kramnaut</dc:creator>
  <cp:keywords/>
  <dc:description/>
  <cp:lastModifiedBy>Kaajal Seebaluck-Beerbul</cp:lastModifiedBy>
  <cp:lastPrinted>2011-02-08T08:21:18Z</cp:lastPrinted>
  <dcterms:created xsi:type="dcterms:W3CDTF">2005-12-01T10:59:11Z</dcterms:created>
  <dcterms:modified xsi:type="dcterms:W3CDTF">2011-03-21T10:07:53Z</dcterms:modified>
  <cp:category/>
  <cp:version/>
  <cp:contentType/>
  <cp:contentStatus/>
</cp:coreProperties>
</file>