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0875" windowHeight="5130" activeTab="0"/>
  </bookViews>
  <sheets>
    <sheet name="3a" sheetId="1" r:id="rId1"/>
    <sheet name="3b" sheetId="2" r:id="rId2"/>
  </sheets>
  <externalReferences>
    <externalReference r:id="rId5"/>
  </externalReferences>
  <definedNames>
    <definedName name="_xlnm.Print_Area" localSheetId="1">'3b'!$A$1:$D$207</definedName>
  </definedNames>
  <calcPr fullCalcOnLoad="1"/>
</workbook>
</file>

<file path=xl/sharedStrings.xml><?xml version="1.0" encoding="utf-8"?>
<sst xmlns="http://schemas.openxmlformats.org/spreadsheetml/2006/main" count="252" uniqueCount="165">
  <si>
    <t>(Rs Million)</t>
  </si>
  <si>
    <t>Liabilities</t>
  </si>
  <si>
    <t>1.  Capital</t>
  </si>
  <si>
    <t>2.  Reserves &amp; Surplus</t>
  </si>
  <si>
    <t>3.  Subordinated Loan</t>
  </si>
  <si>
    <t>4.  Shareholders Loan</t>
  </si>
  <si>
    <t>5.  Loan Capital</t>
  </si>
  <si>
    <t>6.  Deposits</t>
  </si>
  <si>
    <t xml:space="preserve">         (I)   Residents</t>
  </si>
  <si>
    <t xml:space="preserve">               (1)  Rupee Deposits</t>
  </si>
  <si>
    <t xml:space="preserve">                      (a)  Demand</t>
  </si>
  <si>
    <t xml:space="preserve">                      (b)  Savings</t>
  </si>
  <si>
    <t xml:space="preserve">                      (d)  Margin Deposits</t>
  </si>
  <si>
    <t xml:space="preserve">               (2)  Rupee Equiv. of Deposits denom. in Foreign Currencies</t>
  </si>
  <si>
    <t xml:space="preserve">                      (c)  Time</t>
  </si>
  <si>
    <t xml:space="preserve">   (II) Public Financial &amp; Nonfinancial Corporations and State &amp; Local Government</t>
  </si>
  <si>
    <t xml:space="preserve">          (1) Rupee Deposits</t>
  </si>
  <si>
    <t xml:space="preserve">                 (a) Demand</t>
  </si>
  <si>
    <t xml:space="preserve">                 (b) Savings</t>
  </si>
  <si>
    <t xml:space="preserve">                 (c) Time*</t>
  </si>
  <si>
    <t xml:space="preserve">                (d) Margin Deposits</t>
  </si>
  <si>
    <t xml:space="preserve">         (2) Rupee equivalent of deposits denominated in Foreign Currencies</t>
  </si>
  <si>
    <t xml:space="preserve">                 (c) Time</t>
  </si>
  <si>
    <t xml:space="preserve">                (a)     Demand</t>
  </si>
  <si>
    <t xml:space="preserve">                (b)     Savings</t>
  </si>
  <si>
    <t xml:space="preserve">                (c)     Time</t>
  </si>
  <si>
    <t xml:space="preserve">       (Iv).  Banks in Mauritius</t>
  </si>
  <si>
    <t xml:space="preserve">   (V) Holders of Global Business Licences</t>
  </si>
  <si>
    <t xml:space="preserve">   (VI) Non-Residents</t>
  </si>
  <si>
    <t xml:space="preserve">   (VII) Banks outside Mauritius</t>
  </si>
  <si>
    <t>7.  Interbank Borrowings</t>
  </si>
  <si>
    <t xml:space="preserve">       (i)   Rupee</t>
  </si>
  <si>
    <t xml:space="preserve">       (ii)  Rupee Equivalent of Foreign Currency borrowings</t>
  </si>
  <si>
    <t xml:space="preserve">8.  Borrowings </t>
  </si>
  <si>
    <t xml:space="preserve">        (i)    Bank of Mauritius</t>
  </si>
  <si>
    <t xml:space="preserve">               (a)     Secured Advances</t>
  </si>
  <si>
    <t xml:space="preserve">               (b)     Loan raised through Repos</t>
  </si>
  <si>
    <t xml:space="preserve">               (c)     Bills Rediscounted</t>
  </si>
  <si>
    <t xml:space="preserve">               (d)     Others</t>
  </si>
  <si>
    <t xml:space="preserve">        (ii)   Banks in Mauritius</t>
  </si>
  <si>
    <t xml:space="preserve">        (iii)  Banks Abroad</t>
  </si>
  <si>
    <t xml:space="preserve">        (iv)   Banks Abroad for Onlending</t>
  </si>
  <si>
    <t xml:space="preserve">                (a)     in Mauritius</t>
  </si>
  <si>
    <t xml:space="preserve">                (b)     outside Mauritius</t>
  </si>
  <si>
    <t xml:space="preserve">        (v)   Other</t>
  </si>
  <si>
    <t xml:space="preserve">                (a)     Local</t>
  </si>
  <si>
    <t xml:space="preserve">                (b)     Foreign</t>
  </si>
  <si>
    <t>9.  Bills Payable</t>
  </si>
  <si>
    <t>10.  Margin Deposits from BoM in respect of Reverse Repo Transactions</t>
  </si>
  <si>
    <t>11.Other Liabilities</t>
  </si>
  <si>
    <t>12.Total Liabilities</t>
  </si>
  <si>
    <t>13.Acceptances, Documentary Credits and Guarantees, Endorsements on A/c of Customers</t>
  </si>
  <si>
    <t>14.Inward Bills Held for Collection</t>
  </si>
  <si>
    <t>15.Spot Foreign Exchange sold</t>
  </si>
  <si>
    <t>Continued on next page</t>
  </si>
  <si>
    <t>Assets</t>
  </si>
  <si>
    <t>1.  Cash in Hand</t>
  </si>
  <si>
    <t>2.  Balances with Bank of Mauritius</t>
  </si>
  <si>
    <t>3.  Margin Cash held with Bank of Mauritius under Repos</t>
  </si>
  <si>
    <t>4.  Bank of Mauritius Bills</t>
  </si>
  <si>
    <t>5.  Claims on Central Government</t>
  </si>
  <si>
    <t xml:space="preserve">        (i)    Treasury Bills</t>
  </si>
  <si>
    <t xml:space="preserve">                of which: </t>
  </si>
  <si>
    <t xml:space="preserve">               (a)  Bills purchased under Reverse Repos</t>
  </si>
  <si>
    <t xml:space="preserve">               (b)  Bills sold under Repos</t>
  </si>
  <si>
    <t xml:space="preserve">       (ii)    Government Securities</t>
  </si>
  <si>
    <t xml:space="preserve">       (iii)   Advances</t>
  </si>
  <si>
    <t xml:space="preserve">       (iv)   Others</t>
  </si>
  <si>
    <t>6.  Interbank Loans</t>
  </si>
  <si>
    <t xml:space="preserve">       (ii)  Rupee Equivalent of Foreign Currency loans</t>
  </si>
  <si>
    <t>7.  Foreign Assets</t>
  </si>
  <si>
    <t xml:space="preserve">        (i)    Balances with Bks Abroad on a/c of Customers' For. Currency Deposits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</si>
  <si>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</si>
  <si>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</si>
  <si>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</si>
  <si>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</si>
  <si>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</si>
  <si>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 xml:space="preserve">                - Overdue</t>
  </si>
  <si>
    <t xml:space="preserve">        (iv)  Foreign Securities</t>
  </si>
  <si>
    <t xml:space="preserve">        (v)   Foreign Notes and Coins</t>
  </si>
  <si>
    <t xml:space="preserve">        (vi)  Loans and Other Financing in Foreign Currencies outside Mauritius</t>
  </si>
  <si>
    <t xml:space="preserve">                - Loans</t>
  </si>
  <si>
    <t xml:space="preserve">                - Overdrafts</t>
  </si>
  <si>
    <t xml:space="preserve">                - Other </t>
  </si>
  <si>
    <t xml:space="preserve">        (vii) Other </t>
  </si>
  <si>
    <t>8. Claims on Private Sector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</si>
  <si>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</si>
  <si>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</si>
  <si>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</si>
  <si>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</si>
  <si>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</si>
  <si>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</si>
  <si>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</si>
  <si>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     (viii) Investments in Shares &amp; Debentures</t>
  </si>
  <si>
    <t xml:space="preserve">                - Corporate Shares</t>
  </si>
  <si>
    <t xml:space="preserve">                - Fixed Dated Securities</t>
  </si>
  <si>
    <t xml:space="preserve">                - Other</t>
  </si>
  <si>
    <t>9. Claims on Public Financial and Nonfinancial Corporations and</t>
  </si>
  <si>
    <t xml:space="preserve">     State and Local Government</t>
  </si>
  <si>
    <t>10. Claims on Holders of Global Business Licences</t>
  </si>
  <si>
    <t xml:space="preserve">        (viii) Investments in Shares &amp; Debentures </t>
  </si>
  <si>
    <t>11. Claims on Banks in Mauritius</t>
  </si>
  <si>
    <t xml:space="preserve">        (i)    Balances on a/c of Customers' Foreign Currency Deposits</t>
  </si>
  <si>
    <t xml:space="preserve">        (ii)   Investments</t>
  </si>
  <si>
    <t xml:space="preserve">        (iii)  Other Balances</t>
  </si>
  <si>
    <t>12. Fixed Assets (Cost or Valuation)</t>
  </si>
  <si>
    <t>13. Other Assets</t>
  </si>
  <si>
    <t>14. Total Assets</t>
  </si>
  <si>
    <t>15. Acceptances, Documentary Credits and Guarantees, Endorsements on A/c of Customers</t>
  </si>
  <si>
    <t>16.Outward Bills Held for Collection</t>
  </si>
  <si>
    <t>17.Spot Foreign Exchange Purchased</t>
  </si>
  <si>
    <t>Source: Statistics Division.</t>
  </si>
  <si>
    <t xml:space="preserve">      (III).  Central Government*</t>
  </si>
  <si>
    <t>*: of which Budgetary Central Government Deposits amount to Rs 659.0 mn.</t>
  </si>
  <si>
    <t>Table 3b: Consolidated Statement of Assets and Liabilities of Banks as at end-November 2010^</t>
  </si>
  <si>
    <t xml:space="preserve">^ Provisional estimates. </t>
  </si>
  <si>
    <t>Table 3a: Consolidated Statement of Assets and Liabilities of Banks as at end-November 2010*</t>
  </si>
  <si>
    <t>Rupees</t>
  </si>
  <si>
    <t>ASSETS EMPLOYED</t>
  </si>
  <si>
    <t>ASSETS</t>
  </si>
  <si>
    <t>Cash in Hand &amp; Balances with BOM</t>
  </si>
  <si>
    <t>Foreign Assets</t>
  </si>
  <si>
    <t xml:space="preserve"> </t>
  </si>
  <si>
    <t xml:space="preserve">     Balances with Banks Abroad</t>
  </si>
  <si>
    <t xml:space="preserve">     Loans and Other Financing</t>
  </si>
  <si>
    <t xml:space="preserve">     Other</t>
  </si>
  <si>
    <t>Investment in Govt &amp; BOM Securities</t>
  </si>
  <si>
    <t>Foreign Currency Notes &amp; Coin</t>
  </si>
  <si>
    <t>Loans &amp; Overdrafts to Customers</t>
  </si>
  <si>
    <t xml:space="preserve">     Private Sector</t>
  </si>
  <si>
    <t xml:space="preserve">     Government</t>
  </si>
  <si>
    <t>Other Advances</t>
  </si>
  <si>
    <t xml:space="preserve">     Local</t>
  </si>
  <si>
    <t xml:space="preserve">     Foreign Currencies in Mauritius</t>
  </si>
  <si>
    <t>Other Investments</t>
  </si>
  <si>
    <t>Fixed Assets</t>
  </si>
  <si>
    <t>Other Assets</t>
  </si>
  <si>
    <t>less:</t>
  </si>
  <si>
    <t>LIABILITIES</t>
  </si>
  <si>
    <t>Deposits</t>
  </si>
  <si>
    <t xml:space="preserve">     Demand</t>
  </si>
  <si>
    <t xml:space="preserve">     Savings</t>
  </si>
  <si>
    <t xml:space="preserve">     Time</t>
  </si>
  <si>
    <t xml:space="preserve">     Margins</t>
  </si>
  <si>
    <t>Borrowings</t>
  </si>
  <si>
    <t xml:space="preserve">     Bank of Mauritius</t>
  </si>
  <si>
    <t xml:space="preserve">     Banks in Mauritius</t>
  </si>
  <si>
    <t xml:space="preserve">     Banks Abroad</t>
  </si>
  <si>
    <t xml:space="preserve">     Others</t>
  </si>
  <si>
    <t>Other Liabilities</t>
  </si>
  <si>
    <t>FINANCED BY</t>
  </si>
  <si>
    <t>CAPITAL &amp; RESERVES</t>
  </si>
  <si>
    <t>Issued &amp; Paid-Up Capital</t>
  </si>
  <si>
    <t>Reserves &amp; Surplus</t>
  </si>
  <si>
    <t>LOANS</t>
  </si>
  <si>
    <t>MEMORANDUM ITEMS</t>
  </si>
  <si>
    <t>Documentary Letters of Credit, Acceptances,</t>
  </si>
  <si>
    <t>Endorsements &amp; other Obligations on</t>
  </si>
  <si>
    <t>account of Customers</t>
  </si>
  <si>
    <t>Inward Bills Held for Collection</t>
  </si>
  <si>
    <t>Outward Bills Sent for Collection</t>
  </si>
  <si>
    <t>Spot Foreign Exchange Sold</t>
  </si>
  <si>
    <t>Spot Foreign Exchange Purchased</t>
  </si>
  <si>
    <t>* Provisional estimates</t>
  </si>
  <si>
    <t>Source: Accounting and Budgeting Division.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</si>
</sst>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(0\)"/>
    <numFmt numFmtId="175" formatCode="0000"/>
    <numFmt numFmtId="176" formatCode="#,##0.0"/>
    <numFmt numFmtId="177" formatCode="#,##0.000"/>
    <numFmt numFmtId="178" formatCode="0.0"/>
    <numFmt numFmtId="179" formatCode="_-* #,##0.0_-;\-* #,##0.0_-;_-* &quot;-&quot;??_-;_-@_-"/>
    <numFmt numFmtId="180" formatCode="#,##0.0,,"/>
    <numFmt numFmtId="181" formatCode="#,##0.0_);[Red]\(#,##0.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mmmm\-yy"/>
    <numFmt numFmtId="187" formatCode="#,##0.0;[Red]\-#,##0.0"/>
    <numFmt numFmtId="188" formatCode="&quot;Rs&quot;#,##0_);\(&quot;Rs&quot;#,##0\)"/>
    <numFmt numFmtId="189" formatCode="&quot;Rs&quot;#,##0_);[Red]\(&quot;Rs&quot;#,##0\)"/>
    <numFmt numFmtId="190" formatCode="&quot;Rs&quot;#,##0.00_);\(&quot;Rs&quot;#,##0.00\)"/>
    <numFmt numFmtId="191" formatCode="&quot;Rs&quot;#,##0.00_);[Red]\(&quot;Rs&quot;#,##0.00\)"/>
    <numFmt numFmtId="192" formatCode="_(&quot;Rs&quot;* #,##0_);_(&quot;Rs&quot;* \(#,##0\);_(&quot;Rs&quot;* &quot;-&quot;_);_(@_)"/>
    <numFmt numFmtId="193" formatCode="_(&quot;Rs&quot;* #,##0.00_);_(&quot;Rs&quot;* \(#,##0.00\);_(&quot;Rs&quot;* &quot;-&quot;??_);_(@_)"/>
    <numFmt numFmtId="194" formatCode="0.0000"/>
    <numFmt numFmtId="195" formatCode="_-* #,##0.0000_-;\-* #,##0.0000_-;_-* &quot;-&quot;??_-;_-@_-"/>
    <numFmt numFmtId="196" formatCode="0.0%"/>
    <numFmt numFmtId="197" formatCode="yyyy"/>
    <numFmt numFmtId="198" formatCode="mmmm"/>
    <numFmt numFmtId="199" formatCode="_-* #,##0_-;\-* #,##0_-;_-* &quot;-&quot;??_-;_-@_-"/>
    <numFmt numFmtId="200" formatCode="0.00000"/>
    <numFmt numFmtId="201" formatCode="0.000"/>
    <numFmt numFmtId="202" formatCode="#,##0,,"/>
    <numFmt numFmtId="203" formatCode="dd\-mmm\-yy_)"/>
    <numFmt numFmtId="204" formatCode="mmmm\ yyyy"/>
    <numFmt numFmtId="205" formatCode="d\-mmmm\-yyyy"/>
  </numFmts>
  <fonts count="43">
    <font>
      <sz val="10"/>
      <name val="Arial"/>
      <family val="0"/>
    </font>
    <font>
      <sz val="10"/>
      <color indexed="12"/>
      <name val="CG Times (W1)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b/>
      <u val="single"/>
      <sz val="10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0"/>
      <name val="MS Sans Serif"/>
      <family val="0"/>
    </font>
    <font>
      <i/>
      <sz val="12"/>
      <color indexed="8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3" fontId="1" fillId="0" borderId="3" applyNumberFormat="0" applyFill="0" applyBorder="0" applyAlignment="0">
      <protection locked="0"/>
    </xf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9" fillId="0" borderId="0">
      <alignment/>
      <protection/>
    </xf>
    <xf numFmtId="0" fontId="0" fillId="23" borderId="8" applyNumberFormat="0" applyFont="0" applyAlignment="0" applyProtection="0"/>
    <xf numFmtId="0" fontId="34" fillId="20" borderId="9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9" fillId="24" borderId="11" xfId="0" applyFont="1" applyFill="1" applyBorder="1" applyAlignment="1" applyProtection="1">
      <alignment horizontal="centerContinuous" wrapText="1"/>
      <protection/>
    </xf>
    <xf numFmtId="17" fontId="10" fillId="24" borderId="12" xfId="0" applyNumberFormat="1" applyFont="1" applyFill="1" applyBorder="1" applyAlignment="1">
      <alignment horizontal="centerContinuous"/>
    </xf>
    <xf numFmtId="17" fontId="0" fillId="24" borderId="12" xfId="0" applyNumberFormat="1" applyFont="1" applyFill="1" applyBorder="1" applyAlignment="1">
      <alignment horizontal="centerContinuous"/>
    </xf>
    <xf numFmtId="0" fontId="11" fillId="24" borderId="13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/>
      <protection/>
    </xf>
    <xf numFmtId="0" fontId="11" fillId="24" borderId="14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13" fillId="2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76" fontId="13" fillId="0" borderId="15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76" fontId="11" fillId="0" borderId="0" xfId="0" applyNumberFormat="1" applyFont="1" applyFill="1" applyBorder="1" applyAlignment="1" applyProtection="1">
      <alignment/>
      <protection/>
    </xf>
    <xf numFmtId="38" fontId="12" fillId="0" borderId="0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176" fontId="12" fillId="0" borderId="0" xfId="0" applyNumberFormat="1" applyFont="1" applyFill="1" applyBorder="1" applyAlignment="1" applyProtection="1">
      <alignment/>
      <protection/>
    </xf>
    <xf numFmtId="38" fontId="11" fillId="0" borderId="0" xfId="0" applyNumberFormat="1" applyFont="1" applyFill="1" applyBorder="1" applyAlignment="1" applyProtection="1">
      <alignment/>
      <protection/>
    </xf>
    <xf numFmtId="38" fontId="13" fillId="0" borderId="15" xfId="0" applyNumberFormat="1" applyFont="1" applyFill="1" applyBorder="1" applyAlignment="1" applyProtection="1">
      <alignment/>
      <protection/>
    </xf>
    <xf numFmtId="0" fontId="12" fillId="2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5" fillId="24" borderId="14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1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 horizontal="center"/>
      <protection/>
    </xf>
    <xf numFmtId="0" fontId="12" fillId="24" borderId="12" xfId="0" applyFont="1" applyFill="1" applyBorder="1" applyAlignment="1" applyProtection="1">
      <alignment horizontal="centerContinuous" wrapText="1"/>
      <protection/>
    </xf>
    <xf numFmtId="0" fontId="11" fillId="24" borderId="12" xfId="0" applyFont="1" applyFill="1" applyBorder="1" applyAlignment="1" applyProtection="1">
      <alignment horizontal="centerContinuous" wrapText="1"/>
      <protection/>
    </xf>
    <xf numFmtId="186" fontId="17" fillId="24" borderId="13" xfId="0" applyNumberFormat="1" applyFont="1" applyFill="1" applyBorder="1" applyAlignment="1">
      <alignment horizontal="centerContinuous"/>
    </xf>
    <xf numFmtId="38" fontId="18" fillId="0" borderId="0" xfId="42" applyNumberFormat="1" applyFont="1" applyFill="1" applyBorder="1" applyAlignment="1" applyProtection="1">
      <alignment/>
      <protection/>
    </xf>
    <xf numFmtId="38" fontId="19" fillId="0" borderId="0" xfId="42" applyNumberFormat="1" applyFont="1" applyFill="1" applyBorder="1" applyAlignment="1" applyProtection="1">
      <alignment/>
      <protection/>
    </xf>
    <xf numFmtId="0" fontId="11" fillId="24" borderId="14" xfId="0" applyFont="1" applyFill="1" applyBorder="1" applyAlignment="1">
      <alignment/>
    </xf>
    <xf numFmtId="38" fontId="12" fillId="0" borderId="0" xfId="42" applyNumberFormat="1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176" fontId="14" fillId="0" borderId="15" xfId="0" applyNumberFormat="1" applyFont="1" applyFill="1" applyBorder="1" applyAlignment="1" applyProtection="1">
      <alignment/>
      <protection/>
    </xf>
    <xf numFmtId="178" fontId="11" fillId="0" borderId="0" xfId="0" applyNumberFormat="1" applyFont="1" applyFill="1" applyBorder="1" applyAlignment="1" applyProtection="1">
      <alignment/>
      <protection/>
    </xf>
    <xf numFmtId="178" fontId="12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38" fontId="20" fillId="0" borderId="15" xfId="0" applyNumberFormat="1" applyFont="1" applyFill="1" applyBorder="1" applyAlignment="1" applyProtection="1">
      <alignment/>
      <protection/>
    </xf>
    <xf numFmtId="0" fontId="11" fillId="24" borderId="16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38" fontId="13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76" fontId="15" fillId="0" borderId="0" xfId="0" applyNumberFormat="1" applyFont="1" applyAlignment="1">
      <alignment/>
    </xf>
    <xf numFmtId="0" fontId="38" fillId="0" borderId="0" xfId="0" applyFont="1" applyFill="1" applyAlignment="1">
      <alignment/>
    </xf>
    <xf numFmtId="0" fontId="40" fillId="25" borderId="0" xfId="58" applyFont="1" applyFill="1" applyBorder="1" applyProtection="1">
      <alignment/>
      <protection/>
    </xf>
    <xf numFmtId="0" fontId="41" fillId="0" borderId="0" xfId="0" applyFont="1" applyAlignment="1">
      <alignment/>
    </xf>
    <xf numFmtId="38" fontId="15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8" fontId="0" fillId="0" borderId="0" xfId="42" applyNumberFormat="1" applyFont="1" applyBorder="1" applyAlignment="1">
      <alignment/>
    </xf>
    <xf numFmtId="0" fontId="0" fillId="24" borderId="11" xfId="0" applyFont="1" applyFill="1" applyBorder="1" applyAlignment="1">
      <alignment/>
    </xf>
    <xf numFmtId="204" fontId="17" fillId="24" borderId="12" xfId="42" applyNumberFormat="1" applyFont="1" applyFill="1" applyBorder="1" applyAlignment="1">
      <alignment horizontal="center"/>
    </xf>
    <xf numFmtId="204" fontId="17" fillId="24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24" borderId="14" xfId="0" applyFont="1" applyFill="1" applyBorder="1" applyAlignment="1">
      <alignment/>
    </xf>
    <xf numFmtId="38" fontId="15" fillId="24" borderId="0" xfId="42" applyNumberFormat="1" applyFont="1" applyFill="1" applyAlignment="1">
      <alignment horizontal="center"/>
    </xf>
    <xf numFmtId="0" fontId="15" fillId="24" borderId="15" xfId="0" applyFont="1" applyFill="1" applyBorder="1" applyAlignment="1">
      <alignment horizontal="center"/>
    </xf>
    <xf numFmtId="0" fontId="15" fillId="24" borderId="14" xfId="0" applyFont="1" applyFill="1" applyBorder="1" applyAlignment="1">
      <alignment/>
    </xf>
    <xf numFmtId="38" fontId="0" fillId="0" borderId="0" xfId="42" applyNumberFormat="1" applyFont="1" applyAlignment="1">
      <alignment/>
    </xf>
    <xf numFmtId="0" fontId="0" fillId="0" borderId="15" xfId="0" applyFont="1" applyBorder="1" applyAlignment="1">
      <alignment/>
    </xf>
    <xf numFmtId="0" fontId="15" fillId="24" borderId="14" xfId="0" applyFont="1" applyFill="1" applyBorder="1" applyAlignment="1">
      <alignment horizontal="left"/>
    </xf>
    <xf numFmtId="37" fontId="0" fillId="0" borderId="15" xfId="0" applyNumberFormat="1" applyFont="1" applyBorder="1" applyAlignment="1">
      <alignment/>
    </xf>
    <xf numFmtId="38" fontId="0" fillId="0" borderId="19" xfId="42" applyNumberFormat="1" applyFont="1" applyBorder="1" applyAlignment="1">
      <alignment/>
    </xf>
    <xf numFmtId="38" fontId="0" fillId="0" borderId="20" xfId="42" applyNumberFormat="1" applyFont="1" applyBorder="1" applyAlignment="1">
      <alignment/>
    </xf>
    <xf numFmtId="38" fontId="0" fillId="0" borderId="21" xfId="42" applyNumberFormat="1" applyFont="1" applyBorder="1" applyAlignment="1">
      <alignment/>
    </xf>
    <xf numFmtId="38" fontId="0" fillId="0" borderId="22" xfId="42" applyNumberFormat="1" applyFont="1" applyBorder="1" applyAlignment="1">
      <alignment/>
    </xf>
    <xf numFmtId="0" fontId="42" fillId="24" borderId="14" xfId="0" applyFont="1" applyFill="1" applyBorder="1" applyAlignment="1">
      <alignment/>
    </xf>
    <xf numFmtId="38" fontId="0" fillId="0" borderId="23" xfId="42" applyNumberFormat="1" applyFont="1" applyBorder="1" applyAlignment="1">
      <alignment/>
    </xf>
    <xf numFmtId="38" fontId="15" fillId="0" borderId="24" xfId="42" applyNumberFormat="1" applyFont="1" applyBorder="1" applyAlignment="1">
      <alignment/>
    </xf>
    <xf numFmtId="38" fontId="15" fillId="0" borderId="0" xfId="42" applyNumberFormat="1" applyFont="1" applyBorder="1" applyAlignment="1">
      <alignment/>
    </xf>
    <xf numFmtId="37" fontId="15" fillId="0" borderId="15" xfId="0" applyNumberFormat="1" applyFont="1" applyBorder="1" applyAlignment="1">
      <alignment/>
    </xf>
    <xf numFmtId="205" fontId="0" fillId="24" borderId="14" xfId="0" applyNumberFormat="1" applyFont="1" applyFill="1" applyBorder="1" applyAlignment="1">
      <alignment horizontal="left"/>
    </xf>
    <xf numFmtId="38" fontId="0" fillId="0" borderId="17" xfId="42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38" fontId="5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entry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egmental A &amp; L -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AL\NCAL1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2">
        <row r="9">
          <cell r="B9">
            <v>21582015480.52915</v>
          </cell>
          <cell r="E9">
            <v>2792249222.3402805</v>
          </cell>
        </row>
        <row r="11">
          <cell r="E11">
            <v>20371657220.595825</v>
          </cell>
        </row>
        <row r="13">
          <cell r="B13">
            <v>45675120797.37991</v>
          </cell>
          <cell r="E13">
            <v>0</v>
          </cell>
        </row>
        <row r="15">
          <cell r="E15">
            <v>5120661581.61063</v>
          </cell>
        </row>
        <row r="17">
          <cell r="E17">
            <v>53300880008.91896</v>
          </cell>
        </row>
        <row r="18">
          <cell r="E18">
            <v>22677553178.399788</v>
          </cell>
        </row>
        <row r="22">
          <cell r="E22">
            <v>30623326830.519173</v>
          </cell>
        </row>
        <row r="23">
          <cell r="E23">
            <v>0</v>
          </cell>
        </row>
        <row r="24">
          <cell r="E24">
            <v>0</v>
          </cell>
        </row>
        <row r="25">
          <cell r="B25">
            <v>4562417710.17</v>
          </cell>
        </row>
        <row r="26">
          <cell r="E26">
            <v>4308402499.027734</v>
          </cell>
        </row>
        <row r="27">
          <cell r="E27">
            <v>344999999.817734</v>
          </cell>
        </row>
        <row r="28">
          <cell r="E28">
            <v>3963402499.21</v>
          </cell>
        </row>
        <row r="30">
          <cell r="E30">
            <v>495542773493.7421</v>
          </cell>
        </row>
        <row r="31">
          <cell r="E31">
            <v>173723166061.47595</v>
          </cell>
        </row>
        <row r="32">
          <cell r="E32">
            <v>41499621880.00022</v>
          </cell>
        </row>
        <row r="33">
          <cell r="E33">
            <v>6208104806.3074</v>
          </cell>
        </row>
        <row r="34">
          <cell r="E34">
            <v>5906136050.7374</v>
          </cell>
        </row>
        <row r="35">
          <cell r="B35">
            <v>0</v>
          </cell>
          <cell r="E35">
            <v>690334821.048992</v>
          </cell>
        </row>
        <row r="36">
          <cell r="E36">
            <v>5215801229.688408</v>
          </cell>
        </row>
        <row r="37">
          <cell r="B37">
            <v>0</v>
          </cell>
          <cell r="E37">
            <v>301968755.57000005</v>
          </cell>
        </row>
        <row r="38">
          <cell r="E38">
            <v>21893616.72</v>
          </cell>
        </row>
        <row r="39">
          <cell r="B39">
            <v>620080251078.4143</v>
          </cell>
          <cell r="E39">
            <v>280075138.85</v>
          </cell>
        </row>
        <row r="40">
          <cell r="B40">
            <v>225898441698.44397</v>
          </cell>
          <cell r="E40">
            <v>7359456086.1646385</v>
          </cell>
        </row>
        <row r="41">
          <cell r="B41">
            <v>188476724715.89835</v>
          </cell>
        </row>
        <row r="42">
          <cell r="B42">
            <v>26145413168.47769</v>
          </cell>
        </row>
        <row r="43">
          <cell r="B43">
            <v>104122421855.10933</v>
          </cell>
        </row>
        <row r="44">
          <cell r="B44">
            <v>58165797483.663864</v>
          </cell>
          <cell r="E44">
            <v>443028814.24329305</v>
          </cell>
        </row>
        <row r="45">
          <cell r="B45">
            <v>43092208.64744722</v>
          </cell>
          <cell r="E45">
            <v>203101337874.14868</v>
          </cell>
        </row>
        <row r="46">
          <cell r="B46">
            <v>37421716982.545616</v>
          </cell>
          <cell r="E46">
            <v>151480391079.02112</v>
          </cell>
        </row>
        <row r="47">
          <cell r="B47">
            <v>22211513980.32393</v>
          </cell>
          <cell r="E47">
            <v>3678773406.376457</v>
          </cell>
        </row>
        <row r="48">
          <cell r="B48">
            <v>2263184048.6912584</v>
          </cell>
          <cell r="E48">
            <v>47942173388.751114</v>
          </cell>
        </row>
        <row r="49">
          <cell r="B49">
            <v>12943694718.768238</v>
          </cell>
          <cell r="E49">
            <v>63208057971.40192</v>
          </cell>
        </row>
        <row r="50">
          <cell r="B50">
            <v>3324234.762194864</v>
          </cell>
        </row>
        <row r="51">
          <cell r="B51">
            <v>33897457432.124138</v>
          </cell>
          <cell r="E51">
            <v>196464926112.48157</v>
          </cell>
        </row>
        <row r="52">
          <cell r="B52">
            <v>17865237652.29232</v>
          </cell>
          <cell r="E52">
            <v>1826991933.21</v>
          </cell>
        </row>
        <row r="53">
          <cell r="B53">
            <v>1524457363.6320856</v>
          </cell>
          <cell r="E53">
            <v>1826991933.21</v>
          </cell>
        </row>
        <row r="54">
          <cell r="B54">
            <v>3611864639.9900484</v>
          </cell>
          <cell r="E54">
            <v>0</v>
          </cell>
        </row>
        <row r="55">
          <cell r="B55">
            <v>12728915648.670185</v>
          </cell>
          <cell r="E55">
            <v>3117222576.62644</v>
          </cell>
        </row>
        <row r="56">
          <cell r="B56">
            <v>0</v>
          </cell>
          <cell r="E56">
            <v>0</v>
          </cell>
        </row>
        <row r="57">
          <cell r="B57">
            <v>16032219779.83182</v>
          </cell>
          <cell r="E57">
            <v>0</v>
          </cell>
        </row>
        <row r="58">
          <cell r="B58">
            <v>2390666133.9884033</v>
          </cell>
          <cell r="E58">
            <v>36133619399.6571</v>
          </cell>
        </row>
        <row r="59">
          <cell r="B59">
            <v>489119942.5090195</v>
          </cell>
          <cell r="E59">
            <v>122801982398.43756</v>
          </cell>
        </row>
        <row r="60">
          <cell r="B60">
            <v>13152433703.334396</v>
          </cell>
          <cell r="E60">
            <v>27480890383.852757</v>
          </cell>
        </row>
        <row r="61">
          <cell r="B61">
            <v>0</v>
          </cell>
          <cell r="E61">
            <v>22583431864.337837</v>
          </cell>
        </row>
        <row r="62">
          <cell r="B62">
            <v>3034894042.054477</v>
          </cell>
          <cell r="E62">
            <v>4715375243.334919</v>
          </cell>
        </row>
        <row r="63">
          <cell r="B63">
            <v>788191395.84</v>
          </cell>
          <cell r="E63">
            <v>182083276.18</v>
          </cell>
        </row>
        <row r="64">
          <cell r="B64">
            <v>1995278242.8644958</v>
          </cell>
          <cell r="E64">
            <v>5104219420.697716</v>
          </cell>
        </row>
        <row r="65">
          <cell r="B65">
            <v>251424403.3499812</v>
          </cell>
          <cell r="E65">
            <v>4359022790.037716</v>
          </cell>
        </row>
        <row r="66">
          <cell r="B66">
            <v>396045858.9997772</v>
          </cell>
          <cell r="E66">
            <v>704620230.66</v>
          </cell>
        </row>
        <row r="67">
          <cell r="B67">
            <v>243968615.9</v>
          </cell>
          <cell r="E67">
            <v>40576400</v>
          </cell>
        </row>
        <row r="68">
          <cell r="B68">
            <v>21105365.68</v>
          </cell>
        </row>
        <row r="69">
          <cell r="B69">
            <v>83560593.22</v>
          </cell>
          <cell r="E69">
            <v>8642264879.13873</v>
          </cell>
        </row>
        <row r="70">
          <cell r="B70">
            <v>139302657</v>
          </cell>
        </row>
        <row r="71">
          <cell r="B71">
            <v>152077243.0997772</v>
          </cell>
          <cell r="E71">
            <v>0</v>
          </cell>
        </row>
        <row r="72">
          <cell r="B72">
            <v>57459217.941491105</v>
          </cell>
          <cell r="E72">
            <v>0</v>
          </cell>
        </row>
        <row r="73">
          <cell r="B73">
            <v>0</v>
          </cell>
          <cell r="E73">
            <v>0</v>
          </cell>
        </row>
        <row r="74">
          <cell r="B74">
            <v>94618025.15828608</v>
          </cell>
          <cell r="E74">
            <v>500000</v>
          </cell>
        </row>
        <row r="75">
          <cell r="B75">
            <v>280551237518.6477</v>
          </cell>
          <cell r="E75">
            <v>0</v>
          </cell>
        </row>
        <row r="76">
          <cell r="B76">
            <v>163455790.60937262</v>
          </cell>
          <cell r="E76">
            <v>0</v>
          </cell>
        </row>
        <row r="77">
          <cell r="B77">
            <v>82259407.83</v>
          </cell>
          <cell r="E77">
            <v>522126594.48800004</v>
          </cell>
        </row>
        <row r="78">
          <cell r="B78">
            <v>1618858.558684</v>
          </cell>
          <cell r="E78">
            <v>2649182780.6306</v>
          </cell>
        </row>
        <row r="79">
          <cell r="B79">
            <v>79577524.22068863</v>
          </cell>
          <cell r="E79">
            <v>2352065780.85</v>
          </cell>
        </row>
        <row r="80">
          <cell r="B80">
            <v>0</v>
          </cell>
          <cell r="E80">
            <v>2159982007.73</v>
          </cell>
        </row>
        <row r="81">
          <cell r="B81">
            <v>280387781728.0383</v>
          </cell>
          <cell r="E81">
            <v>192083773.12</v>
          </cell>
        </row>
        <row r="82">
          <cell r="B82">
            <v>145359288474.9269</v>
          </cell>
          <cell r="E82">
            <v>0</v>
          </cell>
        </row>
        <row r="83">
          <cell r="B83">
            <v>3319157442.0231876</v>
          </cell>
          <cell r="E83">
            <v>3118389723.1701303</v>
          </cell>
        </row>
        <row r="84">
          <cell r="B84">
            <v>131709335811.08821</v>
          </cell>
          <cell r="E84">
            <v>3018389723.1701303</v>
          </cell>
        </row>
        <row r="85">
          <cell r="B85">
            <v>0</v>
          </cell>
          <cell r="E85">
            <v>100000000</v>
          </cell>
        </row>
        <row r="86">
          <cell r="B86">
            <v>64034086944.41484</v>
          </cell>
          <cell r="E86">
            <v>0</v>
          </cell>
        </row>
        <row r="87">
          <cell r="B87">
            <v>11203317352.285294</v>
          </cell>
        </row>
        <row r="88">
          <cell r="B88">
            <v>847257425.5714897</v>
          </cell>
          <cell r="E88">
            <v>19692233945.72805</v>
          </cell>
        </row>
        <row r="89">
          <cell r="B89">
            <v>5783466025.809757</v>
          </cell>
          <cell r="E89">
            <v>0</v>
          </cell>
        </row>
        <row r="90">
          <cell r="B90">
            <v>4572593900.904046</v>
          </cell>
          <cell r="E90">
            <v>0</v>
          </cell>
        </row>
        <row r="91">
          <cell r="B91">
            <v>0</v>
          </cell>
          <cell r="E91">
            <v>0</v>
          </cell>
        </row>
        <row r="92">
          <cell r="B92">
            <v>52830769592.12955</v>
          </cell>
          <cell r="E92">
            <v>344059155</v>
          </cell>
        </row>
        <row r="93">
          <cell r="B93">
            <v>17509349746.14898</v>
          </cell>
          <cell r="E93">
            <v>0</v>
          </cell>
        </row>
        <row r="94">
          <cell r="B94">
            <v>904481621.8755828</v>
          </cell>
          <cell r="E94">
            <v>0</v>
          </cell>
        </row>
        <row r="95">
          <cell r="B95">
            <v>34416938224.10499</v>
          </cell>
          <cell r="E95">
            <v>33564155.42490086</v>
          </cell>
        </row>
        <row r="96">
          <cell r="B96">
            <v>0</v>
          </cell>
          <cell r="E96">
            <v>2390884.39</v>
          </cell>
        </row>
        <row r="97">
          <cell r="B97">
            <v>12268087583.729376</v>
          </cell>
          <cell r="E97">
            <v>19312172987.318565</v>
          </cell>
        </row>
        <row r="98">
          <cell r="B98">
            <v>309924157.50220805</v>
          </cell>
          <cell r="E98">
            <v>16807097179.750944</v>
          </cell>
        </row>
        <row r="99">
          <cell r="B99">
            <v>309924157.50220805</v>
          </cell>
          <cell r="E99">
            <v>2435037427.8676214</v>
          </cell>
        </row>
        <row r="100">
          <cell r="B100">
            <v>0</v>
          </cell>
          <cell r="E100">
            <v>70038379.7</v>
          </cell>
        </row>
        <row r="101">
          <cell r="B101">
            <v>0</v>
          </cell>
          <cell r="E101">
            <v>46763.59458646178</v>
          </cell>
        </row>
        <row r="102">
          <cell r="B102">
            <v>11958163426.227167</v>
          </cell>
          <cell r="E102">
            <v>46763.59458646178</v>
          </cell>
        </row>
        <row r="103">
          <cell r="B103">
            <v>3186229185.041548</v>
          </cell>
          <cell r="E103">
            <v>0</v>
          </cell>
        </row>
        <row r="104">
          <cell r="B104">
            <v>0</v>
          </cell>
          <cell r="E104">
            <v>0</v>
          </cell>
        </row>
        <row r="105">
          <cell r="B105">
            <v>8771934241.18562</v>
          </cell>
        </row>
        <row r="106">
          <cell r="E106">
            <v>8676538425.404013</v>
          </cell>
        </row>
        <row r="107">
          <cell r="B107">
            <v>4308402499.44028</v>
          </cell>
          <cell r="E107">
            <v>8256158771.673084</v>
          </cell>
        </row>
        <row r="108">
          <cell r="B108">
            <v>344999999.32028</v>
          </cell>
          <cell r="E108">
            <v>0</v>
          </cell>
        </row>
        <row r="109">
          <cell r="B109">
            <v>3963402500.12</v>
          </cell>
          <cell r="E109">
            <v>420379653.7309275</v>
          </cell>
        </row>
        <row r="111">
          <cell r="B111">
            <v>109953160121.19202</v>
          </cell>
          <cell r="E111">
            <v>17662863187.175854</v>
          </cell>
        </row>
        <row r="112">
          <cell r="B112">
            <v>991045071.0899999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991045071.0899999</v>
          </cell>
          <cell r="E116">
            <v>22409649953.74056</v>
          </cell>
        </row>
        <row r="117">
          <cell r="B117">
            <v>8280492559.84954</v>
          </cell>
        </row>
        <row r="118">
          <cell r="B118">
            <v>78256976501.20103</v>
          </cell>
        </row>
        <row r="119">
          <cell r="B119">
            <v>14252930608.322691</v>
          </cell>
        </row>
        <row r="120">
          <cell r="B120">
            <v>777257320.4696298</v>
          </cell>
        </row>
        <row r="121">
          <cell r="B121">
            <v>13475673287.853062</v>
          </cell>
        </row>
        <row r="122">
          <cell r="B122">
            <v>8171715380.728752</v>
          </cell>
        </row>
        <row r="123">
          <cell r="B123">
            <v>2263.75</v>
          </cell>
        </row>
        <row r="124">
          <cell r="B124">
            <v>8171713116.978752</v>
          </cell>
        </row>
        <row r="126">
          <cell r="B126">
            <v>296155301.91341996</v>
          </cell>
        </row>
        <row r="128">
          <cell r="B128">
            <v>0</v>
          </cell>
        </row>
        <row r="130">
          <cell r="B130">
            <v>48527577533.918976</v>
          </cell>
        </row>
        <row r="144">
          <cell r="B144">
            <v>854985100522.858</v>
          </cell>
          <cell r="E144">
            <v>854985100522.9043</v>
          </cell>
        </row>
        <row r="147">
          <cell r="B147">
            <v>2750513339.991776</v>
          </cell>
          <cell r="E147">
            <v>2750513339.991776</v>
          </cell>
        </row>
        <row r="148">
          <cell r="B148">
            <v>17915353915.18706</v>
          </cell>
          <cell r="E148">
            <v>17915353915.18706</v>
          </cell>
        </row>
        <row r="149">
          <cell r="B149">
            <v>40360887990.0202</v>
          </cell>
          <cell r="E149">
            <v>40360887990.0202</v>
          </cell>
        </row>
        <row r="150">
          <cell r="B150">
            <v>1320129442.392312</v>
          </cell>
          <cell r="E150">
            <v>1374203090.0890281</v>
          </cell>
        </row>
        <row r="151">
          <cell r="B151">
            <v>16223524391.592602</v>
          </cell>
          <cell r="E151">
            <v>16176263143.805592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44.28125" style="70" customWidth="1"/>
    <col min="2" max="2" width="20.7109375" style="96" customWidth="1"/>
    <col min="3" max="3" width="12.8515625" style="96" customWidth="1"/>
    <col min="4" max="4" width="20.7109375" style="70" customWidth="1"/>
    <col min="5" max="5" width="4.00390625" style="70" customWidth="1"/>
    <col min="6" max="6" width="10.421875" style="70" customWidth="1"/>
    <col min="7" max="16384" width="9.140625" style="70" customWidth="1"/>
  </cols>
  <sheetData>
    <row r="1" spans="1:6" ht="15.75">
      <c r="A1" s="67" t="s">
        <v>116</v>
      </c>
      <c r="B1" s="68"/>
      <c r="C1" s="68"/>
      <c r="D1" s="67"/>
      <c r="E1" s="67"/>
      <c r="F1" s="69"/>
    </row>
    <row r="2" spans="1:5" ht="16.5" thickBot="1">
      <c r="A2" s="40"/>
      <c r="B2" s="71"/>
      <c r="C2" s="71"/>
      <c r="D2" s="40"/>
      <c r="E2" s="40"/>
    </row>
    <row r="3" spans="1:6" ht="16.5" thickTop="1">
      <c r="A3" s="72"/>
      <c r="B3" s="73">
        <v>40485</v>
      </c>
      <c r="C3" s="73"/>
      <c r="D3" s="73">
        <v>40454</v>
      </c>
      <c r="E3" s="74"/>
      <c r="F3" s="75"/>
    </row>
    <row r="4" spans="1:6" ht="15.75">
      <c r="A4" s="76"/>
      <c r="B4" s="77" t="s">
        <v>117</v>
      </c>
      <c r="C4" s="77"/>
      <c r="D4" s="77" t="s">
        <v>117</v>
      </c>
      <c r="E4" s="78"/>
      <c r="F4" s="75"/>
    </row>
    <row r="5" spans="1:6" ht="15.75">
      <c r="A5" s="79" t="s">
        <v>118</v>
      </c>
      <c r="B5" s="80"/>
      <c r="C5" s="80"/>
      <c r="D5" s="80"/>
      <c r="E5" s="81"/>
      <c r="F5" s="75"/>
    </row>
    <row r="6" spans="1:6" ht="15.75">
      <c r="A6" s="82" t="s">
        <v>119</v>
      </c>
      <c r="B6" s="80"/>
      <c r="C6" s="80"/>
      <c r="D6" s="80"/>
      <c r="E6" s="81"/>
      <c r="F6" s="75"/>
    </row>
    <row r="7" spans="1:6" ht="15.75">
      <c r="A7" s="76" t="s">
        <v>120</v>
      </c>
      <c r="B7" s="80">
        <v>23163906442.936104</v>
      </c>
      <c r="C7" s="80"/>
      <c r="D7" s="80">
        <v>22243550418.265694</v>
      </c>
      <c r="E7" s="83"/>
      <c r="F7" s="75"/>
    </row>
    <row r="8" spans="1:6" ht="15.75">
      <c r="A8" s="76" t="s">
        <v>121</v>
      </c>
      <c r="B8" s="80" t="s">
        <v>122</v>
      </c>
      <c r="C8" s="71"/>
      <c r="D8" s="80" t="s">
        <v>122</v>
      </c>
      <c r="E8" s="83"/>
      <c r="F8" s="75"/>
    </row>
    <row r="9" spans="1:6" ht="15.75">
      <c r="A9" s="76" t="s">
        <v>123</v>
      </c>
      <c r="B9" s="84">
        <v>215222787941.47617</v>
      </c>
      <c r="C9" s="85"/>
      <c r="D9" s="84">
        <v>212395647380.8884</v>
      </c>
      <c r="E9" s="83"/>
      <c r="F9" s="75"/>
    </row>
    <row r="10" spans="1:6" ht="15.75">
      <c r="A10" s="76" t="s">
        <v>124</v>
      </c>
      <c r="B10" s="85">
        <v>203101337874.14868</v>
      </c>
      <c r="C10" s="85"/>
      <c r="D10" s="85">
        <v>202148072961.30847</v>
      </c>
      <c r="E10" s="83"/>
      <c r="F10" s="75"/>
    </row>
    <row r="11" spans="1:6" ht="15.75">
      <c r="A11" s="76" t="s">
        <v>125</v>
      </c>
      <c r="B11" s="86">
        <v>76775618863.87396</v>
      </c>
      <c r="C11" s="85"/>
      <c r="D11" s="86">
        <v>79201403419.1414</v>
      </c>
      <c r="E11" s="83"/>
      <c r="F11" s="75"/>
    </row>
    <row r="12" spans="1:6" ht="15.75">
      <c r="A12" s="76"/>
      <c r="B12" s="80">
        <v>495099744679.49884</v>
      </c>
      <c r="C12" s="71"/>
      <c r="D12" s="80">
        <v>493745123761.3383</v>
      </c>
      <c r="E12" s="83"/>
      <c r="F12" s="75"/>
    </row>
    <row r="13" spans="1:6" ht="15.75">
      <c r="A13" s="76" t="s">
        <v>126</v>
      </c>
      <c r="B13" s="80">
        <v>58421541590.52959</v>
      </c>
      <c r="C13" s="71"/>
      <c r="D13" s="80">
        <v>57488204142.310005</v>
      </c>
      <c r="E13" s="83"/>
      <c r="F13" s="75"/>
    </row>
    <row r="14" spans="1:6" ht="15.75">
      <c r="A14" s="76" t="s">
        <v>127</v>
      </c>
      <c r="B14" s="80">
        <v>443028814.24329305</v>
      </c>
      <c r="C14" s="71"/>
      <c r="D14" s="80">
        <v>504617395.6045177</v>
      </c>
      <c r="E14" s="83"/>
      <c r="F14" s="75"/>
    </row>
    <row r="15" spans="1:6" ht="15.75">
      <c r="A15" s="76" t="s">
        <v>128</v>
      </c>
      <c r="B15" s="80"/>
      <c r="C15" s="71"/>
      <c r="D15" s="80"/>
      <c r="E15" s="83"/>
      <c r="F15" s="75"/>
    </row>
    <row r="16" spans="1:6" ht="15.75">
      <c r="A16" s="76" t="s">
        <v>129</v>
      </c>
      <c r="B16" s="84">
        <v>162142866213.02817</v>
      </c>
      <c r="C16" s="85"/>
      <c r="D16" s="84">
        <v>160838358735.5568</v>
      </c>
      <c r="E16" s="83"/>
      <c r="F16" s="75"/>
    </row>
    <row r="17" spans="1:6" ht="15.75">
      <c r="A17" s="76" t="s">
        <v>130</v>
      </c>
      <c r="B17" s="86">
        <v>0</v>
      </c>
      <c r="C17" s="85"/>
      <c r="D17" s="86">
        <v>0</v>
      </c>
      <c r="E17" s="83"/>
      <c r="F17" s="75"/>
    </row>
    <row r="18" spans="1:6" ht="15.75">
      <c r="A18" s="76"/>
      <c r="B18" s="80">
        <v>162142866213.02817</v>
      </c>
      <c r="C18" s="71"/>
      <c r="D18" s="80">
        <v>160838358735.5568</v>
      </c>
      <c r="E18" s="83"/>
      <c r="F18" s="75"/>
    </row>
    <row r="19" spans="1:6" ht="15.75">
      <c r="A19" s="76" t="s">
        <v>131</v>
      </c>
      <c r="B19" s="80"/>
      <c r="C19" s="71"/>
      <c r="D19" s="80"/>
      <c r="E19" s="83"/>
      <c r="F19" s="75"/>
    </row>
    <row r="20" spans="1:6" ht="15.75">
      <c r="A20" s="76" t="s">
        <v>132</v>
      </c>
      <c r="B20" s="84">
        <v>4944214509.83644</v>
      </c>
      <c r="C20" s="85"/>
      <c r="D20" s="84">
        <v>4703302711.509305</v>
      </c>
      <c r="E20" s="83"/>
      <c r="F20" s="75"/>
    </row>
    <row r="21" spans="1:6" ht="15.75">
      <c r="A21" s="76" t="s">
        <v>133</v>
      </c>
      <c r="B21" s="86">
        <v>49145129152.02132</v>
      </c>
      <c r="C21" s="85"/>
      <c r="D21" s="86">
        <v>48896579680.27998</v>
      </c>
      <c r="E21" s="83"/>
      <c r="F21" s="75"/>
    </row>
    <row r="22" spans="1:6" ht="15.75">
      <c r="A22" s="76"/>
      <c r="B22" s="80">
        <v>54089343661.85776</v>
      </c>
      <c r="C22" s="71"/>
      <c r="D22" s="80">
        <v>53599882391.78929</v>
      </c>
      <c r="E22" s="83"/>
      <c r="F22" s="75"/>
    </row>
    <row r="23" spans="1:6" ht="15.75">
      <c r="A23" s="76" t="s">
        <v>134</v>
      </c>
      <c r="B23" s="80">
        <v>16899194333.271858</v>
      </c>
      <c r="C23" s="71"/>
      <c r="D23" s="80">
        <v>15526991061.236225</v>
      </c>
      <c r="E23" s="83"/>
      <c r="F23" s="75"/>
    </row>
    <row r="24" spans="1:6" ht="15.75">
      <c r="A24" s="76" t="s">
        <v>135</v>
      </c>
      <c r="B24" s="80">
        <v>17662863187.175854</v>
      </c>
      <c r="C24" s="71"/>
      <c r="D24" s="80">
        <v>17369151558.51719</v>
      </c>
      <c r="E24" s="83"/>
      <c r="F24" s="75"/>
    </row>
    <row r="25" spans="1:6" ht="15.75">
      <c r="A25" s="76" t="s">
        <v>136</v>
      </c>
      <c r="B25" s="87">
        <v>22754209103.74056</v>
      </c>
      <c r="C25" s="71"/>
      <c r="D25" s="87">
        <v>19422575835.2728</v>
      </c>
      <c r="E25" s="83"/>
      <c r="F25" s="75"/>
    </row>
    <row r="26" spans="1:6" ht="15.75">
      <c r="A26" s="76"/>
      <c r="B26" s="80">
        <v>850676698026.2821</v>
      </c>
      <c r="C26" s="71"/>
      <c r="D26" s="80">
        <v>840738455299.8909</v>
      </c>
      <c r="E26" s="83"/>
      <c r="F26" s="75"/>
    </row>
    <row r="27" spans="1:6" ht="15.75">
      <c r="A27" s="88" t="s">
        <v>137</v>
      </c>
      <c r="B27" s="80"/>
      <c r="C27" s="71"/>
      <c r="D27" s="80"/>
      <c r="E27" s="83"/>
      <c r="F27" s="75"/>
    </row>
    <row r="28" spans="1:6" ht="15.75">
      <c r="A28" s="79" t="s">
        <v>138</v>
      </c>
      <c r="B28" s="80"/>
      <c r="C28" s="71"/>
      <c r="D28" s="80"/>
      <c r="E28" s="83"/>
      <c r="F28" s="75"/>
    </row>
    <row r="29" spans="1:6" ht="15.75">
      <c r="A29" s="76" t="s">
        <v>139</v>
      </c>
      <c r="B29" s="80"/>
      <c r="C29" s="71"/>
      <c r="D29" s="80"/>
      <c r="E29" s="83"/>
      <c r="F29" s="75"/>
    </row>
    <row r="30" spans="1:6" ht="15.75">
      <c r="A30" s="76" t="s">
        <v>140</v>
      </c>
      <c r="B30" s="84">
        <v>220433115022.90472</v>
      </c>
      <c r="C30" s="85"/>
      <c r="D30" s="84">
        <v>213412727321.02365</v>
      </c>
      <c r="E30" s="83"/>
      <c r="F30" s="75"/>
    </row>
    <row r="31" spans="1:6" ht="15.75">
      <c r="A31" s="76" t="s">
        <v>141</v>
      </c>
      <c r="B31" s="85">
        <v>122574153270.65137</v>
      </c>
      <c r="C31" s="85"/>
      <c r="D31" s="85">
        <v>123938784165.16426</v>
      </c>
      <c r="E31" s="83"/>
      <c r="F31" s="75"/>
    </row>
    <row r="32" spans="1:6" ht="15.75">
      <c r="A32" s="76" t="s">
        <v>142</v>
      </c>
      <c r="B32" s="85">
        <v>277026566341.4485</v>
      </c>
      <c r="C32" s="85"/>
      <c r="D32" s="85">
        <v>276248883268.4911</v>
      </c>
      <c r="E32" s="83"/>
      <c r="F32" s="75"/>
    </row>
    <row r="33" spans="1:6" ht="15.75">
      <c r="A33" s="76" t="s">
        <v>143</v>
      </c>
      <c r="B33" s="86">
        <v>46416443.409642085</v>
      </c>
      <c r="C33" s="85" t="s">
        <v>122</v>
      </c>
      <c r="D33" s="86">
        <v>47621787.343523994</v>
      </c>
      <c r="E33" s="83"/>
      <c r="F33" s="75"/>
    </row>
    <row r="34" spans="1:6" ht="15.75">
      <c r="A34" s="76"/>
      <c r="B34" s="80">
        <v>620080251078.4143</v>
      </c>
      <c r="C34" s="71"/>
      <c r="D34" s="80">
        <v>613648016542.0225</v>
      </c>
      <c r="E34" s="83"/>
      <c r="F34" s="75"/>
    </row>
    <row r="35" spans="1:6" ht="15.75">
      <c r="A35" s="76" t="s">
        <v>144</v>
      </c>
      <c r="B35" s="80"/>
      <c r="C35" s="71"/>
      <c r="D35" s="80"/>
      <c r="E35" s="83"/>
      <c r="F35" s="75"/>
    </row>
    <row r="36" spans="1:6" ht="15.75">
      <c r="A36" s="76" t="s">
        <v>145</v>
      </c>
      <c r="B36" s="84">
        <v>991045071.0899999</v>
      </c>
      <c r="C36" s="85"/>
      <c r="D36" s="84">
        <v>596492698.97</v>
      </c>
      <c r="E36" s="83"/>
      <c r="F36" s="75"/>
    </row>
    <row r="37" spans="1:6" ht="15.75">
      <c r="A37" s="76" t="s">
        <v>146</v>
      </c>
      <c r="B37" s="85">
        <v>8280492559.84954</v>
      </c>
      <c r="C37" s="85"/>
      <c r="D37" s="85">
        <v>7062075532.31244</v>
      </c>
      <c r="E37" s="83"/>
      <c r="F37" s="75"/>
    </row>
    <row r="38" spans="1:6" ht="15.75">
      <c r="A38" s="76" t="s">
        <v>147</v>
      </c>
      <c r="B38" s="85">
        <v>92509907109.52373</v>
      </c>
      <c r="C38" s="85"/>
      <c r="D38" s="85">
        <v>94597841468.47183</v>
      </c>
      <c r="E38" s="83"/>
      <c r="F38" s="75"/>
    </row>
    <row r="39" spans="1:6" ht="15.75">
      <c r="A39" s="76" t="s">
        <v>148</v>
      </c>
      <c r="B39" s="86">
        <v>8171715380.728752</v>
      </c>
      <c r="C39" s="85"/>
      <c r="D39" s="86">
        <v>8188236008.711104</v>
      </c>
      <c r="E39" s="83"/>
      <c r="F39" s="75"/>
    </row>
    <row r="40" spans="1:6" ht="15.75">
      <c r="A40" s="76"/>
      <c r="B40" s="80">
        <v>109953160121.19202</v>
      </c>
      <c r="C40" s="71"/>
      <c r="D40" s="80">
        <v>110444645708.46538</v>
      </c>
      <c r="E40" s="83"/>
      <c r="F40" s="75"/>
    </row>
    <row r="41" spans="1:6" ht="15.75">
      <c r="A41" s="76" t="s">
        <v>149</v>
      </c>
      <c r="B41" s="80">
        <v>48823732835.8324</v>
      </c>
      <c r="C41" s="71"/>
      <c r="D41" s="80">
        <v>46834560237.06908</v>
      </c>
      <c r="E41" s="83"/>
      <c r="F41" s="75"/>
    </row>
    <row r="42" spans="1:6" ht="15.75">
      <c r="A42" s="76"/>
      <c r="B42" s="89">
        <v>778857144035.4387</v>
      </c>
      <c r="C42" s="71"/>
      <c r="D42" s="89">
        <v>770927222487.5569</v>
      </c>
      <c r="E42" s="83"/>
      <c r="F42" s="75"/>
    </row>
    <row r="43" spans="1:6" ht="16.5" thickBot="1">
      <c r="A43" s="76"/>
      <c r="B43" s="90">
        <v>71819553990.84338</v>
      </c>
      <c r="C43" s="91"/>
      <c r="D43" s="90">
        <v>69811232812.33398</v>
      </c>
      <c r="E43" s="92"/>
      <c r="F43" s="75"/>
    </row>
    <row r="44" spans="1:6" ht="16.5" thickTop="1">
      <c r="A44" s="79" t="s">
        <v>150</v>
      </c>
      <c r="B44" s="80"/>
      <c r="C44" s="71"/>
      <c r="D44" s="80"/>
      <c r="E44" s="83"/>
      <c r="F44" s="75"/>
    </row>
    <row r="45" spans="1:6" ht="15.75">
      <c r="A45" s="79" t="s">
        <v>151</v>
      </c>
      <c r="B45" s="80"/>
      <c r="C45" s="71"/>
      <c r="D45" s="80"/>
      <c r="E45" s="83"/>
      <c r="F45" s="75"/>
    </row>
    <row r="46" spans="1:6" ht="15.75">
      <c r="A46" s="76" t="s">
        <v>152</v>
      </c>
      <c r="B46" s="84">
        <v>21582015480.52915</v>
      </c>
      <c r="C46" s="85"/>
      <c r="D46" s="84">
        <v>20097077956.51859</v>
      </c>
      <c r="E46" s="83"/>
      <c r="F46" s="75"/>
    </row>
    <row r="47" spans="1:6" ht="15.75">
      <c r="A47" s="76" t="s">
        <v>153</v>
      </c>
      <c r="B47" s="86">
        <v>45675120797.37991</v>
      </c>
      <c r="C47" s="85"/>
      <c r="D47" s="86">
        <v>45251668142.88525</v>
      </c>
      <c r="E47" s="83"/>
      <c r="F47" s="75"/>
    </row>
    <row r="48" spans="1:6" ht="15.75">
      <c r="A48" s="76"/>
      <c r="B48" s="80">
        <v>67257136277.90906</v>
      </c>
      <c r="C48" s="71"/>
      <c r="D48" s="80">
        <v>65348746099.40384</v>
      </c>
      <c r="E48" s="83"/>
      <c r="F48" s="75"/>
    </row>
    <row r="49" spans="1:6" ht="15.75">
      <c r="A49" s="79" t="s">
        <v>154</v>
      </c>
      <c r="B49" s="80">
        <v>4562417713.17</v>
      </c>
      <c r="C49" s="71"/>
      <c r="D49" s="80">
        <v>4462486712.37</v>
      </c>
      <c r="E49" s="83"/>
      <c r="F49" s="75"/>
    </row>
    <row r="50" spans="1:6" ht="16.5" thickBot="1">
      <c r="A50" s="76"/>
      <c r="B50" s="90">
        <v>71819553991.07906</v>
      </c>
      <c r="C50" s="91"/>
      <c r="D50" s="90">
        <v>69811232811.77383</v>
      </c>
      <c r="E50" s="92"/>
      <c r="F50" s="75"/>
    </row>
    <row r="51" spans="1:6" ht="16.5" thickTop="1">
      <c r="A51" s="79" t="s">
        <v>155</v>
      </c>
      <c r="B51" s="80"/>
      <c r="C51" s="71"/>
      <c r="D51" s="80"/>
      <c r="E51" s="83"/>
      <c r="F51" s="75"/>
    </row>
    <row r="52" spans="1:6" ht="15.75">
      <c r="A52" s="76" t="s">
        <v>156</v>
      </c>
      <c r="B52" s="80"/>
      <c r="C52" s="80"/>
      <c r="D52" s="80"/>
      <c r="E52" s="83"/>
      <c r="F52" s="75"/>
    </row>
    <row r="53" spans="1:6" ht="15.75">
      <c r="A53" s="76" t="s">
        <v>157</v>
      </c>
      <c r="B53" s="80"/>
      <c r="C53" s="80"/>
      <c r="D53" s="80"/>
      <c r="E53" s="83"/>
      <c r="F53" s="75"/>
    </row>
    <row r="54" spans="1:6" ht="15.75">
      <c r="A54" s="76" t="s">
        <v>158</v>
      </c>
      <c r="B54" s="80">
        <v>61026755245.199036</v>
      </c>
      <c r="C54" s="80"/>
      <c r="D54" s="80">
        <v>71740405518.16373</v>
      </c>
      <c r="E54" s="83"/>
      <c r="F54" s="75"/>
    </row>
    <row r="55" spans="1:6" ht="15.75">
      <c r="A55" s="76" t="s">
        <v>159</v>
      </c>
      <c r="B55" s="80">
        <v>1320129442.392312</v>
      </c>
      <c r="C55" s="80"/>
      <c r="D55" s="80">
        <v>1237860296.839364</v>
      </c>
      <c r="E55" s="83"/>
      <c r="F55" s="75"/>
    </row>
    <row r="56" spans="1:6" ht="15.75">
      <c r="A56" s="76" t="s">
        <v>160</v>
      </c>
      <c r="B56" s="80">
        <v>1374203090.0890281</v>
      </c>
      <c r="C56" s="80"/>
      <c r="D56" s="80">
        <v>1193202239.402</v>
      </c>
      <c r="E56" s="83"/>
      <c r="F56" s="75"/>
    </row>
    <row r="57" spans="1:5" ht="15.75">
      <c r="A57" s="93" t="s">
        <v>161</v>
      </c>
      <c r="B57" s="71">
        <v>16223524391.592602</v>
      </c>
      <c r="C57" s="71"/>
      <c r="D57" s="71">
        <v>15512799135.485004</v>
      </c>
      <c r="E57" s="83"/>
    </row>
    <row r="58" spans="1:5" ht="15.75">
      <c r="A58" s="76" t="s">
        <v>162</v>
      </c>
      <c r="B58" s="71">
        <v>16176263143.805592</v>
      </c>
      <c r="C58" s="71"/>
      <c r="D58" s="71">
        <v>15430750069.36817</v>
      </c>
      <c r="E58" s="83"/>
    </row>
    <row r="59" spans="1:5" ht="16.5" thickBot="1">
      <c r="A59" s="35"/>
      <c r="B59" s="94"/>
      <c r="C59" s="94"/>
      <c r="D59" s="94"/>
      <c r="E59" s="95"/>
    </row>
    <row r="60" ht="4.5" customHeight="1" thickTop="1"/>
    <row r="61" ht="15.75">
      <c r="A61" s="43" t="s">
        <v>163</v>
      </c>
    </row>
    <row r="62" ht="12" customHeight="1">
      <c r="A62" s="43" t="s">
        <v>164</v>
      </c>
    </row>
    <row r="63" ht="15.75">
      <c r="B63" s="96" t="s">
        <v>122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9"/>
  <sheetViews>
    <sheetView zoomScalePageLayoutView="0" workbookViewId="0" topLeftCell="A1">
      <pane xSplit="1" ySplit="3" topLeftCell="C13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72.140625" style="4" customWidth="1"/>
    <col min="2" max="3" width="9.7109375" style="4" customWidth="1"/>
    <col min="4" max="4" width="10.8515625" style="4" customWidth="1"/>
    <col min="5" max="5" width="14.28125" style="4" bestFit="1" customWidth="1"/>
    <col min="6" max="6" width="10.28125" style="4" bestFit="1" customWidth="1"/>
    <col min="7" max="16384" width="9.140625" style="4" customWidth="1"/>
  </cols>
  <sheetData>
    <row r="1" spans="1:4" ht="15.75">
      <c r="A1" s="1" t="s">
        <v>114</v>
      </c>
      <c r="B1" s="2"/>
      <c r="C1" s="2"/>
      <c r="D1" s="3"/>
    </row>
    <row r="2" spans="1:4" ht="13.5" thickBot="1">
      <c r="A2" s="5"/>
      <c r="B2" s="65"/>
      <c r="C2" s="6"/>
      <c r="D2" s="7" t="s">
        <v>0</v>
      </c>
    </row>
    <row r="3" spans="1:6" ht="16.5" thickTop="1">
      <c r="A3" s="8" t="s">
        <v>1</v>
      </c>
      <c r="B3" s="9"/>
      <c r="C3" s="10"/>
      <c r="D3" s="11"/>
      <c r="E3" s="12"/>
      <c r="F3" s="12"/>
    </row>
    <row r="4" spans="1:6" ht="12.75">
      <c r="A4" s="13"/>
      <c r="B4" s="14"/>
      <c r="C4" s="12"/>
      <c r="D4" s="15"/>
      <c r="E4" s="12"/>
      <c r="F4" s="12"/>
    </row>
    <row r="5" spans="1:6" ht="12.75">
      <c r="A5" s="16" t="s">
        <v>2</v>
      </c>
      <c r="B5" s="17"/>
      <c r="C5" s="12"/>
      <c r="D5" s="18">
        <f>('[1]TOTAL'!$B$9)/1000000</f>
        <v>21582.01548052915</v>
      </c>
      <c r="E5" s="19"/>
      <c r="F5" s="12"/>
    </row>
    <row r="6" spans="1:6" ht="12.75">
      <c r="A6" s="16" t="s">
        <v>3</v>
      </c>
      <c r="B6" s="17"/>
      <c r="C6" s="12"/>
      <c r="D6" s="18">
        <f>('[1]TOTAL'!$B$13)/1000000</f>
        <v>45675.12079737991</v>
      </c>
      <c r="E6" s="12"/>
      <c r="F6" s="20"/>
    </row>
    <row r="7" spans="1:6" ht="12.75">
      <c r="A7" s="16" t="s">
        <v>4</v>
      </c>
      <c r="B7" s="17"/>
      <c r="C7" s="12"/>
      <c r="D7" s="18">
        <f>('[1]TOTAL'!$B$25)/1000000</f>
        <v>4562.41771017</v>
      </c>
      <c r="E7" s="12"/>
      <c r="F7" s="12"/>
    </row>
    <row r="8" spans="1:6" ht="12.75">
      <c r="A8" s="16" t="s">
        <v>5</v>
      </c>
      <c r="B8" s="17"/>
      <c r="C8" s="12"/>
      <c r="D8" s="18">
        <f>('[1]TOTAL'!$B$35)/1000000</f>
        <v>0</v>
      </c>
      <c r="E8" s="19"/>
      <c r="F8" s="12"/>
    </row>
    <row r="9" spans="1:6" ht="12.75">
      <c r="A9" s="16" t="s">
        <v>6</v>
      </c>
      <c r="B9" s="17"/>
      <c r="C9" s="12"/>
      <c r="D9" s="18">
        <f>('[1]TOTAL'!$B$37)/1000000</f>
        <v>0</v>
      </c>
      <c r="E9" s="12"/>
      <c r="F9" s="12"/>
    </row>
    <row r="10" spans="1:6" ht="12.75">
      <c r="A10" s="16" t="s">
        <v>7</v>
      </c>
      <c r="B10" s="17"/>
      <c r="C10" s="12"/>
      <c r="D10" s="18">
        <f>('[1]TOTAL'!$B$39)/1000000</f>
        <v>620080.2510784143</v>
      </c>
      <c r="E10" s="12"/>
      <c r="F10" s="12"/>
    </row>
    <row r="11" spans="1:6" ht="12.75">
      <c r="A11" s="13" t="s">
        <v>8</v>
      </c>
      <c r="B11" s="21"/>
      <c r="C11" s="20">
        <f>('[1]TOTAL'!$B$40)/1000000</f>
        <v>225898.44169844396</v>
      </c>
      <c r="D11" s="22"/>
      <c r="E11" s="12"/>
      <c r="F11" s="12"/>
    </row>
    <row r="12" spans="1:6" ht="12.75">
      <c r="A12" s="13" t="s">
        <v>9</v>
      </c>
      <c r="B12" s="23">
        <f>('[1]TOTAL'!$B$41)/1000000</f>
        <v>188476.72471589834</v>
      </c>
      <c r="C12" s="20"/>
      <c r="D12" s="22"/>
      <c r="E12" s="12"/>
      <c r="F12" s="12"/>
    </row>
    <row r="13" spans="1:6" ht="12.75">
      <c r="A13" s="13" t="s">
        <v>10</v>
      </c>
      <c r="B13" s="23">
        <f>('[1]TOTAL'!$B$42)/1000000</f>
        <v>26145.41316847769</v>
      </c>
      <c r="C13" s="24"/>
      <c r="D13" s="22"/>
      <c r="E13" s="12"/>
      <c r="F13" s="12"/>
    </row>
    <row r="14" spans="1:6" ht="12.75">
      <c r="A14" s="13" t="s">
        <v>11</v>
      </c>
      <c r="B14" s="23">
        <f>('[1]TOTAL'!$B$43)/1000000</f>
        <v>104122.42185510934</v>
      </c>
      <c r="C14" s="24"/>
      <c r="D14" s="22"/>
      <c r="E14" s="12"/>
      <c r="F14" s="12"/>
    </row>
    <row r="15" spans="1:6" ht="12.75">
      <c r="A15" s="13" t="s">
        <v>14</v>
      </c>
      <c r="B15" s="23">
        <f>('[1]TOTAL'!$B$44)/1000000</f>
        <v>58165.79748366387</v>
      </c>
      <c r="C15" s="24"/>
      <c r="D15" s="22"/>
      <c r="E15" s="12"/>
      <c r="F15" s="12"/>
    </row>
    <row r="16" spans="1:6" ht="12.75">
      <c r="A16" s="13" t="s">
        <v>12</v>
      </c>
      <c r="B16" s="23">
        <f>('[1]TOTAL'!$B$45)/1000000</f>
        <v>43.09220864744722</v>
      </c>
      <c r="C16" s="24"/>
      <c r="D16" s="22"/>
      <c r="E16" s="12"/>
      <c r="F16" s="12"/>
    </row>
    <row r="17" spans="1:6" ht="12.75">
      <c r="A17" s="13" t="s">
        <v>13</v>
      </c>
      <c r="B17" s="23">
        <f>('[1]TOTAL'!$B$46)/1000000</f>
        <v>37421.716982545615</v>
      </c>
      <c r="C17" s="24"/>
      <c r="D17" s="22"/>
      <c r="E17" s="12"/>
      <c r="F17" s="12"/>
    </row>
    <row r="18" spans="1:6" ht="12.75">
      <c r="A18" s="13" t="s">
        <v>10</v>
      </c>
      <c r="B18" s="23">
        <f>('[1]TOTAL'!$B$47)/1000000</f>
        <v>22211.51398032393</v>
      </c>
      <c r="C18" s="24"/>
      <c r="D18" s="22"/>
      <c r="E18" s="19"/>
      <c r="F18" s="12"/>
    </row>
    <row r="19" spans="1:6" ht="12.75">
      <c r="A19" s="13" t="s">
        <v>11</v>
      </c>
      <c r="B19" s="23">
        <f>('[1]TOTAL'!$B$48)/1000000</f>
        <v>2263.1840486912583</v>
      </c>
      <c r="C19" s="24"/>
      <c r="D19" s="22"/>
      <c r="E19" s="19"/>
      <c r="F19" s="12"/>
    </row>
    <row r="20" spans="1:6" ht="12.75">
      <c r="A20" s="13" t="s">
        <v>14</v>
      </c>
      <c r="B20" s="23">
        <f>('[1]TOTAL'!$B$49)/1000000</f>
        <v>12943.694718768238</v>
      </c>
      <c r="C20" s="24"/>
      <c r="D20" s="22"/>
      <c r="E20" s="19"/>
      <c r="F20" s="12"/>
    </row>
    <row r="21" spans="1:6" ht="12.75">
      <c r="A21" s="13" t="s">
        <v>12</v>
      </c>
      <c r="B21" s="23">
        <f>('[1]TOTAL'!$B$50)/1000000</f>
        <v>3.324234762194864</v>
      </c>
      <c r="C21" s="24"/>
      <c r="D21" s="22"/>
      <c r="E21" s="19"/>
      <c r="F21" s="12"/>
    </row>
    <row r="22" spans="1:6" ht="12.75">
      <c r="A22" s="13" t="s">
        <v>15</v>
      </c>
      <c r="B22" s="23"/>
      <c r="C22" s="20">
        <f>('[1]TOTAL'!$B$51)/1000000</f>
        <v>33897.45743212414</v>
      </c>
      <c r="D22" s="22"/>
      <c r="E22" s="19"/>
      <c r="F22" s="12"/>
    </row>
    <row r="23" spans="1:6" ht="12.75">
      <c r="A23" s="13" t="s">
        <v>16</v>
      </c>
      <c r="B23" s="23">
        <f>('[1]TOTAL'!$B$52)/1000000</f>
        <v>17865.23765229232</v>
      </c>
      <c r="C23" s="24"/>
      <c r="D23" s="22"/>
      <c r="E23" s="19"/>
      <c r="F23" s="12"/>
    </row>
    <row r="24" spans="1:6" ht="12.75">
      <c r="A24" s="13" t="s">
        <v>17</v>
      </c>
      <c r="B24" s="23">
        <f>('[1]TOTAL'!$B$53)/1000000</f>
        <v>1524.4573636320856</v>
      </c>
      <c r="C24" s="24"/>
      <c r="D24" s="22"/>
      <c r="E24" s="19"/>
      <c r="F24" s="12"/>
    </row>
    <row r="25" spans="1:6" ht="12.75">
      <c r="A25" s="13" t="s">
        <v>18</v>
      </c>
      <c r="B25" s="23">
        <f>('[1]TOTAL'!$B$54)/1000000</f>
        <v>3611.8646399900485</v>
      </c>
      <c r="C25" s="24"/>
      <c r="D25" s="22"/>
      <c r="E25" s="19"/>
      <c r="F25" s="12"/>
    </row>
    <row r="26" spans="1:6" ht="12.75">
      <c r="A26" s="13" t="s">
        <v>22</v>
      </c>
      <c r="B26" s="23">
        <f>('[1]TOTAL'!$B$55)/1000000</f>
        <v>12728.915648670185</v>
      </c>
      <c r="C26" s="24"/>
      <c r="D26" s="22"/>
      <c r="E26" s="19"/>
      <c r="F26" s="12"/>
    </row>
    <row r="27" spans="1:6" ht="12.75">
      <c r="A27" s="13" t="s">
        <v>20</v>
      </c>
      <c r="B27" s="23">
        <f>('[1]TOTAL'!$B$56)/1000000</f>
        <v>0</v>
      </c>
      <c r="C27" s="24"/>
      <c r="D27" s="22"/>
      <c r="E27" s="19"/>
      <c r="F27" s="12"/>
    </row>
    <row r="28" spans="1:6" ht="12.75">
      <c r="A28" s="13" t="s">
        <v>21</v>
      </c>
      <c r="B28" s="23">
        <f>('[1]TOTAL'!$B$57)/1000000</f>
        <v>16032.21977983182</v>
      </c>
      <c r="C28" s="24"/>
      <c r="D28" s="22"/>
      <c r="E28" s="19"/>
      <c r="F28" s="12"/>
    </row>
    <row r="29" spans="1:6" ht="12.75">
      <c r="A29" s="13" t="s">
        <v>17</v>
      </c>
      <c r="B29" s="23">
        <f>('[1]TOTAL'!$B$58)/1000000</f>
        <v>2390.6661339884035</v>
      </c>
      <c r="C29" s="24"/>
      <c r="D29" s="22"/>
      <c r="E29" s="19"/>
      <c r="F29" s="12"/>
    </row>
    <row r="30" spans="1:6" ht="12.75">
      <c r="A30" s="13" t="s">
        <v>18</v>
      </c>
      <c r="B30" s="23">
        <f>('[1]TOTAL'!$B$59)/1000000</f>
        <v>489.1199425090195</v>
      </c>
      <c r="C30" s="24"/>
      <c r="D30" s="22"/>
      <c r="E30" s="19"/>
      <c r="F30" s="12"/>
    </row>
    <row r="31" spans="1:6" ht="12.75">
      <c r="A31" s="13" t="s">
        <v>22</v>
      </c>
      <c r="B31" s="23">
        <f>('[1]TOTAL'!$B$60)/1000000</f>
        <v>13152.433703334396</v>
      </c>
      <c r="C31" s="24"/>
      <c r="D31" s="22"/>
      <c r="E31" s="19"/>
      <c r="F31" s="12"/>
    </row>
    <row r="32" spans="1:6" ht="12.75">
      <c r="A32" s="13" t="s">
        <v>20</v>
      </c>
      <c r="B32" s="23">
        <f>('[1]TOTAL'!$B$61)/1000000</f>
        <v>0</v>
      </c>
      <c r="C32" s="20"/>
      <c r="D32" s="22"/>
      <c r="E32" s="19"/>
      <c r="F32" s="12"/>
    </row>
    <row r="33" spans="1:6" ht="12.75">
      <c r="A33" s="13" t="s">
        <v>112</v>
      </c>
      <c r="B33" s="23"/>
      <c r="C33" s="20">
        <f>('[1]TOTAL'!$B$62)/1000000</f>
        <v>3034.8940420544773</v>
      </c>
      <c r="D33" s="22"/>
      <c r="E33" s="12"/>
      <c r="F33" s="12"/>
    </row>
    <row r="34" spans="1:6" ht="12.75">
      <c r="A34" s="13" t="s">
        <v>23</v>
      </c>
      <c r="B34" s="23">
        <f>('[1]TOTAL'!$B$63)/1000000</f>
        <v>788.19139584</v>
      </c>
      <c r="C34" s="24"/>
      <c r="D34" s="22"/>
      <c r="E34" s="12"/>
      <c r="F34" s="12"/>
    </row>
    <row r="35" spans="1:6" ht="12.75">
      <c r="A35" s="13" t="s">
        <v>24</v>
      </c>
      <c r="B35" s="23">
        <f>('[1]TOTAL'!$B$64)/1000000</f>
        <v>1995.2782428644957</v>
      </c>
      <c r="C35" s="24"/>
      <c r="D35" s="22"/>
      <c r="E35" s="12"/>
      <c r="F35" s="12"/>
    </row>
    <row r="36" spans="1:6" ht="12.75">
      <c r="A36" s="13" t="s">
        <v>25</v>
      </c>
      <c r="B36" s="23">
        <f>('[1]TOTAL'!$B$65)/1000000</f>
        <v>251.4244033499812</v>
      </c>
      <c r="C36" s="24"/>
      <c r="D36" s="22"/>
      <c r="E36" s="12"/>
      <c r="F36" s="12"/>
    </row>
    <row r="37" spans="1:6" ht="12.75">
      <c r="A37" s="13" t="s">
        <v>26</v>
      </c>
      <c r="B37" s="23"/>
      <c r="C37" s="20">
        <f>('[1]TOTAL'!$B$66)/1000000</f>
        <v>396.0458589997772</v>
      </c>
      <c r="D37" s="22"/>
      <c r="E37" s="19"/>
      <c r="F37" s="12"/>
    </row>
    <row r="38" spans="1:6" ht="12.75">
      <c r="A38" s="13" t="s">
        <v>9</v>
      </c>
      <c r="B38" s="23">
        <f>('[1]TOTAL'!$B$67)/1000000</f>
        <v>243.9686159</v>
      </c>
      <c r="C38" s="24"/>
      <c r="D38" s="22"/>
      <c r="E38" s="19"/>
      <c r="F38" s="12"/>
    </row>
    <row r="39" spans="1:6" ht="12.75">
      <c r="A39" s="13" t="s">
        <v>10</v>
      </c>
      <c r="B39" s="23">
        <f>('[1]TOTAL'!$B$68)/1000000</f>
        <v>21.10536568</v>
      </c>
      <c r="C39" s="24"/>
      <c r="D39" s="22"/>
      <c r="E39" s="19"/>
      <c r="F39" s="12"/>
    </row>
    <row r="40" spans="1:6" ht="12.75">
      <c r="A40" s="13" t="s">
        <v>11</v>
      </c>
      <c r="B40" s="23">
        <f>('[1]TOTAL'!$B$69)/1000000</f>
        <v>83.56059322</v>
      </c>
      <c r="C40" s="24"/>
      <c r="D40" s="22"/>
      <c r="E40" s="12"/>
      <c r="F40" s="12"/>
    </row>
    <row r="41" spans="1:6" ht="12.75">
      <c r="A41" s="13" t="s">
        <v>14</v>
      </c>
      <c r="B41" s="23">
        <f>('[1]TOTAL'!$B$70)/1000000</f>
        <v>139.302657</v>
      </c>
      <c r="C41" s="24"/>
      <c r="D41" s="22"/>
      <c r="E41" s="12"/>
      <c r="F41" s="12"/>
    </row>
    <row r="42" spans="1:6" ht="12.75">
      <c r="A42" s="13" t="s">
        <v>13</v>
      </c>
      <c r="B42" s="23">
        <f>('[1]TOTAL'!$B$71)/1000000</f>
        <v>152.07724309977718</v>
      </c>
      <c r="C42" s="24"/>
      <c r="D42" s="22"/>
      <c r="E42" s="12"/>
      <c r="F42" s="12"/>
    </row>
    <row r="43" spans="1:6" ht="12.75">
      <c r="A43" s="13" t="s">
        <v>10</v>
      </c>
      <c r="B43" s="23">
        <f>('[1]TOTAL'!$B$72)/1000000</f>
        <v>57.459217941491104</v>
      </c>
      <c r="C43" s="24"/>
      <c r="D43" s="22"/>
      <c r="E43" s="12"/>
      <c r="F43" s="12"/>
    </row>
    <row r="44" spans="1:6" ht="12.75">
      <c r="A44" s="13" t="s">
        <v>11</v>
      </c>
      <c r="B44" s="23">
        <f>('[1]TOTAL'!$B$73)/1000000</f>
        <v>0</v>
      </c>
      <c r="C44" s="24"/>
      <c r="D44" s="22"/>
      <c r="E44" s="12"/>
      <c r="F44" s="12"/>
    </row>
    <row r="45" spans="1:6" ht="12.75">
      <c r="A45" s="13" t="s">
        <v>14</v>
      </c>
      <c r="B45" s="23">
        <f>('[1]TOTAL'!$B$74)/1000000</f>
        <v>94.61802515828607</v>
      </c>
      <c r="C45" s="24"/>
      <c r="D45" s="22"/>
      <c r="E45" s="12"/>
      <c r="F45" s="12"/>
    </row>
    <row r="46" spans="1:6" ht="12.75">
      <c r="A46" s="13" t="s">
        <v>27</v>
      </c>
      <c r="B46" s="23"/>
      <c r="C46" s="20">
        <f>('[1]TOTAL'!$B$75)/1000000</f>
        <v>280551.2375186477</v>
      </c>
      <c r="D46" s="22"/>
      <c r="E46" s="12"/>
      <c r="F46" s="12"/>
    </row>
    <row r="47" spans="1:6" ht="12.75">
      <c r="A47" s="13" t="s">
        <v>16</v>
      </c>
      <c r="B47" s="23">
        <f>('[1]TOTAL'!$B$76)/1000000</f>
        <v>163.45579060937263</v>
      </c>
      <c r="C47" s="24"/>
      <c r="D47" s="22"/>
      <c r="E47" s="12"/>
      <c r="F47" s="12"/>
    </row>
    <row r="48" spans="1:6" ht="12.75">
      <c r="A48" s="13" t="s">
        <v>17</v>
      </c>
      <c r="B48" s="23">
        <f>('[1]TOTAL'!$B$77)/1000000</f>
        <v>82.25940783</v>
      </c>
      <c r="C48" s="24"/>
      <c r="D48" s="22"/>
      <c r="E48" s="12"/>
      <c r="F48" s="12"/>
    </row>
    <row r="49" spans="1:6" ht="12.75">
      <c r="A49" s="13" t="s">
        <v>18</v>
      </c>
      <c r="B49" s="23">
        <f>('[1]TOTAL'!$B$78)/1000000</f>
        <v>1.618858558684</v>
      </c>
      <c r="C49" s="24"/>
      <c r="D49" s="22"/>
      <c r="E49" s="12"/>
      <c r="F49" s="12"/>
    </row>
    <row r="50" spans="1:6" ht="12.75">
      <c r="A50" s="13" t="s">
        <v>22</v>
      </c>
      <c r="B50" s="23">
        <f>('[1]TOTAL'!$B$79)/1000000</f>
        <v>79.57752422068863</v>
      </c>
      <c r="C50" s="24"/>
      <c r="D50" s="22"/>
      <c r="E50" s="12"/>
      <c r="F50" s="12"/>
    </row>
    <row r="51" spans="1:6" ht="12.75">
      <c r="A51" s="13" t="s">
        <v>20</v>
      </c>
      <c r="B51" s="23">
        <f>('[1]TOTAL'!$B$80)/1000000</f>
        <v>0</v>
      </c>
      <c r="C51" s="24"/>
      <c r="D51" s="22"/>
      <c r="E51" s="12"/>
      <c r="F51" s="12"/>
    </row>
    <row r="52" spans="1:6" ht="12.75">
      <c r="A52" s="13" t="s">
        <v>21</v>
      </c>
      <c r="B52" s="23">
        <f>('[1]TOTAL'!$B$81)/1000000</f>
        <v>280387.78172803833</v>
      </c>
      <c r="C52" s="24"/>
      <c r="D52" s="22"/>
      <c r="E52" s="12"/>
      <c r="F52" s="12"/>
    </row>
    <row r="53" spans="1:6" ht="12.75">
      <c r="A53" s="13" t="s">
        <v>17</v>
      </c>
      <c r="B53" s="23">
        <f>('[1]TOTAL'!$B$82)/1000000</f>
        <v>145359.2884749269</v>
      </c>
      <c r="C53" s="24"/>
      <c r="D53" s="22"/>
      <c r="E53" s="12"/>
      <c r="F53" s="12"/>
    </row>
    <row r="54" spans="1:6" ht="12.75">
      <c r="A54" s="13" t="s">
        <v>18</v>
      </c>
      <c r="B54" s="23">
        <f>('[1]TOTAL'!$B$83)/1000000</f>
        <v>3319.1574420231877</v>
      </c>
      <c r="C54" s="24"/>
      <c r="D54" s="22"/>
      <c r="E54" s="12"/>
      <c r="F54" s="12"/>
    </row>
    <row r="55" spans="1:6" ht="12.75">
      <c r="A55" s="13" t="s">
        <v>22</v>
      </c>
      <c r="B55" s="23">
        <f>('[1]TOTAL'!$B$84)/1000000</f>
        <v>131709.3358110882</v>
      </c>
      <c r="C55" s="24"/>
      <c r="D55" s="22"/>
      <c r="E55" s="12"/>
      <c r="F55" s="12"/>
    </row>
    <row r="56" spans="1:6" ht="12.75">
      <c r="A56" s="13" t="s">
        <v>20</v>
      </c>
      <c r="B56" s="23">
        <f>('[1]TOTAL'!$B$85)/1000000</f>
        <v>0</v>
      </c>
      <c r="C56" s="24"/>
      <c r="D56" s="22"/>
      <c r="E56" s="12"/>
      <c r="F56" s="12"/>
    </row>
    <row r="57" spans="1:6" ht="12.75">
      <c r="A57" s="13" t="s">
        <v>28</v>
      </c>
      <c r="B57" s="23"/>
      <c r="C57" s="20">
        <f>('[1]TOTAL'!$B$86)/1000000</f>
        <v>64034.08694441484</v>
      </c>
      <c r="D57" s="22"/>
      <c r="E57" s="12"/>
      <c r="F57" s="12"/>
    </row>
    <row r="58" spans="1:6" ht="12.75">
      <c r="A58" s="13" t="s">
        <v>16</v>
      </c>
      <c r="B58" s="23">
        <f>('[1]TOTAL'!$B$87)/1000000</f>
        <v>11203.317352285294</v>
      </c>
      <c r="C58" s="24"/>
      <c r="D58" s="22"/>
      <c r="E58" s="12"/>
      <c r="F58" s="12"/>
    </row>
    <row r="59" spans="1:6" ht="12.75">
      <c r="A59" s="13" t="s">
        <v>17</v>
      </c>
      <c r="B59" s="23">
        <f>('[1]TOTAL'!$B$88)/1000000</f>
        <v>847.2574255714896</v>
      </c>
      <c r="C59" s="24"/>
      <c r="D59" s="22"/>
      <c r="E59" s="12"/>
      <c r="F59" s="12"/>
    </row>
    <row r="60" spans="1:6" ht="12.75">
      <c r="A60" s="13" t="s">
        <v>18</v>
      </c>
      <c r="B60" s="23">
        <f>('[1]TOTAL'!$B$89)/1000000</f>
        <v>5783.466025809757</v>
      </c>
      <c r="C60" s="24"/>
      <c r="D60" s="22"/>
      <c r="E60" s="12"/>
      <c r="F60" s="12"/>
    </row>
    <row r="61" spans="1:6" ht="12.75">
      <c r="A61" s="13" t="s">
        <v>22</v>
      </c>
      <c r="B61" s="23">
        <f>('[1]TOTAL'!$B$90)/1000000</f>
        <v>4572.593900904046</v>
      </c>
      <c r="C61" s="24"/>
      <c r="D61" s="22"/>
      <c r="E61" s="12"/>
      <c r="F61" s="12"/>
    </row>
    <row r="62" spans="1:6" ht="12.75">
      <c r="A62" s="13" t="s">
        <v>20</v>
      </c>
      <c r="B62" s="23">
        <f>('[1]TOTAL'!$B$91)/1000000</f>
        <v>0</v>
      </c>
      <c r="C62" s="24"/>
      <c r="D62" s="22"/>
      <c r="E62" s="12"/>
      <c r="F62" s="12"/>
    </row>
    <row r="63" spans="1:6" ht="12.75">
      <c r="A63" s="13" t="s">
        <v>21</v>
      </c>
      <c r="B63" s="23">
        <f>('[1]TOTAL'!$B$92)/1000000</f>
        <v>52830.769592129545</v>
      </c>
      <c r="C63" s="24"/>
      <c r="D63" s="22"/>
      <c r="E63" s="12"/>
      <c r="F63" s="12"/>
    </row>
    <row r="64" spans="1:6" ht="12.75">
      <c r="A64" s="13" t="s">
        <v>17</v>
      </c>
      <c r="B64" s="23">
        <f>('[1]TOTAL'!$B$93)/1000000</f>
        <v>17509.34974614898</v>
      </c>
      <c r="C64" s="24"/>
      <c r="D64" s="22"/>
      <c r="E64" s="12"/>
      <c r="F64" s="12"/>
    </row>
    <row r="65" spans="1:6" ht="12.75">
      <c r="A65" s="13" t="s">
        <v>18</v>
      </c>
      <c r="B65" s="23">
        <f>('[1]TOTAL'!$B$94)/1000000</f>
        <v>904.4816218755828</v>
      </c>
      <c r="C65" s="24"/>
      <c r="D65" s="22"/>
      <c r="E65" s="12"/>
      <c r="F65" s="12"/>
    </row>
    <row r="66" spans="1:6" ht="12.75">
      <c r="A66" s="13" t="s">
        <v>22</v>
      </c>
      <c r="B66" s="23">
        <f>('[1]TOTAL'!$B$95)/1000000</f>
        <v>34416.93822410499</v>
      </c>
      <c r="C66" s="24"/>
      <c r="D66" s="22"/>
      <c r="E66" s="12"/>
      <c r="F66" s="12"/>
    </row>
    <row r="67" spans="1:6" ht="12.75">
      <c r="A67" s="13" t="s">
        <v>20</v>
      </c>
      <c r="B67" s="23">
        <f>('[1]TOTAL'!$B$96)/1000000</f>
        <v>0</v>
      </c>
      <c r="C67" s="24"/>
      <c r="D67" s="22"/>
      <c r="E67" s="12"/>
      <c r="F67" s="12"/>
    </row>
    <row r="68" spans="1:6" ht="12.75">
      <c r="A68" s="13" t="s">
        <v>29</v>
      </c>
      <c r="B68" s="23"/>
      <c r="C68" s="20">
        <f>('[1]TOTAL'!$B$97)/1000000</f>
        <v>12268.087583729375</v>
      </c>
      <c r="D68" s="22"/>
      <c r="E68" s="12"/>
      <c r="F68" s="12"/>
    </row>
    <row r="69" spans="1:6" ht="12.75">
      <c r="A69" s="13" t="s">
        <v>16</v>
      </c>
      <c r="B69" s="23">
        <f>('[1]TOTAL'!$B$98)/1000000</f>
        <v>309.92415750220806</v>
      </c>
      <c r="C69" s="24"/>
      <c r="D69" s="22"/>
      <c r="E69" s="12"/>
      <c r="F69" s="12"/>
    </row>
    <row r="70" spans="1:6" ht="12.75">
      <c r="A70" s="13" t="s">
        <v>17</v>
      </c>
      <c r="B70" s="23">
        <f>('[1]TOTAL'!$B$99)/1000000</f>
        <v>309.92415750220806</v>
      </c>
      <c r="C70" s="24"/>
      <c r="D70" s="22"/>
      <c r="E70" s="12"/>
      <c r="F70" s="12"/>
    </row>
    <row r="71" spans="1:6" ht="12.75">
      <c r="A71" s="13" t="s">
        <v>18</v>
      </c>
      <c r="B71" s="23">
        <f>('[1]TOTAL'!$B$100)/1000000</f>
        <v>0</v>
      </c>
      <c r="C71" s="24"/>
      <c r="D71" s="22"/>
      <c r="E71" s="12"/>
      <c r="F71" s="12"/>
    </row>
    <row r="72" spans="1:6" ht="12.75">
      <c r="A72" s="13" t="s">
        <v>19</v>
      </c>
      <c r="B72" s="23">
        <f>('[1]TOTAL'!$B$101)/1000000</f>
        <v>0</v>
      </c>
      <c r="C72" s="24"/>
      <c r="D72" s="22"/>
      <c r="E72" s="12"/>
      <c r="F72" s="12"/>
    </row>
    <row r="73" spans="1:6" ht="12.75">
      <c r="A73" s="13" t="s">
        <v>21</v>
      </c>
      <c r="B73" s="23">
        <f>('[1]TOTAL'!$B$102)/1000000</f>
        <v>11958.163426227167</v>
      </c>
      <c r="C73" s="24"/>
      <c r="D73" s="22"/>
      <c r="E73" s="12"/>
      <c r="F73" s="12"/>
    </row>
    <row r="74" spans="1:6" ht="12.75">
      <c r="A74" s="13" t="s">
        <v>17</v>
      </c>
      <c r="B74" s="23">
        <f>('[1]TOTAL'!$B$103)/1000000</f>
        <v>3186.2291850415477</v>
      </c>
      <c r="C74" s="24"/>
      <c r="D74" s="22"/>
      <c r="E74" s="12"/>
      <c r="F74" s="12"/>
    </row>
    <row r="75" spans="1:6" ht="12.75">
      <c r="A75" s="13" t="s">
        <v>18</v>
      </c>
      <c r="B75" s="23">
        <f>('[1]TOTAL'!$B$104)/1000000</f>
        <v>0</v>
      </c>
      <c r="C75" s="24"/>
      <c r="D75" s="22"/>
      <c r="E75" s="12"/>
      <c r="F75" s="12"/>
    </row>
    <row r="76" spans="1:6" ht="12.75">
      <c r="A76" s="13" t="s">
        <v>22</v>
      </c>
      <c r="B76" s="23">
        <f>('[1]TOTAL'!$B$105)/1000000</f>
        <v>8771.93424118562</v>
      </c>
      <c r="C76" s="12"/>
      <c r="D76" s="18"/>
      <c r="E76" s="19"/>
      <c r="F76" s="12"/>
    </row>
    <row r="77" spans="1:6" ht="12.75">
      <c r="A77" s="16" t="s">
        <v>30</v>
      </c>
      <c r="B77" s="17"/>
      <c r="C77" s="20"/>
      <c r="D77" s="18">
        <f>('[1]TOTAL'!$B$107)/1000000</f>
        <v>4308.40249944028</v>
      </c>
      <c r="E77" s="19"/>
      <c r="F77" s="12"/>
    </row>
    <row r="78" spans="1:6" ht="12.75">
      <c r="A78" s="13" t="s">
        <v>31</v>
      </c>
      <c r="B78" s="14"/>
      <c r="C78" s="20">
        <f>('[1]TOTAL'!$B$108)/1000000</f>
        <v>344.99999932028004</v>
      </c>
      <c r="D78" s="25"/>
      <c r="E78" s="19"/>
      <c r="F78" s="12"/>
    </row>
    <row r="79" spans="1:6" ht="12.75">
      <c r="A79" s="13" t="s">
        <v>32</v>
      </c>
      <c r="B79" s="14"/>
      <c r="C79" s="20">
        <f>('[1]TOTAL'!$B$109)/1000000</f>
        <v>3963.40250012</v>
      </c>
      <c r="D79" s="22"/>
      <c r="E79" s="19"/>
      <c r="F79" s="12"/>
    </row>
    <row r="80" spans="1:6" ht="12.75">
      <c r="A80" s="16" t="s">
        <v>33</v>
      </c>
      <c r="B80" s="14"/>
      <c r="C80" s="14"/>
      <c r="D80" s="18">
        <f>('[1]TOTAL'!$B$111)/1000000</f>
        <v>109953.16012119202</v>
      </c>
      <c r="E80" s="12"/>
      <c r="F80" s="12"/>
    </row>
    <row r="81" spans="1:6" ht="12.75">
      <c r="A81" s="13" t="s">
        <v>34</v>
      </c>
      <c r="B81" s="23"/>
      <c r="C81" s="20">
        <f>('[1]TOTAL'!$B$112)/1000000</f>
        <v>991.04507109</v>
      </c>
      <c r="D81" s="22"/>
      <c r="E81" s="12"/>
      <c r="F81" s="12"/>
    </row>
    <row r="82" spans="1:6" ht="12.75">
      <c r="A82" s="26" t="s">
        <v>35</v>
      </c>
      <c r="B82" s="23">
        <f>('[1]TOTAL'!$B$113)/1000000</f>
        <v>0</v>
      </c>
      <c r="C82" s="12"/>
      <c r="D82" s="22"/>
      <c r="E82" s="12"/>
      <c r="F82" s="12"/>
    </row>
    <row r="83" spans="1:6" ht="12.75">
      <c r="A83" s="26" t="s">
        <v>36</v>
      </c>
      <c r="B83" s="23">
        <f>('[1]TOTAL'!$B$114)/1000000</f>
        <v>0</v>
      </c>
      <c r="C83" s="12"/>
      <c r="D83" s="22"/>
      <c r="E83" s="12"/>
      <c r="F83" s="12"/>
    </row>
    <row r="84" spans="1:6" ht="12.75">
      <c r="A84" s="26" t="s">
        <v>37</v>
      </c>
      <c r="B84" s="23">
        <f>('[1]TOTAL'!$B$115)/1000000</f>
        <v>0</v>
      </c>
      <c r="C84" s="12"/>
      <c r="D84" s="22"/>
      <c r="E84" s="12"/>
      <c r="F84" s="12"/>
    </row>
    <row r="85" spans="1:6" ht="12.75">
      <c r="A85" s="26" t="s">
        <v>38</v>
      </c>
      <c r="B85" s="23">
        <f>('[1]TOTAL'!$B$116)/1000000</f>
        <v>991.04507109</v>
      </c>
      <c r="C85" s="12"/>
      <c r="D85" s="22"/>
      <c r="E85" s="12"/>
      <c r="F85" s="12"/>
    </row>
    <row r="86" spans="1:6" ht="12.75">
      <c r="A86" s="13" t="s">
        <v>39</v>
      </c>
      <c r="B86" s="23"/>
      <c r="C86" s="20">
        <f>('[1]TOTAL'!$B$117)/1000000</f>
        <v>8280.49255984954</v>
      </c>
      <c r="D86" s="22"/>
      <c r="E86" s="12"/>
      <c r="F86" s="12"/>
    </row>
    <row r="87" spans="1:6" ht="12.75">
      <c r="A87" s="13" t="s">
        <v>40</v>
      </c>
      <c r="B87" s="23"/>
      <c r="C87" s="20">
        <f>('[1]TOTAL'!$B$118)/1000000</f>
        <v>78256.97650120103</v>
      </c>
      <c r="D87" s="22"/>
      <c r="E87" s="12"/>
      <c r="F87" s="12"/>
    </row>
    <row r="88" spans="1:6" ht="12.75">
      <c r="A88" s="13" t="s">
        <v>41</v>
      </c>
      <c r="B88" s="23"/>
      <c r="C88" s="20">
        <f>('[1]TOTAL'!$B$119)/1000000</f>
        <v>14252.930608322691</v>
      </c>
      <c r="D88" s="25"/>
      <c r="E88" s="12"/>
      <c r="F88" s="12"/>
    </row>
    <row r="89" spans="1:6" ht="12.75">
      <c r="A89" s="13" t="s">
        <v>42</v>
      </c>
      <c r="B89" s="23">
        <f>('[1]TOTAL'!$B$120)/1000000</f>
        <v>777.2573204696298</v>
      </c>
      <c r="C89" s="24"/>
      <c r="D89" s="22"/>
      <c r="E89" s="12"/>
      <c r="F89" s="12"/>
    </row>
    <row r="90" spans="1:6" ht="12.75">
      <c r="A90" s="13" t="s">
        <v>43</v>
      </c>
      <c r="B90" s="23">
        <f>('[1]TOTAL'!$B$121)/1000000</f>
        <v>13475.673287853062</v>
      </c>
      <c r="C90" s="24"/>
      <c r="D90" s="22"/>
      <c r="E90" s="12"/>
      <c r="F90" s="12"/>
    </row>
    <row r="91" spans="1:6" ht="12.75">
      <c r="A91" s="13" t="s">
        <v>44</v>
      </c>
      <c r="B91" s="23"/>
      <c r="C91" s="20">
        <f>('[1]TOTAL'!$B$122)/1000000</f>
        <v>8171.715380728752</v>
      </c>
      <c r="D91" s="22"/>
      <c r="E91" s="12"/>
      <c r="F91" s="12"/>
    </row>
    <row r="92" spans="1:6" ht="12.75">
      <c r="A92" s="13" t="s">
        <v>45</v>
      </c>
      <c r="B92" s="23">
        <f>('[1]TOTAL'!$B$123)/1000000</f>
        <v>0.00226375</v>
      </c>
      <c r="C92" s="24"/>
      <c r="D92" s="22"/>
      <c r="E92" s="19"/>
      <c r="F92" s="12"/>
    </row>
    <row r="93" spans="1:6" ht="12.75">
      <c r="A93" s="13" t="s">
        <v>46</v>
      </c>
      <c r="B93" s="23">
        <f>('[1]TOTAL'!$B$124)/1000000</f>
        <v>8171.713116978752</v>
      </c>
      <c r="C93" s="24"/>
      <c r="D93" s="22"/>
      <c r="E93" s="27"/>
      <c r="F93" s="12"/>
    </row>
    <row r="94" spans="1:6" ht="12.75">
      <c r="A94" s="16" t="s">
        <v>47</v>
      </c>
      <c r="B94" s="23"/>
      <c r="C94" s="23"/>
      <c r="D94" s="18">
        <f>('[1]TOTAL'!$B$126)/1000000</f>
        <v>296.15530191342</v>
      </c>
      <c r="E94" s="24"/>
      <c r="F94" s="12"/>
    </row>
    <row r="95" spans="1:5" ht="15" customHeight="1">
      <c r="A95" s="16" t="s">
        <v>48</v>
      </c>
      <c r="B95" s="17"/>
      <c r="C95" s="12"/>
      <c r="D95" s="18">
        <f>('[1]TOTAL'!$B$128)/1000000</f>
        <v>0</v>
      </c>
      <c r="E95" s="12"/>
    </row>
    <row r="96" spans="1:5" ht="12.75">
      <c r="A96" s="16" t="s">
        <v>49</v>
      </c>
      <c r="B96" s="17"/>
      <c r="C96" s="17"/>
      <c r="D96" s="18">
        <f>('[1]TOTAL'!$B$130)/1000000</f>
        <v>48527.57753391898</v>
      </c>
      <c r="E96" s="28"/>
    </row>
    <row r="97" spans="1:6" ht="12.75">
      <c r="A97" s="16"/>
      <c r="C97" s="12"/>
      <c r="D97" s="25"/>
      <c r="E97" s="28"/>
      <c r="F97" s="28"/>
    </row>
    <row r="98" spans="1:6" ht="12.75">
      <c r="A98" s="29" t="s">
        <v>50</v>
      </c>
      <c r="B98" s="17"/>
      <c r="C98" s="17"/>
      <c r="D98" s="18">
        <f>('[1]TOTAL'!$B$144)/1000000</f>
        <v>854985.100522858</v>
      </c>
      <c r="E98" s="30"/>
      <c r="F98" s="30"/>
    </row>
    <row r="99" spans="1:6" ht="12.75">
      <c r="A99" s="31"/>
      <c r="B99" s="14"/>
      <c r="C99" s="12"/>
      <c r="D99" s="22"/>
      <c r="E99" s="28"/>
      <c r="F99" s="28"/>
    </row>
    <row r="100" spans="1:6" ht="12.75">
      <c r="A100" s="13" t="s">
        <v>51</v>
      </c>
      <c r="B100" s="14"/>
      <c r="C100" s="12"/>
      <c r="D100" s="18">
        <f>('[1]TOTAL'!$B$147+'[1]TOTAL'!$B$148+'[1]TOTAL'!$B$149)/1000000</f>
        <v>61026.755245199034</v>
      </c>
      <c r="E100" s="32"/>
      <c r="F100" s="28"/>
    </row>
    <row r="101" spans="1:6" ht="12.75">
      <c r="A101" s="13" t="s">
        <v>52</v>
      </c>
      <c r="B101" s="14"/>
      <c r="C101" s="12"/>
      <c r="D101" s="18">
        <f>('[1]TOTAL'!$B$150)/1000000</f>
        <v>1320.129442392312</v>
      </c>
      <c r="E101" s="28"/>
      <c r="F101" s="28"/>
    </row>
    <row r="102" spans="1:6" ht="12.75">
      <c r="A102" s="13" t="s">
        <v>53</v>
      </c>
      <c r="B102" s="33"/>
      <c r="C102" s="34"/>
      <c r="D102" s="18">
        <f>('[1]TOTAL'!$B$151)/1000000</f>
        <v>16223.524391592602</v>
      </c>
      <c r="E102" s="28"/>
      <c r="F102" s="28"/>
    </row>
    <row r="103" spans="1:4" ht="13.5" thickBot="1">
      <c r="A103" s="35"/>
      <c r="B103" s="36"/>
      <c r="C103" s="37"/>
      <c r="D103" s="38"/>
    </row>
    <row r="104" spans="1:4" ht="13.5" thickTop="1">
      <c r="A104" s="14" t="s">
        <v>113</v>
      </c>
      <c r="B104" s="39"/>
      <c r="C104" s="40"/>
      <c r="D104" s="41"/>
    </row>
    <row r="105" spans="1:4" ht="12.75">
      <c r="A105" s="42" t="s">
        <v>54</v>
      </c>
      <c r="B105" s="43"/>
      <c r="D105" s="44"/>
    </row>
    <row r="106" spans="2:4" ht="13.5" thickBot="1">
      <c r="B106" s="43"/>
      <c r="D106" s="45" t="s">
        <v>0</v>
      </c>
    </row>
    <row r="107" spans="1:4" ht="16.5" thickTop="1">
      <c r="A107" s="8" t="s">
        <v>55</v>
      </c>
      <c r="B107" s="46"/>
      <c r="C107" s="47"/>
      <c r="D107" s="48"/>
    </row>
    <row r="108" spans="1:4" ht="12.75">
      <c r="A108" s="13"/>
      <c r="B108" s="14"/>
      <c r="C108" s="12"/>
      <c r="D108" s="22"/>
    </row>
    <row r="109" spans="1:4" ht="12.75">
      <c r="A109" s="16" t="s">
        <v>56</v>
      </c>
      <c r="B109" s="17"/>
      <c r="C109" s="12"/>
      <c r="D109" s="18">
        <f>('[1]TOTAL'!$E$9)/1000000</f>
        <v>2792.2492223402805</v>
      </c>
    </row>
    <row r="110" spans="1:4" ht="12.75">
      <c r="A110" s="16" t="s">
        <v>57</v>
      </c>
      <c r="B110" s="17"/>
      <c r="C110" s="12"/>
      <c r="D110" s="18">
        <f>('[1]TOTAL'!$E$11)/1000000</f>
        <v>20371.657220595825</v>
      </c>
    </row>
    <row r="111" spans="1:4" ht="12.75">
      <c r="A111" s="16" t="s">
        <v>58</v>
      </c>
      <c r="B111" s="17"/>
      <c r="C111" s="12"/>
      <c r="D111" s="18">
        <f>('[1]TOTAL'!$E$13)/1000000</f>
        <v>0</v>
      </c>
    </row>
    <row r="112" spans="1:4" ht="12.75">
      <c r="A112" s="16" t="s">
        <v>59</v>
      </c>
      <c r="B112" s="17"/>
      <c r="C112" s="12"/>
      <c r="D112" s="18">
        <f>('[1]TOTAL'!$E$15)/1000000</f>
        <v>5120.66158161063</v>
      </c>
    </row>
    <row r="113" spans="1:4" ht="12.75">
      <c r="A113" s="16" t="s">
        <v>60</v>
      </c>
      <c r="B113" s="17"/>
      <c r="C113" s="12"/>
      <c r="D113" s="18">
        <f>('[1]TOTAL'!$E$17)/1000000</f>
        <v>53300.88000891896</v>
      </c>
    </row>
    <row r="114" spans="1:4" ht="12.75">
      <c r="A114" s="13" t="s">
        <v>61</v>
      </c>
      <c r="B114" s="14"/>
      <c r="C114" s="20">
        <f>('[1]TOTAL'!$E$18)/1000000</f>
        <v>22677.553178399787</v>
      </c>
      <c r="D114" s="22"/>
    </row>
    <row r="115" spans="1:4" ht="12.75" hidden="1">
      <c r="A115" s="13" t="s">
        <v>62</v>
      </c>
      <c r="B115" s="49"/>
      <c r="C115" s="50">
        <v>0</v>
      </c>
      <c r="D115" s="22"/>
    </row>
    <row r="116" spans="1:4" ht="12.75" hidden="1">
      <c r="A116" s="26" t="s">
        <v>63</v>
      </c>
      <c r="B116" s="23"/>
      <c r="C116" s="50">
        <v>0</v>
      </c>
      <c r="D116" s="22"/>
    </row>
    <row r="117" spans="1:4" ht="12.75" hidden="1">
      <c r="A117" s="26" t="s">
        <v>64</v>
      </c>
      <c r="B117" s="23"/>
      <c r="C117" s="50">
        <v>0</v>
      </c>
      <c r="D117" s="22"/>
    </row>
    <row r="118" spans="1:4" ht="12.75">
      <c r="A118" s="13" t="s">
        <v>65</v>
      </c>
      <c r="B118" s="21"/>
      <c r="C118" s="20">
        <f>('[1]TOTAL'!$E$22)/1000000</f>
        <v>30623.326830519174</v>
      </c>
      <c r="D118" s="22"/>
    </row>
    <row r="119" spans="1:4" ht="12.75">
      <c r="A119" s="51" t="s">
        <v>66</v>
      </c>
      <c r="B119" s="52"/>
      <c r="C119" s="20">
        <f>('[1]TOTAL'!$E$23)/1000000</f>
        <v>0</v>
      </c>
      <c r="D119" s="22"/>
    </row>
    <row r="120" spans="1:4" ht="12.75">
      <c r="A120" s="51" t="s">
        <v>67</v>
      </c>
      <c r="B120" s="21"/>
      <c r="C120" s="20">
        <f>('[1]TOTAL'!$E$24)/1000000</f>
        <v>0</v>
      </c>
      <c r="D120" s="22"/>
    </row>
    <row r="121" spans="1:4" ht="12.75">
      <c r="A121" s="16" t="s">
        <v>68</v>
      </c>
      <c r="B121" s="17"/>
      <c r="C121" s="12"/>
      <c r="D121" s="18">
        <f>('[1]TOTAL'!$E$26)/1000000</f>
        <v>4308.402499027734</v>
      </c>
    </row>
    <row r="122" spans="1:4" ht="12.75">
      <c r="A122" s="13" t="s">
        <v>31</v>
      </c>
      <c r="B122" s="17"/>
      <c r="C122" s="20">
        <f>('[1]TOTAL'!$E$27)/1000000</f>
        <v>344.999999817734</v>
      </c>
      <c r="D122" s="25"/>
    </row>
    <row r="123" spans="1:4" ht="12.75">
      <c r="A123" s="13" t="s">
        <v>69</v>
      </c>
      <c r="B123" s="17"/>
      <c r="C123" s="20">
        <f>('[1]TOTAL'!$E$28)/1000000</f>
        <v>3963.40249921</v>
      </c>
      <c r="D123" s="25"/>
    </row>
    <row r="124" spans="1:4" ht="12.75">
      <c r="A124" s="16" t="s">
        <v>70</v>
      </c>
      <c r="B124" s="17"/>
      <c r="C124" s="12"/>
      <c r="D124" s="18">
        <f>('[1]TOTAL'!$E$30)/1000000+0</f>
        <v>495542.7734937421</v>
      </c>
    </row>
    <row r="125" spans="1:4" ht="12.75">
      <c r="A125" s="13" t="s">
        <v>71</v>
      </c>
      <c r="B125" s="21"/>
      <c r="C125" s="20">
        <f>('[1]TOTAL'!$E$31)/1000000</f>
        <v>173723.16606147596</v>
      </c>
      <c r="D125" s="18"/>
    </row>
    <row r="126" spans="1:4" ht="12.75">
      <c r="A126" s="13" t="s">
        <v>72</v>
      </c>
      <c r="B126" s="21"/>
      <c r="C126" s="20">
        <f>('[1]TOTAL'!$E$32)/1000000</f>
        <v>41499.621880000224</v>
      </c>
      <c r="D126" s="18"/>
    </row>
    <row r="127" spans="1:4" ht="12.75">
      <c r="A127" s="13" t="s">
        <v>73</v>
      </c>
      <c r="B127" s="21"/>
      <c r="C127" s="20">
        <f>('[1]TOTAL'!$E$33)/1000000</f>
        <v>6208.1048063073995</v>
      </c>
      <c r="D127" s="22"/>
    </row>
    <row r="128" spans="1:4" ht="12.75">
      <c r="A128" s="13" t="s">
        <v>74</v>
      </c>
      <c r="B128" s="23">
        <f>('[1]TOTAL'!$E$34)/1000000</f>
        <v>5906.1360507374</v>
      </c>
      <c r="C128" s="63"/>
      <c r="D128" s="22"/>
    </row>
    <row r="129" spans="1:4" ht="12.75">
      <c r="A129" s="13" t="s">
        <v>75</v>
      </c>
      <c r="B129" s="23">
        <f>('[1]TOTAL'!$E$35)/1000000</f>
        <v>690.334821048992</v>
      </c>
      <c r="C129" s="24"/>
      <c r="D129" s="22"/>
    </row>
    <row r="130" spans="1:4" ht="12.75">
      <c r="A130" s="13" t="s">
        <v>76</v>
      </c>
      <c r="B130" s="23">
        <f>('[1]TOTAL'!$E$36)/1000000</f>
        <v>5215.801229688408</v>
      </c>
      <c r="C130" s="24"/>
      <c r="D130" s="22"/>
    </row>
    <row r="131" spans="1:4" ht="12.75">
      <c r="A131" s="13" t="s">
        <v>77</v>
      </c>
      <c r="B131" s="23">
        <f>('[1]TOTAL'!$E$37)/1000000</f>
        <v>301.96875557000004</v>
      </c>
      <c r="C131" s="24"/>
      <c r="D131" s="22"/>
    </row>
    <row r="132" spans="1:4" ht="12.75">
      <c r="A132" s="13" t="s">
        <v>75</v>
      </c>
      <c r="B132" s="23">
        <f>('[1]TOTAL'!$E$38)/1000000</f>
        <v>21.893616719999997</v>
      </c>
      <c r="C132" s="24"/>
      <c r="D132" s="22"/>
    </row>
    <row r="133" spans="1:4" ht="12.75">
      <c r="A133" s="13" t="s">
        <v>76</v>
      </c>
      <c r="B133" s="23">
        <f>('[1]TOTAL'!$E$39)/1000000</f>
        <v>280.07513885000003</v>
      </c>
      <c r="C133" s="24"/>
      <c r="D133" s="22"/>
    </row>
    <row r="134" spans="1:4" ht="12.75">
      <c r="A134" s="13" t="s">
        <v>78</v>
      </c>
      <c r="B134" s="21"/>
      <c r="C134" s="20">
        <f>('[1]TOTAL'!$E$40)/1000000</f>
        <v>7359.456086164639</v>
      </c>
      <c r="D134" s="22"/>
    </row>
    <row r="135" spans="1:4" ht="12.75">
      <c r="A135" s="13" t="s">
        <v>79</v>
      </c>
      <c r="B135" s="21"/>
      <c r="C135" s="20">
        <f>('[1]TOTAL'!$E$44)/1000000</f>
        <v>443.028814243293</v>
      </c>
      <c r="D135" s="22"/>
    </row>
    <row r="136" spans="1:4" ht="12.75">
      <c r="A136" s="13" t="s">
        <v>80</v>
      </c>
      <c r="B136" s="21"/>
      <c r="C136" s="20">
        <f>('[1]TOTAL'!$E$45)/1000000</f>
        <v>203101.33787414868</v>
      </c>
      <c r="D136" s="22"/>
    </row>
    <row r="137" spans="1:4" ht="12.75">
      <c r="A137" s="13" t="s">
        <v>81</v>
      </c>
      <c r="B137" s="23">
        <f>('[1]TOTAL'!$E$46)/1000000</f>
        <v>151480.39107902112</v>
      </c>
      <c r="C137" s="24"/>
      <c r="D137" s="22"/>
    </row>
    <row r="138" spans="1:4" ht="12.75">
      <c r="A138" s="13" t="s">
        <v>82</v>
      </c>
      <c r="B138" s="23">
        <f>('[1]TOTAL'!$E$47)/1000000</f>
        <v>3678.7734063764574</v>
      </c>
      <c r="C138" s="24"/>
      <c r="D138" s="22"/>
    </row>
    <row r="139" spans="1:4" ht="12.75">
      <c r="A139" s="13" t="s">
        <v>83</v>
      </c>
      <c r="B139" s="23">
        <f>('[1]TOTAL'!$E$48)/1000000</f>
        <v>47942.173388751115</v>
      </c>
      <c r="C139" s="24"/>
      <c r="D139" s="22"/>
    </row>
    <row r="140" spans="1:4" ht="12.75">
      <c r="A140" s="13" t="s">
        <v>84</v>
      </c>
      <c r="B140" s="23"/>
      <c r="C140" s="20">
        <f>('[1]TOTAL'!$E$49)/1000000</f>
        <v>63208.05797140192</v>
      </c>
      <c r="D140" s="22"/>
    </row>
    <row r="141" spans="1:5" ht="12.75">
      <c r="A141" s="16" t="s">
        <v>85</v>
      </c>
      <c r="B141" s="17"/>
      <c r="C141" s="27"/>
      <c r="D141" s="18">
        <f>('[1]TOTAL'!$E$51)/1000000</f>
        <v>196464.92611248157</v>
      </c>
      <c r="E141" s="57"/>
    </row>
    <row r="142" spans="1:4" ht="12.75">
      <c r="A142" s="13" t="s">
        <v>86</v>
      </c>
      <c r="B142" s="23"/>
      <c r="C142" s="20">
        <f>('[1]TOTAL'!$E$52)/1000000</f>
        <v>1826.99193321</v>
      </c>
      <c r="D142" s="18"/>
    </row>
    <row r="143" spans="1:4" ht="12.75">
      <c r="A143" s="13" t="s">
        <v>74</v>
      </c>
      <c r="B143" s="23">
        <f>('[1]TOTAL'!$E$53)/1000000</f>
        <v>1826.99193321</v>
      </c>
      <c r="C143" s="20"/>
      <c r="D143" s="18"/>
    </row>
    <row r="144" spans="1:4" ht="12.75">
      <c r="A144" s="13" t="s">
        <v>77</v>
      </c>
      <c r="B144" s="23">
        <f>('[1]TOTAL'!$E$54)/1000000</f>
        <v>0</v>
      </c>
      <c r="C144" s="27"/>
      <c r="D144" s="18"/>
    </row>
    <row r="145" spans="1:4" ht="12.75">
      <c r="A145" s="13" t="s">
        <v>87</v>
      </c>
      <c r="B145" s="23"/>
      <c r="C145" s="20">
        <f>('[1]TOTAL'!$E$55)/1000000</f>
        <v>3117.22257662644</v>
      </c>
      <c r="D145" s="18"/>
    </row>
    <row r="146" spans="1:4" ht="12.75">
      <c r="A146" s="13" t="s">
        <v>88</v>
      </c>
      <c r="B146" s="17"/>
      <c r="C146" s="20">
        <f>('[1]TOTAL'!$E$56)/1000000</f>
        <v>0</v>
      </c>
      <c r="D146" s="53"/>
    </row>
    <row r="147" spans="1:5" ht="12.75">
      <c r="A147" s="13" t="s">
        <v>89</v>
      </c>
      <c r="B147" s="17"/>
      <c r="C147" s="20">
        <f>('[1]TOTAL'!$E$57)/1000000</f>
        <v>0</v>
      </c>
      <c r="D147" s="54"/>
      <c r="E147" s="57"/>
    </row>
    <row r="148" spans="1:4" ht="12.75">
      <c r="A148" s="13" t="s">
        <v>90</v>
      </c>
      <c r="B148" s="17"/>
      <c r="C148" s="20">
        <f>('[1]TOTAL'!$E$58)/1000000</f>
        <v>36133.619399657095</v>
      </c>
      <c r="D148" s="54"/>
    </row>
    <row r="149" spans="1:4" ht="12.75">
      <c r="A149" s="13" t="s">
        <v>91</v>
      </c>
      <c r="B149" s="17"/>
      <c r="C149" s="20">
        <f>('[1]TOTAL'!$E$59)/1000000</f>
        <v>122801.98239843755</v>
      </c>
      <c r="D149" s="54"/>
    </row>
    <row r="150" spans="1:4" ht="12.75">
      <c r="A150" s="13" t="s">
        <v>92</v>
      </c>
      <c r="B150" s="23"/>
      <c r="C150" s="20">
        <f>('[1]TOTAL'!$E$60)/1000000</f>
        <v>27480.890383852755</v>
      </c>
      <c r="D150" s="54"/>
    </row>
    <row r="151" spans="1:4" ht="12.75">
      <c r="A151" s="13" t="s">
        <v>81</v>
      </c>
      <c r="B151" s="23">
        <f>('[1]TOTAL'!$E$61)/1000000</f>
        <v>22583.431864337836</v>
      </c>
      <c r="C151" s="23"/>
      <c r="D151" s="54"/>
    </row>
    <row r="152" spans="1:4" ht="12.75">
      <c r="A152" s="13" t="s">
        <v>82</v>
      </c>
      <c r="B152" s="23">
        <f>('[1]TOTAL'!$E$62)/1000000</f>
        <v>4715.375243334919</v>
      </c>
      <c r="C152" s="23"/>
      <c r="D152" s="54"/>
    </row>
    <row r="153" spans="1:4" ht="12.75">
      <c r="A153" s="13" t="s">
        <v>83</v>
      </c>
      <c r="B153" s="23">
        <f>('[1]TOTAL'!$E$63)/1000000</f>
        <v>182.08327618</v>
      </c>
      <c r="C153" s="23"/>
      <c r="D153" s="54"/>
    </row>
    <row r="154" spans="1:4" ht="12.75">
      <c r="A154" s="13" t="s">
        <v>93</v>
      </c>
      <c r="B154" s="23"/>
      <c r="C154" s="20">
        <f>('[1]TOTAL'!$E$64)/1000000</f>
        <v>5104.219420697716</v>
      </c>
      <c r="D154" s="54"/>
    </row>
    <row r="155" spans="1:4" ht="12.75">
      <c r="A155" s="13" t="s">
        <v>94</v>
      </c>
      <c r="B155" s="23">
        <f>('[1]TOTAL'!$E$65)/1000000</f>
        <v>4359.022790037716</v>
      </c>
      <c r="C155" s="23"/>
      <c r="D155" s="54"/>
    </row>
    <row r="156" spans="1:4" ht="12.75">
      <c r="A156" s="13" t="s">
        <v>95</v>
      </c>
      <c r="B156" s="23">
        <f>('[1]TOTAL'!$E$66)/1000000</f>
        <v>704.62023066</v>
      </c>
      <c r="C156" s="23"/>
      <c r="D156" s="54"/>
    </row>
    <row r="157" spans="1:4" ht="12.75">
      <c r="A157" s="13" t="s">
        <v>96</v>
      </c>
      <c r="B157" s="23">
        <f>('[1]TOTAL'!$E$67)/1000000</f>
        <v>40.5764</v>
      </c>
      <c r="C157" s="17"/>
      <c r="D157" s="53"/>
    </row>
    <row r="158" spans="1:4" ht="12.75">
      <c r="A158" s="16" t="s">
        <v>97</v>
      </c>
      <c r="B158" s="63"/>
      <c r="C158" s="12"/>
      <c r="D158" s="18">
        <f>('[1]TOTAL'!$E$69)/1000000</f>
        <v>8642.26487913873</v>
      </c>
    </row>
    <row r="159" spans="1:4" ht="12.75">
      <c r="A159" s="16" t="s">
        <v>98</v>
      </c>
      <c r="B159" s="17"/>
      <c r="C159" s="20"/>
      <c r="D159" s="25"/>
    </row>
    <row r="160" spans="1:4" ht="12.75">
      <c r="A160" s="13" t="s">
        <v>86</v>
      </c>
      <c r="B160" s="55"/>
      <c r="C160" s="55">
        <f>('[1]TOTAL'!$E$71)/1000000</f>
        <v>0</v>
      </c>
      <c r="D160" s="25"/>
    </row>
    <row r="161" spans="1:4" ht="12.75">
      <c r="A161" s="13" t="s">
        <v>74</v>
      </c>
      <c r="B161" s="56">
        <f>('[1]TOTAL'!$E$72)/1000000</f>
        <v>0</v>
      </c>
      <c r="C161" s="55"/>
      <c r="D161" s="25"/>
    </row>
    <row r="162" spans="1:4" ht="12.75">
      <c r="A162" s="13" t="s">
        <v>77</v>
      </c>
      <c r="B162" s="56">
        <f>('[1]TOTAL'!$E$73)/1000000</f>
        <v>0</v>
      </c>
      <c r="C162" s="55"/>
      <c r="D162" s="25"/>
    </row>
    <row r="163" spans="1:4" ht="12.75">
      <c r="A163" s="13" t="s">
        <v>87</v>
      </c>
      <c r="B163" s="55"/>
      <c r="C163" s="20">
        <f>('[1]TOTAL'!$E$74)/1000000</f>
        <v>0.5</v>
      </c>
      <c r="D163" s="25"/>
    </row>
    <row r="164" spans="1:4" ht="12.75">
      <c r="A164" s="13" t="s">
        <v>88</v>
      </c>
      <c r="B164" s="55"/>
      <c r="C164" s="20">
        <f>('[1]TOTAL'!$E$75)/1000000</f>
        <v>0</v>
      </c>
      <c r="D164" s="25"/>
    </row>
    <row r="165" spans="1:4" ht="12.75">
      <c r="A165" s="13" t="s">
        <v>89</v>
      </c>
      <c r="B165" s="55"/>
      <c r="C165" s="20">
        <f>('[1]TOTAL'!$E$76)/1000000</f>
        <v>0</v>
      </c>
      <c r="D165" s="25"/>
    </row>
    <row r="166" spans="1:4" ht="12.75">
      <c r="A166" s="13" t="s">
        <v>90</v>
      </c>
      <c r="B166" s="55"/>
      <c r="C166" s="20">
        <f>('[1]TOTAL'!$E$77)/1000000</f>
        <v>522.126594488</v>
      </c>
      <c r="D166" s="25"/>
    </row>
    <row r="167" spans="1:4" ht="12.75">
      <c r="A167" s="13" t="s">
        <v>91</v>
      </c>
      <c r="B167" s="55"/>
      <c r="C167" s="20">
        <f>('[1]TOTAL'!$E$78)/1000000</f>
        <v>2649.1827806306</v>
      </c>
      <c r="D167" s="25"/>
    </row>
    <row r="168" spans="1:4" ht="12.75">
      <c r="A168" s="13" t="s">
        <v>92</v>
      </c>
      <c r="B168" s="55"/>
      <c r="C168" s="20">
        <f>('[1]TOTAL'!$E$79)/1000000</f>
        <v>2352.06578085</v>
      </c>
      <c r="D168" s="25"/>
    </row>
    <row r="169" spans="1:4" ht="12.75">
      <c r="A169" s="13" t="s">
        <v>81</v>
      </c>
      <c r="B169" s="23">
        <f>('[1]TOTAL'!$E$80)/1000000</f>
        <v>2159.98200773</v>
      </c>
      <c r="C169" s="24"/>
      <c r="D169" s="25"/>
    </row>
    <row r="170" spans="1:4" ht="12.75">
      <c r="A170" s="13" t="s">
        <v>82</v>
      </c>
      <c r="B170" s="23">
        <f>('[1]TOTAL'!$E$81)/1000000</f>
        <v>192.08377312000002</v>
      </c>
      <c r="C170" s="24"/>
      <c r="D170" s="25"/>
    </row>
    <row r="171" spans="1:4" ht="12.75">
      <c r="A171" s="13" t="s">
        <v>83</v>
      </c>
      <c r="B171" s="23">
        <f>('[1]TOTAL'!$E$82)/1000000</f>
        <v>0</v>
      </c>
      <c r="C171" s="24"/>
      <c r="D171" s="25"/>
    </row>
    <row r="172" spans="1:4" ht="12.75">
      <c r="A172" s="13" t="s">
        <v>93</v>
      </c>
      <c r="B172" s="23"/>
      <c r="C172" s="20">
        <f>('[1]TOTAL'!$E$83)/1000000</f>
        <v>3118.3897231701303</v>
      </c>
      <c r="D172" s="25"/>
    </row>
    <row r="173" spans="1:4" ht="12.75">
      <c r="A173" s="13" t="s">
        <v>94</v>
      </c>
      <c r="B173" s="23">
        <f>('[1]TOTAL'!$E$84)/1000000</f>
        <v>3018.3897231701303</v>
      </c>
      <c r="C173" s="24"/>
      <c r="D173" s="25"/>
    </row>
    <row r="174" spans="1:4" ht="12.75">
      <c r="A174" s="13" t="s">
        <v>95</v>
      </c>
      <c r="B174" s="23">
        <f>('[1]TOTAL'!$E$85)/1000000</f>
        <v>100</v>
      </c>
      <c r="C174" s="24"/>
      <c r="D174" s="25"/>
    </row>
    <row r="175" spans="1:4" ht="12.75">
      <c r="A175" s="13" t="s">
        <v>96</v>
      </c>
      <c r="B175" s="23">
        <f>('[1]TOTAL'!$E$86)/1000000</f>
        <v>0</v>
      </c>
      <c r="C175" s="12"/>
      <c r="D175" s="22"/>
    </row>
    <row r="176" spans="1:4" ht="12.75">
      <c r="A176" s="16" t="s">
        <v>99</v>
      </c>
      <c r="B176" s="23"/>
      <c r="C176" s="24"/>
      <c r="D176" s="18">
        <f>('[1]TOTAL'!$E$88)/1000000</f>
        <v>19692.23394572805</v>
      </c>
    </row>
    <row r="177" spans="1:4" ht="12.75">
      <c r="A177" s="13" t="s">
        <v>86</v>
      </c>
      <c r="B177" s="56"/>
      <c r="C177" s="55">
        <f>'[1]TOTAL'!$E$89/1000000</f>
        <v>0</v>
      </c>
      <c r="D177" s="18"/>
    </row>
    <row r="178" spans="1:4" ht="12.75">
      <c r="A178" s="13" t="s">
        <v>74</v>
      </c>
      <c r="B178" s="55">
        <f>'[1]TOTAL'!$E$90/1000000</f>
        <v>0</v>
      </c>
      <c r="C178" s="55"/>
      <c r="D178" s="22"/>
    </row>
    <row r="179" spans="1:4" ht="12.75">
      <c r="A179" s="13" t="s">
        <v>77</v>
      </c>
      <c r="B179" s="55">
        <f>'[1]TOTAL'!$E$91/1000000</f>
        <v>0</v>
      </c>
      <c r="C179" s="55"/>
      <c r="D179" s="22"/>
    </row>
    <row r="180" spans="1:4" ht="12.75">
      <c r="A180" s="13" t="s">
        <v>87</v>
      </c>
      <c r="B180" s="56"/>
      <c r="C180" s="55">
        <f>'[1]TOTAL'!$E$92/1000000</f>
        <v>344.059155</v>
      </c>
      <c r="D180" s="22"/>
    </row>
    <row r="181" spans="1:4" ht="12.75">
      <c r="A181" s="13" t="s">
        <v>88</v>
      </c>
      <c r="B181" s="56"/>
      <c r="C181" s="55">
        <f>'[1]TOTAL'!$E$93/1000000</f>
        <v>0</v>
      </c>
      <c r="D181" s="22"/>
    </row>
    <row r="182" spans="1:4" ht="12.75">
      <c r="A182" s="13" t="s">
        <v>89</v>
      </c>
      <c r="B182" s="56"/>
      <c r="C182" s="55">
        <f>'[1]TOTAL'!$E$94/1000000</f>
        <v>0</v>
      </c>
      <c r="D182" s="22"/>
    </row>
    <row r="183" spans="1:4" ht="12.75">
      <c r="A183" s="13" t="s">
        <v>90</v>
      </c>
      <c r="B183" s="56"/>
      <c r="C183" s="20">
        <f>('[1]TOTAL'!$E$95)/1000000</f>
        <v>33.56415542490086</v>
      </c>
      <c r="D183" s="22"/>
    </row>
    <row r="184" spans="1:4" ht="12.75">
      <c r="A184" s="13" t="s">
        <v>91</v>
      </c>
      <c r="B184" s="23"/>
      <c r="C184" s="20">
        <f>('[1]TOTAL'!$E$96)/1000000</f>
        <v>2.39088439</v>
      </c>
      <c r="D184" s="22"/>
    </row>
    <row r="185" spans="1:4" ht="12.75">
      <c r="A185" s="13" t="s">
        <v>92</v>
      </c>
      <c r="B185" s="23"/>
      <c r="C185" s="20">
        <f>('[1]TOTAL'!$E$97)/1000000</f>
        <v>19312.172987318565</v>
      </c>
      <c r="D185" s="22"/>
    </row>
    <row r="186" spans="1:4" ht="12.75">
      <c r="A186" s="13" t="s">
        <v>81</v>
      </c>
      <c r="B186" s="23">
        <f>('[1]TOTAL'!$E$98)/1000000</f>
        <v>16807.097179750945</v>
      </c>
      <c r="C186" s="20"/>
      <c r="D186" s="22"/>
    </row>
    <row r="187" spans="1:4" ht="12.75">
      <c r="A187" s="13" t="s">
        <v>82</v>
      </c>
      <c r="B187" s="23">
        <f>('[1]TOTAL'!$E$99)/1000000</f>
        <v>2435.0374278676213</v>
      </c>
      <c r="C187" s="20"/>
      <c r="D187" s="22"/>
    </row>
    <row r="188" spans="1:4" ht="12.75">
      <c r="A188" s="13" t="s">
        <v>96</v>
      </c>
      <c r="B188" s="23">
        <f>('[1]TOTAL'!$E$100)/1000000</f>
        <v>70.03837970000001</v>
      </c>
      <c r="C188" s="55"/>
      <c r="D188" s="22"/>
    </row>
    <row r="189" spans="1:4" ht="12.75">
      <c r="A189" s="13" t="s">
        <v>100</v>
      </c>
      <c r="B189" s="56"/>
      <c r="C189" s="55">
        <f>('[1]TOTAL'!$E$101)/1000000</f>
        <v>0.04676359458646178</v>
      </c>
      <c r="D189" s="22"/>
    </row>
    <row r="190" spans="1:4" ht="12.75">
      <c r="A190" s="13" t="s">
        <v>94</v>
      </c>
      <c r="B190" s="56">
        <f>('[1]TOTAL'!$E$102)/1000000</f>
        <v>0.04676359458646178</v>
      </c>
      <c r="C190" s="55"/>
      <c r="D190" s="22"/>
    </row>
    <row r="191" spans="1:4" ht="12.75">
      <c r="A191" s="13" t="s">
        <v>95</v>
      </c>
      <c r="B191" s="56">
        <f>('[1]TOTAL'!$E$103)/1000000</f>
        <v>0</v>
      </c>
      <c r="C191" s="55"/>
      <c r="D191" s="22"/>
    </row>
    <row r="192" spans="1:4" ht="12.75">
      <c r="A192" s="13" t="s">
        <v>96</v>
      </c>
      <c r="B192" s="56">
        <f>('[1]TOTAL'!$E$104)/1000000</f>
        <v>0</v>
      </c>
      <c r="C192" s="55"/>
      <c r="D192" s="22"/>
    </row>
    <row r="193" spans="1:4" ht="12.75">
      <c r="A193" s="16" t="s">
        <v>101</v>
      </c>
      <c r="B193" s="17"/>
      <c r="C193" s="12"/>
      <c r="D193" s="18">
        <f>('[1]TOTAL'!$E$106)/1000000</f>
        <v>8676.538425404013</v>
      </c>
    </row>
    <row r="194" spans="1:4" ht="12.75">
      <c r="A194" s="13" t="s">
        <v>102</v>
      </c>
      <c r="B194" s="14"/>
      <c r="C194" s="20">
        <f>('[1]TOTAL'!$E$107)/1000000</f>
        <v>8256.158771673085</v>
      </c>
      <c r="D194" s="25"/>
    </row>
    <row r="195" spans="1:4" ht="12.75">
      <c r="A195" s="13" t="s">
        <v>103</v>
      </c>
      <c r="B195" s="17"/>
      <c r="C195" s="20">
        <f>('[1]TOTAL'!$E$108)/1000000</f>
        <v>0</v>
      </c>
      <c r="D195" s="25"/>
    </row>
    <row r="196" spans="1:4" ht="12.75">
      <c r="A196" s="13" t="s">
        <v>104</v>
      </c>
      <c r="B196" s="14"/>
      <c r="C196" s="20">
        <f>('[1]TOTAL'!$E$109)/1000000</f>
        <v>420.37965373092754</v>
      </c>
      <c r="D196" s="25"/>
    </row>
    <row r="197" spans="1:4" ht="12.75">
      <c r="A197" s="16" t="s">
        <v>105</v>
      </c>
      <c r="B197" s="17"/>
      <c r="C197" s="12"/>
      <c r="D197" s="18">
        <f>('[1]TOTAL'!$E$111)/1000000</f>
        <v>17662.863187175855</v>
      </c>
    </row>
    <row r="198" spans="1:4" ht="12.75">
      <c r="A198" s="16" t="s">
        <v>106</v>
      </c>
      <c r="B198" s="17"/>
      <c r="C198" s="12"/>
      <c r="D198" s="18">
        <f>('[1]TOTAL'!$E$116)/1000000</f>
        <v>22409.649953740558</v>
      </c>
    </row>
    <row r="199" spans="1:4" ht="12.75">
      <c r="A199" s="13"/>
      <c r="B199" s="14"/>
      <c r="C199" s="12"/>
      <c r="D199" s="22"/>
    </row>
    <row r="200" spans="1:7" ht="12.75">
      <c r="A200" s="16" t="s">
        <v>107</v>
      </c>
      <c r="B200" s="17"/>
      <c r="C200" s="12"/>
      <c r="D200" s="18">
        <f>('[1]TOTAL'!$E$144)/1000000</f>
        <v>854985.1005229043</v>
      </c>
      <c r="F200" s="57">
        <f>SUM(D109:D199)</f>
        <v>854985.1005299041</v>
      </c>
      <c r="G200" s="57">
        <f>F98-F200</f>
        <v>-854985.1005299041</v>
      </c>
    </row>
    <row r="201" spans="1:4" ht="12.75">
      <c r="A201" s="13"/>
      <c r="B201" s="14"/>
      <c r="C201" s="12"/>
      <c r="D201" s="58"/>
    </row>
    <row r="202" spans="1:4" ht="12.75">
      <c r="A202" s="13" t="s">
        <v>108</v>
      </c>
      <c r="B202" s="14"/>
      <c r="D202" s="18">
        <f>('[1]TOTAL'!$E$147+'[1]TOTAL'!$E$148+'[1]TOTAL'!$E$149)/1000000</f>
        <v>61026.755245199034</v>
      </c>
    </row>
    <row r="203" spans="1:4" ht="12.75">
      <c r="A203" s="13" t="s">
        <v>109</v>
      </c>
      <c r="B203" s="14"/>
      <c r="C203" s="12"/>
      <c r="D203" s="18">
        <f>('[1]TOTAL'!$E$150)/1000000</f>
        <v>1374.2030900890281</v>
      </c>
    </row>
    <row r="204" spans="1:4" ht="12.75">
      <c r="A204" s="13" t="s">
        <v>110</v>
      </c>
      <c r="B204" s="14"/>
      <c r="C204" s="12"/>
      <c r="D204" s="18">
        <f>('[1]TOTAL'!$E$151)/1000000</f>
        <v>16176.263143805592</v>
      </c>
    </row>
    <row r="205" spans="1:4" ht="13.5" thickBot="1">
      <c r="A205" s="59"/>
      <c r="B205" s="60"/>
      <c r="C205" s="61"/>
      <c r="D205" s="62"/>
    </row>
    <row r="206" spans="1:4" ht="16.5" thickTop="1">
      <c r="A206" s="66" t="s">
        <v>115</v>
      </c>
      <c r="B206" s="14"/>
      <c r="C206" s="12"/>
      <c r="D206" s="19"/>
    </row>
    <row r="207" spans="1:4" ht="12.75">
      <c r="A207" s="43" t="s">
        <v>111</v>
      </c>
      <c r="D207" s="44"/>
    </row>
    <row r="208" ht="12.75">
      <c r="D208" s="64"/>
    </row>
    <row r="209" ht="12.75">
      <c r="D209" s="44"/>
    </row>
    <row r="210" ht="12.75">
      <c r="D210" s="44"/>
    </row>
    <row r="211" ht="12.75">
      <c r="D211" s="44"/>
    </row>
    <row r="212" ht="12.75">
      <c r="D212" s="44"/>
    </row>
    <row r="213" ht="12.75">
      <c r="D213" s="44"/>
    </row>
    <row r="214" ht="12.75">
      <c r="D214" s="44"/>
    </row>
    <row r="215" ht="12.75">
      <c r="D215" s="44"/>
    </row>
    <row r="216" ht="12.75">
      <c r="D216" s="44"/>
    </row>
    <row r="217" ht="12.75">
      <c r="D217" s="44"/>
    </row>
    <row r="218" ht="12.75">
      <c r="D218" s="44"/>
    </row>
    <row r="219" ht="12.75">
      <c r="D219" s="44"/>
    </row>
    <row r="220" ht="12.75">
      <c r="D220" s="44"/>
    </row>
    <row r="221" ht="12.75">
      <c r="D221" s="44"/>
    </row>
    <row r="222" ht="12.75">
      <c r="D222" s="44"/>
    </row>
    <row r="223" ht="12.75">
      <c r="D223" s="44"/>
    </row>
    <row r="224" ht="12.75">
      <c r="D224" s="44"/>
    </row>
    <row r="225" ht="12.75">
      <c r="D225" s="44"/>
    </row>
    <row r="226" ht="12.75">
      <c r="D226" s="44"/>
    </row>
    <row r="227" ht="12.75">
      <c r="D227" s="44"/>
    </row>
    <row r="228" ht="12.75">
      <c r="D228" s="44"/>
    </row>
    <row r="229" ht="12.75">
      <c r="D229" s="44"/>
    </row>
    <row r="230" ht="12.75">
      <c r="D230" s="44"/>
    </row>
    <row r="231" ht="12.75">
      <c r="D231" s="44"/>
    </row>
    <row r="232" ht="12.75">
      <c r="D232" s="44"/>
    </row>
    <row r="233" ht="12.75">
      <c r="D233" s="44"/>
    </row>
    <row r="234" ht="12.75">
      <c r="D234" s="44"/>
    </row>
    <row r="235" ht="12.75">
      <c r="D235" s="44"/>
    </row>
    <row r="236" ht="12.75">
      <c r="D236" s="44"/>
    </row>
    <row r="237" ht="12.75">
      <c r="D237" s="44"/>
    </row>
    <row r="238" ht="12.75">
      <c r="D238" s="44"/>
    </row>
    <row r="239" ht="12.75">
      <c r="D239" s="44"/>
    </row>
    <row r="240" ht="12.75">
      <c r="D240" s="44"/>
    </row>
    <row r="241" ht="12.75">
      <c r="D241" s="44"/>
    </row>
    <row r="242" ht="12.75">
      <c r="D242" s="44"/>
    </row>
    <row r="243" ht="12.75">
      <c r="D243" s="44"/>
    </row>
    <row r="244" ht="12.75">
      <c r="D244" s="44"/>
    </row>
    <row r="245" ht="12.75">
      <c r="D245" s="44"/>
    </row>
    <row r="246" ht="12.75">
      <c r="D246" s="44"/>
    </row>
    <row r="247" ht="12.75">
      <c r="D247" s="44"/>
    </row>
    <row r="248" ht="12.75">
      <c r="D248" s="44"/>
    </row>
    <row r="249" ht="12.75">
      <c r="D249" s="44"/>
    </row>
    <row r="250" ht="12.75">
      <c r="D250" s="44"/>
    </row>
    <row r="251" ht="12.75">
      <c r="D251" s="44"/>
    </row>
    <row r="252" ht="12.75">
      <c r="D252" s="44"/>
    </row>
    <row r="253" ht="12.75">
      <c r="D253" s="44"/>
    </row>
    <row r="254" ht="12.75">
      <c r="D254" s="44"/>
    </row>
    <row r="255" ht="12.75">
      <c r="D255" s="44"/>
    </row>
    <row r="256" ht="12.75">
      <c r="D256" s="44"/>
    </row>
    <row r="257" ht="12.75">
      <c r="D257" s="44"/>
    </row>
    <row r="258" ht="12.75">
      <c r="D258" s="44"/>
    </row>
    <row r="259" ht="12.75">
      <c r="D259" s="44"/>
    </row>
    <row r="260" ht="12.75">
      <c r="D260" s="44"/>
    </row>
    <row r="261" ht="12.75">
      <c r="D261" s="44"/>
    </row>
    <row r="262" ht="12.75">
      <c r="D262" s="44"/>
    </row>
    <row r="263" ht="12.75">
      <c r="D263" s="44"/>
    </row>
    <row r="264" ht="12.75">
      <c r="D264" s="44"/>
    </row>
    <row r="265" ht="12.75">
      <c r="D265" s="44"/>
    </row>
    <row r="266" ht="12.75">
      <c r="D266" s="44"/>
    </row>
    <row r="267" ht="12.75">
      <c r="D267" s="44"/>
    </row>
    <row r="268" ht="12.75">
      <c r="D268" s="44"/>
    </row>
    <row r="269" ht="12.75">
      <c r="D269" s="44"/>
    </row>
    <row r="270" ht="12.75">
      <c r="D270" s="44"/>
    </row>
    <row r="271" ht="12.75">
      <c r="D271" s="44"/>
    </row>
    <row r="272" ht="12.75">
      <c r="D272" s="44"/>
    </row>
    <row r="273" ht="12.75">
      <c r="D273" s="44"/>
    </row>
    <row r="274" ht="12.75">
      <c r="D274" s="44"/>
    </row>
    <row r="275" ht="12.75">
      <c r="D275" s="44"/>
    </row>
    <row r="276" ht="12.75">
      <c r="D276" s="44"/>
    </row>
    <row r="277" ht="12.75">
      <c r="D277" s="44"/>
    </row>
    <row r="278" ht="12.75">
      <c r="D278" s="44"/>
    </row>
    <row r="279" ht="12.75">
      <c r="D279" s="44"/>
    </row>
    <row r="280" ht="12.75">
      <c r="D280" s="44"/>
    </row>
    <row r="281" ht="12.75">
      <c r="D281" s="44"/>
    </row>
    <row r="282" ht="12.75">
      <c r="D282" s="44"/>
    </row>
    <row r="283" ht="12.75">
      <c r="D283" s="44"/>
    </row>
    <row r="284" ht="12.75">
      <c r="D284" s="44"/>
    </row>
    <row r="285" ht="12.75">
      <c r="D285" s="44"/>
    </row>
    <row r="286" ht="12.75">
      <c r="D286" s="44"/>
    </row>
    <row r="287" ht="12.75">
      <c r="D287" s="44"/>
    </row>
    <row r="288" ht="12.75">
      <c r="D288" s="44"/>
    </row>
    <row r="289" ht="12.75">
      <c r="D289" s="44"/>
    </row>
    <row r="290" ht="12.75">
      <c r="D290" s="44"/>
    </row>
    <row r="291" ht="12.75">
      <c r="D291" s="44"/>
    </row>
    <row r="292" ht="12.75">
      <c r="D292" s="44"/>
    </row>
    <row r="293" ht="12.75">
      <c r="D293" s="44"/>
    </row>
    <row r="294" ht="12.75">
      <c r="D294" s="44"/>
    </row>
    <row r="295" ht="12.75">
      <c r="D295" s="44"/>
    </row>
    <row r="296" ht="12.75">
      <c r="D296" s="44"/>
    </row>
    <row r="297" ht="12.75">
      <c r="D297" s="44"/>
    </row>
    <row r="298" ht="12.75">
      <c r="D298" s="44"/>
    </row>
    <row r="299" ht="12.75">
      <c r="D299" s="44"/>
    </row>
    <row r="300" ht="12.75">
      <c r="D300" s="44"/>
    </row>
    <row r="301" ht="12.75">
      <c r="D301" s="44"/>
    </row>
    <row r="302" ht="12.75">
      <c r="D302" s="44"/>
    </row>
    <row r="303" ht="12.75">
      <c r="D303" s="44"/>
    </row>
    <row r="304" ht="12.75">
      <c r="D304" s="44"/>
    </row>
    <row r="305" ht="12.75">
      <c r="D305" s="44"/>
    </row>
    <row r="306" ht="12.75">
      <c r="D306" s="44"/>
    </row>
    <row r="307" ht="12.75">
      <c r="D307" s="44"/>
    </row>
    <row r="308" ht="12.75">
      <c r="D308" s="44"/>
    </row>
    <row r="309" ht="12.75">
      <c r="D309" s="44"/>
    </row>
    <row r="310" ht="12.75">
      <c r="D310" s="44"/>
    </row>
    <row r="311" ht="12.75">
      <c r="D311" s="44"/>
    </row>
    <row r="312" ht="12.75">
      <c r="D312" s="44"/>
    </row>
    <row r="313" ht="12.75">
      <c r="D313" s="44"/>
    </row>
    <row r="314" ht="12.75">
      <c r="D314" s="44"/>
    </row>
    <row r="315" ht="12.75">
      <c r="D315" s="44"/>
    </row>
    <row r="316" ht="12.75">
      <c r="D316" s="44"/>
    </row>
    <row r="317" ht="12.75">
      <c r="D317" s="44"/>
    </row>
    <row r="318" ht="12.75">
      <c r="D318" s="44"/>
    </row>
    <row r="319" ht="12.75">
      <c r="D319" s="44"/>
    </row>
    <row r="320" ht="12.75">
      <c r="D320" s="44"/>
    </row>
    <row r="321" ht="12.75">
      <c r="D321" s="44"/>
    </row>
    <row r="322" ht="12.75">
      <c r="D322" s="44"/>
    </row>
    <row r="323" ht="12.75">
      <c r="D323" s="44"/>
    </row>
    <row r="324" ht="12.75">
      <c r="D324" s="44"/>
    </row>
    <row r="325" ht="12.75">
      <c r="D325" s="44"/>
    </row>
    <row r="326" ht="12.75">
      <c r="D326" s="44"/>
    </row>
    <row r="327" ht="12.75">
      <c r="D327" s="44"/>
    </row>
    <row r="328" ht="12.75">
      <c r="D328" s="44"/>
    </row>
    <row r="329" ht="12.75">
      <c r="D329" s="44"/>
    </row>
    <row r="330" ht="12.75">
      <c r="D330" s="44"/>
    </row>
    <row r="331" ht="12.75">
      <c r="D331" s="44"/>
    </row>
    <row r="332" ht="12.75">
      <c r="D332" s="44"/>
    </row>
    <row r="333" ht="12.75">
      <c r="D333" s="44"/>
    </row>
    <row r="334" ht="12.75">
      <c r="D334" s="44"/>
    </row>
    <row r="335" ht="12.75">
      <c r="D335" s="44"/>
    </row>
    <row r="336" ht="12.75">
      <c r="D336" s="44"/>
    </row>
    <row r="337" ht="12.75">
      <c r="D337" s="44"/>
    </row>
    <row r="338" ht="12.75">
      <c r="D338" s="44"/>
    </row>
    <row r="339" ht="12.75">
      <c r="D339" s="44"/>
    </row>
    <row r="340" ht="12.75">
      <c r="D340" s="44"/>
    </row>
    <row r="341" ht="12.75">
      <c r="D341" s="44"/>
    </row>
    <row r="342" ht="12.75">
      <c r="D342" s="44"/>
    </row>
    <row r="343" ht="12.75">
      <c r="D343" s="44"/>
    </row>
    <row r="344" ht="12.75">
      <c r="D344" s="44"/>
    </row>
    <row r="345" ht="12.75">
      <c r="D345" s="44"/>
    </row>
    <row r="346" ht="12.75">
      <c r="D346" s="44"/>
    </row>
    <row r="347" ht="12.75">
      <c r="D347" s="44"/>
    </row>
    <row r="348" ht="12.75">
      <c r="D348" s="44"/>
    </row>
    <row r="349" ht="12.75">
      <c r="D349" s="44"/>
    </row>
    <row r="350" ht="12.75">
      <c r="D350" s="44"/>
    </row>
    <row r="351" ht="12.75">
      <c r="D351" s="44"/>
    </row>
    <row r="352" ht="12.75">
      <c r="D352" s="44"/>
    </row>
    <row r="353" ht="12.75">
      <c r="D353" s="44"/>
    </row>
    <row r="354" ht="12.75">
      <c r="D354" s="44"/>
    </row>
    <row r="355" ht="12.75">
      <c r="D355" s="44"/>
    </row>
    <row r="356" ht="12.75">
      <c r="D356" s="44"/>
    </row>
    <row r="357" ht="12.75">
      <c r="D357" s="44"/>
    </row>
    <row r="358" ht="12.75">
      <c r="D358" s="44"/>
    </row>
    <row r="359" ht="12.75">
      <c r="D359" s="44"/>
    </row>
    <row r="360" ht="12.75">
      <c r="D360" s="44"/>
    </row>
    <row r="361" ht="12.75">
      <c r="D361" s="44"/>
    </row>
    <row r="362" ht="12.75">
      <c r="D362" s="44"/>
    </row>
    <row r="363" ht="12.75">
      <c r="D363" s="44"/>
    </row>
    <row r="364" ht="12.75">
      <c r="D364" s="44"/>
    </row>
    <row r="365" ht="12.75">
      <c r="D365" s="44"/>
    </row>
    <row r="366" ht="12.75">
      <c r="D366" s="44"/>
    </row>
    <row r="367" ht="12.75">
      <c r="D367" s="44"/>
    </row>
    <row r="368" ht="12.75">
      <c r="D368" s="44"/>
    </row>
    <row r="369" ht="12.75">
      <c r="D369" s="44"/>
    </row>
    <row r="370" ht="12.75">
      <c r="D370" s="44"/>
    </row>
    <row r="371" ht="12.75">
      <c r="D371" s="44"/>
    </row>
    <row r="372" ht="12.75">
      <c r="D372" s="44"/>
    </row>
    <row r="373" ht="12.75">
      <c r="D373" s="44"/>
    </row>
    <row r="374" ht="12.75">
      <c r="D374" s="44"/>
    </row>
    <row r="375" ht="12.75">
      <c r="D375" s="44"/>
    </row>
    <row r="376" ht="12.75">
      <c r="D376" s="44"/>
    </row>
    <row r="377" ht="12.75">
      <c r="D377" s="44"/>
    </row>
    <row r="378" ht="12.75">
      <c r="D378" s="44"/>
    </row>
    <row r="379" ht="12.75">
      <c r="D379" s="44"/>
    </row>
    <row r="380" ht="12.75">
      <c r="D380" s="44"/>
    </row>
    <row r="381" ht="12.75">
      <c r="D381" s="44"/>
    </row>
    <row r="382" ht="12.75">
      <c r="D382" s="44"/>
    </row>
    <row r="383" ht="12.75">
      <c r="D383" s="44"/>
    </row>
    <row r="384" ht="12.75">
      <c r="D384" s="44"/>
    </row>
    <row r="385" ht="12.75">
      <c r="D385" s="44"/>
    </row>
    <row r="386" ht="12.75">
      <c r="D386" s="44"/>
    </row>
    <row r="387" ht="12.75">
      <c r="D387" s="44"/>
    </row>
    <row r="388" ht="12.75">
      <c r="D388" s="44"/>
    </row>
    <row r="389" ht="12.75">
      <c r="D389" s="44"/>
    </row>
    <row r="390" ht="12.75">
      <c r="D390" s="44"/>
    </row>
    <row r="391" ht="12.75">
      <c r="D391" s="44"/>
    </row>
    <row r="392" ht="12.75">
      <c r="D392" s="44"/>
    </row>
    <row r="393" ht="12.75">
      <c r="D393" s="44"/>
    </row>
    <row r="394" ht="12.75">
      <c r="D394" s="44"/>
    </row>
    <row r="395" ht="12.75">
      <c r="D395" s="44"/>
    </row>
    <row r="396" ht="12.75">
      <c r="D396" s="44"/>
    </row>
    <row r="397" ht="12.75">
      <c r="D397" s="44"/>
    </row>
    <row r="398" ht="12.75">
      <c r="D398" s="44"/>
    </row>
    <row r="399" ht="12.75">
      <c r="D399" s="44"/>
    </row>
    <row r="400" ht="12.75">
      <c r="D400" s="44"/>
    </row>
    <row r="401" ht="12.75">
      <c r="D401" s="44"/>
    </row>
    <row r="402" ht="12.75">
      <c r="D402" s="44"/>
    </row>
    <row r="403" ht="12.75">
      <c r="D403" s="44"/>
    </row>
    <row r="404" ht="12.75">
      <c r="D404" s="44"/>
    </row>
    <row r="405" ht="12.75">
      <c r="D405" s="44"/>
    </row>
    <row r="406" ht="12.75">
      <c r="D406" s="44"/>
    </row>
    <row r="407" ht="12.75">
      <c r="D407" s="44"/>
    </row>
    <row r="408" ht="12.75">
      <c r="D408" s="44"/>
    </row>
    <row r="409" ht="12.75">
      <c r="D409" s="44"/>
    </row>
    <row r="410" ht="12.75">
      <c r="D410" s="44"/>
    </row>
    <row r="411" ht="12.75">
      <c r="D411" s="44"/>
    </row>
    <row r="412" ht="12.75">
      <c r="D412" s="44"/>
    </row>
    <row r="413" ht="12.75">
      <c r="D413" s="44"/>
    </row>
    <row r="414" ht="12.75">
      <c r="D414" s="44"/>
    </row>
    <row r="415" ht="12.75">
      <c r="D415" s="44"/>
    </row>
    <row r="416" ht="12.75">
      <c r="D416" s="44"/>
    </row>
    <row r="417" ht="12.75">
      <c r="D417" s="44"/>
    </row>
    <row r="418" ht="12.75">
      <c r="D418" s="44"/>
    </row>
    <row r="419" ht="12.75">
      <c r="D419" s="44"/>
    </row>
    <row r="420" ht="12.75">
      <c r="D420" s="44"/>
    </row>
    <row r="421" ht="12.75">
      <c r="D421" s="44"/>
    </row>
    <row r="422" ht="12.75">
      <c r="D422" s="44"/>
    </row>
    <row r="423" ht="12.75">
      <c r="D423" s="44"/>
    </row>
    <row r="424" ht="12.75">
      <c r="D424" s="44"/>
    </row>
    <row r="425" ht="12.75">
      <c r="D425" s="44"/>
    </row>
    <row r="426" ht="12.75">
      <c r="D426" s="44"/>
    </row>
    <row r="427" ht="12.75">
      <c r="D427" s="44"/>
    </row>
    <row r="428" ht="12.75">
      <c r="D428" s="44"/>
    </row>
    <row r="429" ht="12.75">
      <c r="D429" s="44"/>
    </row>
    <row r="430" ht="12.75">
      <c r="D430" s="44"/>
    </row>
    <row r="431" ht="12.75">
      <c r="D431" s="44"/>
    </row>
    <row r="432" ht="12.75">
      <c r="D432" s="44"/>
    </row>
    <row r="433" ht="12.75">
      <c r="D433" s="44"/>
    </row>
    <row r="434" ht="12.75">
      <c r="D434" s="44"/>
    </row>
    <row r="435" ht="12.75">
      <c r="D435" s="44"/>
    </row>
    <row r="436" ht="12.75">
      <c r="D436" s="44"/>
    </row>
    <row r="437" ht="12.75">
      <c r="D437" s="44"/>
    </row>
    <row r="438" ht="12.75">
      <c r="D438" s="44"/>
    </row>
    <row r="439" ht="12.75">
      <c r="D439" s="44"/>
    </row>
    <row r="440" ht="12.75">
      <c r="D440" s="44"/>
    </row>
    <row r="441" ht="12.75">
      <c r="D441" s="44"/>
    </row>
    <row r="442" ht="12.75">
      <c r="D442" s="44"/>
    </row>
    <row r="443" ht="12.75">
      <c r="D443" s="44"/>
    </row>
    <row r="444" ht="12.75">
      <c r="D444" s="44"/>
    </row>
    <row r="445" ht="12.75">
      <c r="D445" s="44"/>
    </row>
    <row r="446" ht="12.75">
      <c r="D446" s="44"/>
    </row>
    <row r="447" ht="12.75">
      <c r="D447" s="44"/>
    </row>
    <row r="448" ht="12.75">
      <c r="D448" s="44"/>
    </row>
    <row r="449" ht="12.75">
      <c r="D449" s="44"/>
    </row>
    <row r="450" ht="12.75">
      <c r="D450" s="44"/>
    </row>
    <row r="451" ht="12.75">
      <c r="D451" s="44"/>
    </row>
    <row r="452" ht="12.75">
      <c r="D452" s="44"/>
    </row>
    <row r="453" ht="12.75">
      <c r="D453" s="44"/>
    </row>
    <row r="454" ht="12.75">
      <c r="D454" s="44"/>
    </row>
    <row r="455" ht="12.75">
      <c r="D455" s="44"/>
    </row>
    <row r="456" ht="12.75">
      <c r="D456" s="44"/>
    </row>
    <row r="457" ht="12.75">
      <c r="D457" s="44"/>
    </row>
    <row r="458" ht="12.75">
      <c r="D458" s="44"/>
    </row>
    <row r="459" ht="12.75">
      <c r="D459" s="44"/>
    </row>
    <row r="460" ht="12.75">
      <c r="D460" s="44"/>
    </row>
    <row r="461" ht="12.75">
      <c r="D461" s="44"/>
    </row>
    <row r="462" ht="12.75">
      <c r="D462" s="44"/>
    </row>
    <row r="463" ht="12.75">
      <c r="D463" s="44"/>
    </row>
    <row r="464" ht="12.75">
      <c r="D464" s="44"/>
    </row>
    <row r="465" ht="12.75">
      <c r="D465" s="44"/>
    </row>
    <row r="466" ht="12.75">
      <c r="D466" s="44"/>
    </row>
    <row r="467" ht="12.75">
      <c r="D467" s="44"/>
    </row>
    <row r="468" ht="12.75">
      <c r="D468" s="44"/>
    </row>
    <row r="469" ht="12.75">
      <c r="D469" s="44"/>
    </row>
    <row r="470" ht="12.75">
      <c r="D470" s="44"/>
    </row>
    <row r="471" ht="12.75">
      <c r="D471" s="44"/>
    </row>
    <row r="472" ht="12.75">
      <c r="D472" s="44"/>
    </row>
    <row r="473" ht="12.75">
      <c r="D473" s="44"/>
    </row>
    <row r="474" ht="12.75">
      <c r="D474" s="44"/>
    </row>
    <row r="475" ht="12.75">
      <c r="D475" s="44"/>
    </row>
    <row r="476" ht="12.75">
      <c r="D476" s="44"/>
    </row>
    <row r="477" ht="12.75">
      <c r="D477" s="44"/>
    </row>
    <row r="478" ht="12.75">
      <c r="D478" s="44"/>
    </row>
    <row r="479" ht="12.75">
      <c r="D479" s="44"/>
    </row>
    <row r="480" ht="12.75">
      <c r="D480" s="44"/>
    </row>
    <row r="481" ht="12.75">
      <c r="D481" s="44"/>
    </row>
    <row r="482" ht="12.75">
      <c r="D482" s="44"/>
    </row>
    <row r="483" ht="12.75">
      <c r="D483" s="44"/>
    </row>
    <row r="484" ht="12.75">
      <c r="D484" s="44"/>
    </row>
    <row r="485" ht="12.75">
      <c r="D485" s="44"/>
    </row>
    <row r="486" ht="12.75">
      <c r="D486" s="44"/>
    </row>
    <row r="487" ht="12.75">
      <c r="D487" s="44"/>
    </row>
    <row r="488" ht="12.75">
      <c r="D488" s="44"/>
    </row>
    <row r="489" ht="12.75">
      <c r="D489" s="44"/>
    </row>
    <row r="490" ht="12.75">
      <c r="D490" s="44"/>
    </row>
    <row r="491" ht="12.75">
      <c r="D491" s="44"/>
    </row>
    <row r="492" ht="12.75">
      <c r="D492" s="44"/>
    </row>
    <row r="493" ht="12.75">
      <c r="D493" s="44"/>
    </row>
    <row r="494" ht="12.75">
      <c r="D494" s="44"/>
    </row>
    <row r="495" ht="12.75">
      <c r="D495" s="44"/>
    </row>
    <row r="496" ht="12.75">
      <c r="D496" s="44"/>
    </row>
    <row r="497" ht="12.75">
      <c r="D497" s="44"/>
    </row>
    <row r="498" ht="12.75">
      <c r="D498" s="44"/>
    </row>
    <row r="499" ht="12.75">
      <c r="D499" s="44"/>
    </row>
    <row r="500" ht="12.75">
      <c r="D500" s="44"/>
    </row>
    <row r="501" ht="12.75">
      <c r="D501" s="44"/>
    </row>
    <row r="502" ht="12.75">
      <c r="D502" s="44"/>
    </row>
    <row r="503" ht="12.75">
      <c r="D503" s="44"/>
    </row>
    <row r="504" ht="12.75">
      <c r="D504" s="44"/>
    </row>
    <row r="505" ht="12.75">
      <c r="D505" s="44"/>
    </row>
    <row r="506" ht="12.75">
      <c r="D506" s="44"/>
    </row>
    <row r="507" ht="12.75">
      <c r="D507" s="44"/>
    </row>
    <row r="508" ht="12.75">
      <c r="D508" s="44"/>
    </row>
    <row r="509" ht="12.75">
      <c r="D509" s="44"/>
    </row>
    <row r="510" ht="12.75">
      <c r="D510" s="44"/>
    </row>
    <row r="511" ht="12.75">
      <c r="D511" s="44"/>
    </row>
    <row r="512" ht="12.75">
      <c r="D512" s="44"/>
    </row>
    <row r="513" ht="12.75">
      <c r="D513" s="44"/>
    </row>
    <row r="514" ht="12.75">
      <c r="D514" s="44"/>
    </row>
    <row r="515" ht="12.75">
      <c r="D515" s="44"/>
    </row>
    <row r="516" ht="12.75">
      <c r="D516" s="44"/>
    </row>
    <row r="517" ht="12.75">
      <c r="D517" s="44"/>
    </row>
    <row r="518" ht="12.75">
      <c r="D518" s="44"/>
    </row>
    <row r="519" ht="12.75">
      <c r="D519" s="44"/>
    </row>
    <row r="520" ht="12.75">
      <c r="D520" s="44"/>
    </row>
    <row r="521" ht="12.75">
      <c r="D521" s="44"/>
    </row>
    <row r="522" ht="12.75">
      <c r="D522" s="44"/>
    </row>
    <row r="523" ht="12.75">
      <c r="D523" s="44"/>
    </row>
    <row r="524" ht="12.75">
      <c r="D524" s="44"/>
    </row>
    <row r="525" ht="12.75">
      <c r="D525" s="44"/>
    </row>
    <row r="526" ht="12.75">
      <c r="D526" s="44"/>
    </row>
    <row r="527" ht="12.75">
      <c r="D527" s="44"/>
    </row>
    <row r="528" ht="12.75">
      <c r="D528" s="44"/>
    </row>
    <row r="529" ht="12.75">
      <c r="D529" s="44"/>
    </row>
    <row r="530" ht="12.75">
      <c r="D530" s="44"/>
    </row>
    <row r="531" ht="12.75">
      <c r="D531" s="44"/>
    </row>
    <row r="532" ht="12.75">
      <c r="D532" s="44"/>
    </row>
    <row r="533" ht="12.75">
      <c r="D533" s="44"/>
    </row>
    <row r="534" ht="12.75">
      <c r="D534" s="44"/>
    </row>
    <row r="535" ht="12.75">
      <c r="D535" s="44"/>
    </row>
    <row r="536" ht="12.75">
      <c r="D536" s="44"/>
    </row>
    <row r="537" ht="12.75">
      <c r="D537" s="44"/>
    </row>
    <row r="538" ht="12.75">
      <c r="D538" s="44"/>
    </row>
    <row r="539" ht="12.75">
      <c r="D539" s="44"/>
    </row>
    <row r="540" ht="12.75">
      <c r="D540" s="44"/>
    </row>
    <row r="541" ht="12.75">
      <c r="D541" s="44"/>
    </row>
    <row r="542" ht="12.75">
      <c r="D542" s="44"/>
    </row>
    <row r="543" ht="12.75">
      <c r="D543" s="44"/>
    </row>
    <row r="544" ht="12.75">
      <c r="D544" s="44"/>
    </row>
    <row r="545" ht="12.75">
      <c r="D545" s="44"/>
    </row>
    <row r="546" ht="12.75">
      <c r="D546" s="44"/>
    </row>
    <row r="547" ht="12.75">
      <c r="D547" s="44"/>
    </row>
    <row r="548" ht="12.75">
      <c r="D548" s="44"/>
    </row>
    <row r="549" ht="12.75">
      <c r="D549" s="44"/>
    </row>
    <row r="550" ht="12.75">
      <c r="D550" s="44"/>
    </row>
    <row r="551" ht="12.75">
      <c r="D551" s="44"/>
    </row>
    <row r="552" ht="12.75">
      <c r="D552" s="44"/>
    </row>
    <row r="553" ht="12.75">
      <c r="D553" s="44"/>
    </row>
    <row r="554" ht="12.75">
      <c r="D554" s="44"/>
    </row>
    <row r="555" ht="12.75">
      <c r="D555" s="44"/>
    </row>
    <row r="556" ht="12.75">
      <c r="D556" s="44"/>
    </row>
    <row r="557" ht="12.75">
      <c r="D557" s="44"/>
    </row>
    <row r="558" ht="12.75">
      <c r="D558" s="44"/>
    </row>
    <row r="559" ht="12.75">
      <c r="D559" s="44"/>
    </row>
    <row r="560" ht="12.75">
      <c r="D560" s="44"/>
    </row>
    <row r="561" ht="12.75">
      <c r="D561" s="44"/>
    </row>
    <row r="562" ht="12.75">
      <c r="D562" s="44"/>
    </row>
    <row r="563" ht="12.75">
      <c r="D563" s="44"/>
    </row>
    <row r="564" ht="12.75">
      <c r="D564" s="44"/>
    </row>
    <row r="565" ht="12.75">
      <c r="D565" s="44"/>
    </row>
    <row r="566" ht="12.75">
      <c r="D566" s="44"/>
    </row>
    <row r="567" ht="12.75">
      <c r="D567" s="44"/>
    </row>
    <row r="568" ht="12.75">
      <c r="D568" s="44"/>
    </row>
    <row r="569" ht="12.75">
      <c r="D569" s="44"/>
    </row>
    <row r="570" ht="12.75">
      <c r="D570" s="44"/>
    </row>
    <row r="571" ht="12.75">
      <c r="D571" s="44"/>
    </row>
    <row r="572" ht="12.75">
      <c r="D572" s="44"/>
    </row>
    <row r="573" ht="12.75">
      <c r="D573" s="44"/>
    </row>
    <row r="574" ht="12.75">
      <c r="D574" s="44"/>
    </row>
    <row r="575" ht="12.75">
      <c r="D575" s="44"/>
    </row>
    <row r="576" ht="12.75">
      <c r="D576" s="44"/>
    </row>
    <row r="577" ht="12.75">
      <c r="D577" s="44"/>
    </row>
    <row r="578" ht="12.75">
      <c r="D578" s="44"/>
    </row>
    <row r="579" ht="12.75">
      <c r="D579" s="44"/>
    </row>
    <row r="580" ht="12.75">
      <c r="D580" s="44"/>
    </row>
    <row r="581" ht="12.75">
      <c r="D581" s="44"/>
    </row>
    <row r="582" ht="12.75">
      <c r="D582" s="44"/>
    </row>
    <row r="583" ht="12.75">
      <c r="D583" s="44"/>
    </row>
    <row r="584" ht="12.75">
      <c r="D584" s="44"/>
    </row>
    <row r="585" ht="12.75">
      <c r="D585" s="44"/>
    </row>
    <row r="586" ht="12.75">
      <c r="D586" s="44"/>
    </row>
    <row r="587" ht="12.75">
      <c r="D587" s="44"/>
    </row>
    <row r="588" ht="12.75">
      <c r="D588" s="44"/>
    </row>
    <row r="589" ht="12.75">
      <c r="D589" s="44"/>
    </row>
    <row r="590" ht="12.75">
      <c r="D590" s="44"/>
    </row>
    <row r="591" ht="12.75">
      <c r="D591" s="44"/>
    </row>
    <row r="592" ht="12.75">
      <c r="D592" s="44"/>
    </row>
    <row r="593" ht="12.75">
      <c r="D593" s="44"/>
    </row>
    <row r="594" ht="12.75">
      <c r="D594" s="44"/>
    </row>
    <row r="595" ht="12.75">
      <c r="D595" s="44"/>
    </row>
    <row r="596" ht="12.75">
      <c r="D596" s="44"/>
    </row>
    <row r="597" ht="12.75">
      <c r="D597" s="44"/>
    </row>
    <row r="598" ht="12.75">
      <c r="D598" s="44"/>
    </row>
    <row r="599" ht="12.75">
      <c r="D599" s="44"/>
    </row>
    <row r="600" ht="12.75">
      <c r="D600" s="44"/>
    </row>
    <row r="601" ht="12.75">
      <c r="D601" s="44"/>
    </row>
    <row r="602" ht="12.75">
      <c r="D602" s="44"/>
    </row>
    <row r="603" ht="12.75">
      <c r="D603" s="44"/>
    </row>
    <row r="604" ht="12.75">
      <c r="D604" s="44"/>
    </row>
    <row r="605" ht="12.75">
      <c r="D605" s="44"/>
    </row>
    <row r="606" ht="12.75">
      <c r="D606" s="44"/>
    </row>
    <row r="607" ht="12.75">
      <c r="D607" s="44"/>
    </row>
    <row r="608" ht="12.75">
      <c r="D608" s="44"/>
    </row>
    <row r="609" ht="12.75">
      <c r="D609" s="44"/>
    </row>
    <row r="610" ht="12.75">
      <c r="D610" s="44"/>
    </row>
    <row r="611" ht="12.75">
      <c r="D611" s="44"/>
    </row>
    <row r="612" ht="12.75">
      <c r="D612" s="44"/>
    </row>
    <row r="613" ht="12.75">
      <c r="D613" s="44"/>
    </row>
    <row r="614" ht="12.75">
      <c r="D614" s="44"/>
    </row>
    <row r="615" ht="12.75">
      <c r="D615" s="44"/>
    </row>
    <row r="616" ht="12.75">
      <c r="D616" s="44"/>
    </row>
    <row r="617" ht="12.75">
      <c r="D617" s="44"/>
    </row>
    <row r="618" ht="12.75">
      <c r="D618" s="44"/>
    </row>
    <row r="619" ht="12.75">
      <c r="D619" s="44"/>
    </row>
    <row r="620" ht="12.75">
      <c r="D620" s="44"/>
    </row>
    <row r="621" ht="12.75">
      <c r="D621" s="44"/>
    </row>
    <row r="622" ht="12.75">
      <c r="D622" s="44"/>
    </row>
    <row r="623" ht="12.75">
      <c r="D623" s="44"/>
    </row>
    <row r="624" ht="12.75">
      <c r="D624" s="44"/>
    </row>
    <row r="625" ht="12.75">
      <c r="D625" s="44"/>
    </row>
    <row r="626" ht="12.75">
      <c r="D626" s="44"/>
    </row>
    <row r="627" ht="12.75">
      <c r="D627" s="44"/>
    </row>
    <row r="628" ht="12.75">
      <c r="D628" s="44"/>
    </row>
    <row r="629" ht="12.75">
      <c r="D629" s="44"/>
    </row>
    <row r="630" ht="12.75">
      <c r="D630" s="44"/>
    </row>
    <row r="631" ht="12.75">
      <c r="D631" s="44"/>
    </row>
    <row r="632" ht="12.75">
      <c r="D632" s="44"/>
    </row>
    <row r="633" ht="12.75">
      <c r="D633" s="44"/>
    </row>
    <row r="634" ht="12.75">
      <c r="D634" s="44"/>
    </row>
    <row r="635" ht="12.75">
      <c r="D635" s="44"/>
    </row>
    <row r="636" ht="12.75">
      <c r="D636" s="44"/>
    </row>
    <row r="637" ht="12.75">
      <c r="D637" s="44"/>
    </row>
    <row r="638" ht="12.75">
      <c r="D638" s="44"/>
    </row>
    <row r="639" ht="12.75">
      <c r="D639" s="44"/>
    </row>
    <row r="640" ht="12.75">
      <c r="D640" s="44"/>
    </row>
    <row r="641" ht="12.75">
      <c r="D641" s="44"/>
    </row>
    <row r="642" ht="12.75">
      <c r="D642" s="44"/>
    </row>
    <row r="643" ht="12.75">
      <c r="D643" s="44"/>
    </row>
    <row r="644" ht="12.75">
      <c r="D644" s="44"/>
    </row>
    <row r="645" ht="12.75">
      <c r="D645" s="44"/>
    </row>
    <row r="646" ht="12.75">
      <c r="D646" s="44"/>
    </row>
    <row r="647" ht="12.75">
      <c r="D647" s="44"/>
    </row>
    <row r="648" ht="12.75">
      <c r="D648" s="44"/>
    </row>
    <row r="649" ht="12.75">
      <c r="D649" s="44"/>
    </row>
    <row r="650" ht="12.75">
      <c r="D650" s="44"/>
    </row>
    <row r="651" ht="12.75">
      <c r="D651" s="44"/>
    </row>
    <row r="652" ht="12.75">
      <c r="D652" s="44"/>
    </row>
    <row r="653" ht="12.75">
      <c r="D653" s="44"/>
    </row>
    <row r="654" ht="12.75">
      <c r="D654" s="44"/>
    </row>
    <row r="655" ht="12.75">
      <c r="D655" s="44"/>
    </row>
    <row r="656" ht="12.75">
      <c r="D656" s="44"/>
    </row>
    <row r="657" ht="12.75">
      <c r="D657" s="44"/>
    </row>
    <row r="658" ht="12.75">
      <c r="D658" s="44"/>
    </row>
    <row r="659" ht="12.75">
      <c r="D659" s="44"/>
    </row>
    <row r="660" ht="12.75">
      <c r="D660" s="44"/>
    </row>
    <row r="661" ht="12.75">
      <c r="D661" s="44"/>
    </row>
    <row r="662" ht="12.75">
      <c r="D662" s="44"/>
    </row>
    <row r="663" ht="12.75">
      <c r="D663" s="44"/>
    </row>
    <row r="664" ht="12.75">
      <c r="D664" s="44"/>
    </row>
    <row r="665" ht="12.75">
      <c r="D665" s="44"/>
    </row>
    <row r="666" ht="12.75">
      <c r="D666" s="44"/>
    </row>
    <row r="667" ht="12.75">
      <c r="D667" s="44"/>
    </row>
    <row r="668" ht="12.75">
      <c r="D668" s="44"/>
    </row>
    <row r="669" ht="12.75">
      <c r="D669" s="44"/>
    </row>
    <row r="670" ht="12.75">
      <c r="D670" s="44"/>
    </row>
    <row r="671" ht="12.75">
      <c r="D671" s="44"/>
    </row>
    <row r="672" ht="12.75">
      <c r="D672" s="44"/>
    </row>
    <row r="673" ht="12.75">
      <c r="D673" s="44"/>
    </row>
    <row r="674" ht="12.75">
      <c r="D674" s="44"/>
    </row>
    <row r="675" ht="12.75">
      <c r="D675" s="44"/>
    </row>
    <row r="676" ht="12.75">
      <c r="D676" s="44"/>
    </row>
    <row r="677" ht="12.75">
      <c r="D677" s="44"/>
    </row>
    <row r="678" ht="12.75">
      <c r="D678" s="44"/>
    </row>
    <row r="679" ht="12.75">
      <c r="D679" s="44"/>
    </row>
    <row r="680" ht="12.75">
      <c r="D680" s="44"/>
    </row>
    <row r="681" ht="12.75">
      <c r="D681" s="44"/>
    </row>
    <row r="682" ht="12.75">
      <c r="D682" s="44"/>
    </row>
    <row r="683" ht="12.75">
      <c r="D683" s="44"/>
    </row>
    <row r="684" ht="12.75">
      <c r="D684" s="44"/>
    </row>
    <row r="685" ht="12.75">
      <c r="D685" s="44"/>
    </row>
    <row r="686" ht="12.75">
      <c r="D686" s="44"/>
    </row>
    <row r="687" ht="12.75">
      <c r="D687" s="44"/>
    </row>
    <row r="688" ht="12.75">
      <c r="D688" s="44"/>
    </row>
    <row r="689" ht="12.75">
      <c r="D689" s="44"/>
    </row>
    <row r="690" ht="12.75">
      <c r="D690" s="44"/>
    </row>
    <row r="691" ht="12.75">
      <c r="D691" s="44"/>
    </row>
    <row r="692" ht="12.75">
      <c r="D692" s="44"/>
    </row>
    <row r="693" ht="12.75">
      <c r="D693" s="44"/>
    </row>
    <row r="694" ht="12.75">
      <c r="D694" s="44"/>
    </row>
    <row r="695" ht="12.75">
      <c r="D695" s="44"/>
    </row>
    <row r="696" ht="12.75">
      <c r="D696" s="44"/>
    </row>
    <row r="697" ht="12.75">
      <c r="D697" s="44"/>
    </row>
    <row r="698" ht="12.75">
      <c r="D698" s="44"/>
    </row>
    <row r="699" ht="12.75">
      <c r="D699" s="44"/>
    </row>
    <row r="700" ht="12.75">
      <c r="D700" s="44"/>
    </row>
    <row r="701" ht="12.75">
      <c r="D701" s="44"/>
    </row>
    <row r="702" ht="12.75">
      <c r="D702" s="44"/>
    </row>
    <row r="703" ht="12.75">
      <c r="D703" s="44"/>
    </row>
    <row r="704" ht="12.75">
      <c r="D704" s="44"/>
    </row>
    <row r="705" ht="12.75">
      <c r="D705" s="44"/>
    </row>
    <row r="706" ht="12.75">
      <c r="D706" s="44"/>
    </row>
    <row r="707" ht="12.75">
      <c r="D707" s="44"/>
    </row>
    <row r="708" ht="12.75">
      <c r="D708" s="44"/>
    </row>
    <row r="709" ht="12.75">
      <c r="D709" s="44"/>
    </row>
    <row r="710" ht="12.75">
      <c r="D710" s="44"/>
    </row>
    <row r="711" ht="12.75">
      <c r="D711" s="44"/>
    </row>
    <row r="712" ht="12.75">
      <c r="D712" s="44"/>
    </row>
    <row r="713" ht="12.75">
      <c r="D713" s="44"/>
    </row>
    <row r="714" ht="12.75">
      <c r="D714" s="44"/>
    </row>
    <row r="715" ht="12.75">
      <c r="D715" s="44"/>
    </row>
    <row r="716" ht="12.75">
      <c r="D716" s="44"/>
    </row>
    <row r="717" ht="12.75">
      <c r="D717" s="44"/>
    </row>
    <row r="718" ht="12.75">
      <c r="D718" s="44"/>
    </row>
    <row r="719" ht="12.75">
      <c r="D719" s="44"/>
    </row>
    <row r="720" ht="12.75">
      <c r="D720" s="44"/>
    </row>
    <row r="721" ht="12.75">
      <c r="D721" s="44"/>
    </row>
    <row r="722" ht="12.75">
      <c r="D722" s="44"/>
    </row>
    <row r="723" ht="12.75">
      <c r="D723" s="44"/>
    </row>
    <row r="724" ht="12.75">
      <c r="D724" s="44"/>
    </row>
    <row r="725" ht="12.75">
      <c r="D725" s="44"/>
    </row>
    <row r="726" ht="12.75">
      <c r="D726" s="44"/>
    </row>
    <row r="727" ht="12.75">
      <c r="D727" s="44"/>
    </row>
    <row r="728" ht="12.75">
      <c r="D728" s="44"/>
    </row>
    <row r="729" ht="12.75">
      <c r="D729" s="44"/>
    </row>
    <row r="730" ht="12.75">
      <c r="D730" s="44"/>
    </row>
    <row r="731" ht="12.75">
      <c r="D731" s="44"/>
    </row>
    <row r="732" ht="12.75">
      <c r="D732" s="44"/>
    </row>
    <row r="733" ht="12.75">
      <c r="D733" s="44"/>
    </row>
    <row r="734" ht="12.75">
      <c r="D734" s="44"/>
    </row>
    <row r="735" ht="12.75">
      <c r="D735" s="44"/>
    </row>
    <row r="736" ht="12.75">
      <c r="D736" s="44"/>
    </row>
    <row r="737" ht="12.75">
      <c r="D737" s="44"/>
    </row>
    <row r="738" ht="12.75">
      <c r="D738" s="44"/>
    </row>
    <row r="739" ht="12.75">
      <c r="D739" s="44"/>
    </row>
    <row r="740" ht="12.75">
      <c r="D740" s="44"/>
    </row>
    <row r="741" ht="12.75">
      <c r="D741" s="44"/>
    </row>
    <row r="742" ht="12.75">
      <c r="D742" s="44"/>
    </row>
    <row r="743" ht="12.75">
      <c r="D743" s="44"/>
    </row>
    <row r="744" ht="12.75">
      <c r="D744" s="44"/>
    </row>
    <row r="745" ht="12.75">
      <c r="D745" s="44"/>
    </row>
    <row r="746" ht="12.75">
      <c r="D746" s="44"/>
    </row>
    <row r="747" ht="12.75">
      <c r="D747" s="44"/>
    </row>
    <row r="748" ht="12.75">
      <c r="D748" s="44"/>
    </row>
    <row r="749" ht="12.75">
      <c r="D749" s="44"/>
    </row>
    <row r="750" ht="12.75">
      <c r="D750" s="44"/>
    </row>
    <row r="751" ht="12.75">
      <c r="D751" s="44"/>
    </row>
    <row r="752" ht="12.75">
      <c r="D752" s="44"/>
    </row>
    <row r="753" ht="12.75">
      <c r="D753" s="44"/>
    </row>
    <row r="754" ht="12.75">
      <c r="D754" s="44"/>
    </row>
    <row r="755" ht="12.75">
      <c r="D755" s="44"/>
    </row>
    <row r="756" ht="12.75">
      <c r="D756" s="44"/>
    </row>
    <row r="757" ht="12.75">
      <c r="D757" s="44"/>
    </row>
    <row r="758" ht="12.75">
      <c r="D758" s="44"/>
    </row>
    <row r="759" ht="12.75">
      <c r="D759" s="44"/>
    </row>
    <row r="760" ht="12.75">
      <c r="D760" s="44"/>
    </row>
    <row r="761" ht="12.75">
      <c r="D761" s="44"/>
    </row>
    <row r="762" ht="12.75">
      <c r="D762" s="44"/>
    </row>
    <row r="763" ht="12.75">
      <c r="D763" s="44"/>
    </row>
    <row r="764" ht="12.75">
      <c r="D764" s="44"/>
    </row>
    <row r="765" ht="12.75">
      <c r="D765" s="44"/>
    </row>
    <row r="766" ht="12.75">
      <c r="D766" s="44"/>
    </row>
    <row r="767" ht="12.75">
      <c r="D767" s="44"/>
    </row>
    <row r="768" ht="12.75">
      <c r="D768" s="44"/>
    </row>
    <row r="769" ht="12.75">
      <c r="D769" s="44"/>
    </row>
    <row r="770" ht="12.75">
      <c r="D770" s="44"/>
    </row>
    <row r="771" ht="12.75">
      <c r="D771" s="44"/>
    </row>
    <row r="772" ht="12.75">
      <c r="D772" s="44"/>
    </row>
    <row r="773" ht="12.75">
      <c r="D773" s="44"/>
    </row>
    <row r="774" ht="12.75">
      <c r="D774" s="44"/>
    </row>
    <row r="775" ht="12.75">
      <c r="D775" s="44"/>
    </row>
    <row r="776" ht="12.75">
      <c r="D776" s="44"/>
    </row>
    <row r="777" ht="12.75">
      <c r="D777" s="44"/>
    </row>
    <row r="778" ht="12.75">
      <c r="D778" s="44"/>
    </row>
    <row r="779" ht="12.75">
      <c r="D779" s="44"/>
    </row>
  </sheetData>
  <sheetProtection/>
  <printOptions horizontalCentered="1" verticalCentered="1"/>
  <pageMargins left="0" right="0" top="0" bottom="0" header="0" footer="0"/>
  <pageSetup horizontalDpi="300" verticalDpi="300" orientation="portrait" paperSize="9" scale="60" r:id="rId1"/>
  <rowBreaks count="1" manualBreakCount="1">
    <brk id="10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kramnaut</dc:creator>
  <cp:keywords/>
  <dc:description/>
  <cp:lastModifiedBy>kbeerbul</cp:lastModifiedBy>
  <cp:lastPrinted>2010-12-16T13:50:01Z</cp:lastPrinted>
  <dcterms:created xsi:type="dcterms:W3CDTF">2005-12-01T10:59:11Z</dcterms:created>
  <dcterms:modified xsi:type="dcterms:W3CDTF">2011-01-18T12:30:59Z</dcterms:modified>
  <cp:category/>
  <cp:version/>
  <cp:contentType/>
  <cp:contentStatus/>
</cp:coreProperties>
</file>