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'17'!$A$1:$Y$82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<sst xmlns="http://schemas.openxmlformats.org/spreadsheetml/2006/main" count="44" uniqueCount="41">
  <si>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</si>
  <si>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</si>
  <si>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</si>
  <si>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</si>
  <si>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</si>
  <si>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</si>
  <si>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</si>
  <si>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</si>
  <si>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</si>
  <si>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</si>
  <si>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</si>
  <si>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</si>
  <si>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</si>
  <si>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</si>
  <si>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</si>
  <si>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</si>
  <si>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</si>
  <si>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</si>
  <si>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</si>
  <si>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</si>
  <si>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</si>
  <si>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</si>
  <si>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</si>
  <si>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</si>
  <si>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</si>
  <si>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</si>
  <si>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</si>
  <si>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</si>
  <si>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</si>
  <si>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</si>
  <si>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</si>
  <si>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</si>
  <si>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</si>
  <si>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</si>
  <si>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</si>
  <si>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</si>
  <si>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</si>
  <si>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</si>
  <si>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</si>
  <si>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</si>
  <si>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August 2012 - August 2013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</si>
</sst>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14" fillId="32" borderId="11" xfId="0" applyNumberFormat="1" applyFont="1" applyFill="1" applyBorder="1" applyAlignment="1" applyProtection="1">
      <alignment horizontal="right"/>
      <protection/>
    </xf>
    <xf numFmtId="184" fontId="14" fillId="32" borderId="0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17" fontId="6" fillId="33" borderId="25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184" fontId="5" fillId="32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Alignment="1">
      <alignment/>
    </xf>
    <xf numFmtId="184" fontId="5" fillId="32" borderId="0" xfId="56" applyNumberFormat="1" applyFont="1" applyFill="1" applyAlignment="1">
      <alignment/>
      <protection/>
    </xf>
    <xf numFmtId="0" fontId="5" fillId="32" borderId="0" xfId="56" applyFont="1" applyFill="1" applyAlignment="1">
      <alignment/>
      <protection/>
    </xf>
    <xf numFmtId="0" fontId="7" fillId="32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5"/>
  <sheetViews>
    <sheetView tabSelected="1" zoomScalePageLayoutView="0" workbookViewId="0" topLeftCell="A1">
      <pane xSplit="1" ySplit="6" topLeftCell="I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6" sqref="AA6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7" width="9.42187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103" customWidth="1"/>
    <col min="15" max="23" width="8.28125" style="11" customWidth="1"/>
    <col min="24" max="24" width="8.140625" style="87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90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5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96"/>
      <c r="O2" s="6"/>
      <c r="P2" s="8" t="s">
        <v>0</v>
      </c>
      <c r="Q2" s="6"/>
      <c r="R2" s="6"/>
      <c r="S2" s="6"/>
      <c r="T2" s="6"/>
      <c r="U2" s="9"/>
      <c r="V2" s="10"/>
      <c r="W2" s="6"/>
      <c r="X2" s="122" t="s">
        <v>34</v>
      </c>
      <c r="Y2" s="122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4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7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  <c r="AA5" s="11">
        <f>24754.6+801.56</f>
        <v>25556.16</v>
      </c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97"/>
      <c r="O7" s="97"/>
      <c r="P7" s="43"/>
      <c r="Q7" s="43"/>
      <c r="R7" s="43"/>
      <c r="S7" s="43"/>
      <c r="T7" s="43"/>
      <c r="U7" s="43"/>
      <c r="V7" s="44"/>
      <c r="W7" s="44"/>
      <c r="X7" s="45"/>
      <c r="Y7" s="108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98">
        <v>17.8</v>
      </c>
      <c r="O8" s="98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98">
        <v>26.9</v>
      </c>
      <c r="O9" s="98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98">
        <v>51.8</v>
      </c>
      <c r="O10" s="98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98">
        <v>64.6</v>
      </c>
      <c r="O11" s="98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99">
        <v>203.6</v>
      </c>
      <c r="O12" s="99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99">
        <v>203.4</v>
      </c>
      <c r="O13" s="99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99">
        <v>203.34014</v>
      </c>
      <c r="O14" s="99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99">
        <v>201.7</v>
      </c>
      <c r="O15" s="99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99">
        <v>201.1</v>
      </c>
      <c r="O16" s="99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100">
        <v>200.8</v>
      </c>
      <c r="O17" s="100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100">
        <v>200.6</v>
      </c>
      <c r="O18" s="100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100">
        <v>200.4</v>
      </c>
      <c r="O19" s="100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100">
        <v>203.8</v>
      </c>
      <c r="O20" s="100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100">
        <v>206.2</v>
      </c>
      <c r="O21" s="100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100">
        <v>208.4</v>
      </c>
      <c r="O22" s="100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100">
        <v>213.1</v>
      </c>
      <c r="O23" s="100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100">
        <v>213.5</v>
      </c>
      <c r="O24" s="100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100">
        <v>213</v>
      </c>
      <c r="O25" s="100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100">
        <v>212.3</v>
      </c>
      <c r="O26" s="100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100">
        <v>210.6</v>
      </c>
      <c r="O27" s="100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1">
        <v>209.1</v>
      </c>
      <c r="O28" s="101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1">
        <v>209</v>
      </c>
      <c r="O29" s="101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1">
        <v>209.2</v>
      </c>
      <c r="O30" s="101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1">
        <v>209</v>
      </c>
      <c r="O31" s="101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1">
        <v>209.3</v>
      </c>
      <c r="O32" s="101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1">
        <v>209.3</v>
      </c>
      <c r="O33" s="101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1">
        <v>210.9</v>
      </c>
      <c r="O34" s="101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1">
        <v>216.40623</v>
      </c>
      <c r="O35" s="105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1">
        <v>218.57</v>
      </c>
      <c r="O36" s="105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1">
        <v>218.6</v>
      </c>
      <c r="O37" s="105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1">
        <v>218.20168</v>
      </c>
      <c r="O38" s="105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1">
        <v>218.35</v>
      </c>
      <c r="O39" s="105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2">
        <v>218.63</v>
      </c>
      <c r="O40" s="102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2">
        <v>217.07</v>
      </c>
      <c r="O41" s="102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2">
        <v>215.95</v>
      </c>
      <c r="O42" s="102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2">
        <v>215.91</v>
      </c>
      <c r="O43" s="102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2">
        <v>215.62</v>
      </c>
      <c r="O44" s="102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2">
        <v>216.33</v>
      </c>
      <c r="O45" s="102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3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3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3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3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3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3">
        <v>8.8</v>
      </c>
      <c r="L50" s="101">
        <v>13.021</v>
      </c>
      <c r="M50" s="101">
        <v>131.93</v>
      </c>
      <c r="N50" s="101">
        <v>223.68</v>
      </c>
      <c r="O50" s="101">
        <v>101.09</v>
      </c>
      <c r="P50" s="101">
        <v>123.83</v>
      </c>
      <c r="Q50" s="101">
        <v>28.5</v>
      </c>
      <c r="R50" s="101">
        <v>6.346</v>
      </c>
      <c r="S50" s="101">
        <v>37.23</v>
      </c>
      <c r="T50" s="101">
        <v>2.43</v>
      </c>
      <c r="U50" s="101">
        <v>8.85</v>
      </c>
      <c r="V50" s="101">
        <v>0.33</v>
      </c>
      <c r="W50" s="101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3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3">
        <v>8.84</v>
      </c>
      <c r="L51" s="101">
        <v>13</v>
      </c>
      <c r="M51" s="101">
        <v>132.1</v>
      </c>
      <c r="N51" s="101">
        <v>223.71</v>
      </c>
      <c r="O51" s="101">
        <v>100.77</v>
      </c>
      <c r="P51" s="101">
        <v>124.1</v>
      </c>
      <c r="Q51" s="101">
        <v>28.65</v>
      </c>
      <c r="R51" s="101">
        <v>6.34</v>
      </c>
      <c r="S51" s="101">
        <v>37.27</v>
      </c>
      <c r="T51" s="101">
        <v>2.43</v>
      </c>
      <c r="U51" s="101">
        <v>8.87</v>
      </c>
      <c r="V51" s="101">
        <v>0.33</v>
      </c>
      <c r="W51" s="101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3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3">
        <v>8.8</v>
      </c>
      <c r="L52" s="101">
        <v>13</v>
      </c>
      <c r="M52" s="101">
        <v>131.5</v>
      </c>
      <c r="N52" s="101">
        <v>223.8</v>
      </c>
      <c r="O52" s="101">
        <v>100.61</v>
      </c>
      <c r="P52" s="101">
        <v>124.5</v>
      </c>
      <c r="Q52" s="101">
        <v>28.84</v>
      </c>
      <c r="R52" s="101">
        <v>6.346</v>
      </c>
      <c r="S52" s="101">
        <v>37.4</v>
      </c>
      <c r="T52" s="101">
        <v>2.43</v>
      </c>
      <c r="U52" s="101">
        <v>8.91</v>
      </c>
      <c r="V52" s="101">
        <v>0.33</v>
      </c>
      <c r="W52" s="101">
        <v>0.22</v>
      </c>
      <c r="X52" s="71">
        <v>686.686</v>
      </c>
      <c r="Y52" s="71">
        <v>20836.196000000004</v>
      </c>
      <c r="Z52" s="53"/>
      <c r="AA52" s="106"/>
      <c r="AB52" s="76"/>
      <c r="AC52" s="60"/>
    </row>
    <row r="53" spans="1:29" s="66" customFormat="1" ht="28.5" customHeight="1" hidden="1" thickTop="1">
      <c r="A53" s="46">
        <v>40695</v>
      </c>
      <c r="B53" s="93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3">
        <v>8.87</v>
      </c>
      <c r="L53" s="101">
        <v>13.037</v>
      </c>
      <c r="M53" s="101">
        <v>131.57</v>
      </c>
      <c r="N53" s="101">
        <v>223.79</v>
      </c>
      <c r="O53" s="101">
        <v>100.63</v>
      </c>
      <c r="P53" s="101">
        <v>124.68</v>
      </c>
      <c r="Q53" s="101">
        <v>28.9</v>
      </c>
      <c r="R53" s="101">
        <v>6.344</v>
      </c>
      <c r="S53" s="101">
        <v>37.43</v>
      </c>
      <c r="T53" s="101">
        <v>2.4</v>
      </c>
      <c r="U53" s="101">
        <v>8.94</v>
      </c>
      <c r="V53" s="101">
        <v>0.3</v>
      </c>
      <c r="W53" s="101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hidden="1" thickTop="1">
      <c r="A54" s="46">
        <v>40725</v>
      </c>
      <c r="B54" s="93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3">
        <v>8.9</v>
      </c>
      <c r="L54" s="101">
        <v>13.04</v>
      </c>
      <c r="M54" s="101">
        <v>132.18</v>
      </c>
      <c r="N54" s="101">
        <v>224.36</v>
      </c>
      <c r="O54" s="101">
        <v>101.29</v>
      </c>
      <c r="P54" s="101">
        <v>125.03</v>
      </c>
      <c r="Q54" s="101">
        <v>29</v>
      </c>
      <c r="R54" s="101">
        <v>6.34</v>
      </c>
      <c r="S54" s="101">
        <v>37.51</v>
      </c>
      <c r="T54" s="101">
        <v>2.43</v>
      </c>
      <c r="U54" s="101">
        <v>9</v>
      </c>
      <c r="V54" s="101">
        <v>0.33</v>
      </c>
      <c r="W54" s="101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 hidden="1" thickTop="1">
      <c r="A55" s="46">
        <v>40756</v>
      </c>
      <c r="B55" s="93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3">
        <v>8.89</v>
      </c>
      <c r="L55" s="101">
        <v>13.04</v>
      </c>
      <c r="M55" s="101">
        <v>137.16</v>
      </c>
      <c r="N55" s="101">
        <v>227.17</v>
      </c>
      <c r="O55" s="101">
        <v>101.93</v>
      </c>
      <c r="P55" s="101">
        <v>125.26</v>
      </c>
      <c r="Q55" s="101">
        <v>29.03</v>
      </c>
      <c r="R55" s="101">
        <v>6.34</v>
      </c>
      <c r="S55" s="101">
        <v>37.58</v>
      </c>
      <c r="T55" s="101">
        <v>2.43</v>
      </c>
      <c r="U55" s="101">
        <v>8.98</v>
      </c>
      <c r="V55" s="101">
        <v>0.33</v>
      </c>
      <c r="W55" s="101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 hidden="1" thickTop="1">
      <c r="A56" s="46">
        <v>40787</v>
      </c>
      <c r="B56" s="93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3">
        <v>8.89</v>
      </c>
      <c r="L56" s="101">
        <v>13</v>
      </c>
      <c r="M56" s="101">
        <v>141.16</v>
      </c>
      <c r="N56" s="101">
        <v>229.9</v>
      </c>
      <c r="O56" s="101">
        <v>102.1</v>
      </c>
      <c r="P56" s="101">
        <v>125.6</v>
      </c>
      <c r="Q56" s="101">
        <v>29.09</v>
      </c>
      <c r="R56" s="101">
        <v>6.3</v>
      </c>
      <c r="S56" s="101">
        <v>37.6</v>
      </c>
      <c r="T56" s="101">
        <v>2.4</v>
      </c>
      <c r="U56" s="101">
        <v>9</v>
      </c>
      <c r="V56" s="101">
        <v>0.3</v>
      </c>
      <c r="W56" s="101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 hidden="1" thickTop="1">
      <c r="A57" s="46">
        <v>40817</v>
      </c>
      <c r="B57" s="93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3">
        <v>8.9</v>
      </c>
      <c r="L57" s="101">
        <v>13</v>
      </c>
      <c r="M57" s="101">
        <v>145.9</v>
      </c>
      <c r="N57" s="101">
        <v>231.6</v>
      </c>
      <c r="O57" s="101">
        <v>102.6</v>
      </c>
      <c r="P57" s="101">
        <v>126.29</v>
      </c>
      <c r="Q57" s="101">
        <v>29.19</v>
      </c>
      <c r="R57" s="101">
        <v>6.34</v>
      </c>
      <c r="S57" s="101">
        <v>37.82</v>
      </c>
      <c r="T57" s="101">
        <v>2.43</v>
      </c>
      <c r="U57" s="101">
        <v>9.05</v>
      </c>
      <c r="V57" s="101">
        <v>0.33</v>
      </c>
      <c r="W57" s="101">
        <v>0.22</v>
      </c>
      <c r="X57" s="70">
        <v>713.74</v>
      </c>
      <c r="Y57" s="70">
        <v>22078.88</v>
      </c>
      <c r="Z57" s="53"/>
      <c r="AA57" s="104"/>
      <c r="AB57" s="76"/>
      <c r="AC57" s="60"/>
    </row>
    <row r="58" spans="1:29" s="66" customFormat="1" ht="28.5" customHeight="1" hidden="1" thickTop="1">
      <c r="A58" s="46">
        <v>40848</v>
      </c>
      <c r="B58" s="93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3">
        <v>8.9</v>
      </c>
      <c r="L58" s="101">
        <v>13.067</v>
      </c>
      <c r="M58" s="101">
        <v>150.71</v>
      </c>
      <c r="N58" s="101">
        <v>233.7</v>
      </c>
      <c r="O58" s="101">
        <v>102.9</v>
      </c>
      <c r="P58" s="101">
        <v>127.5</v>
      </c>
      <c r="Q58" s="101">
        <v>29.4</v>
      </c>
      <c r="R58" s="101">
        <v>6.34</v>
      </c>
      <c r="S58" s="101">
        <v>38.07</v>
      </c>
      <c r="T58" s="101">
        <v>2.43</v>
      </c>
      <c r="U58" s="101">
        <v>9.1</v>
      </c>
      <c r="V58" s="101">
        <v>0.33</v>
      </c>
      <c r="W58" s="101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 hidden="1" thickTop="1">
      <c r="A59" s="46">
        <v>40878</v>
      </c>
      <c r="B59" s="93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3">
        <v>9</v>
      </c>
      <c r="L59" s="101">
        <v>13.08</v>
      </c>
      <c r="M59" s="101">
        <v>156.14</v>
      </c>
      <c r="N59" s="101">
        <v>236.47</v>
      </c>
      <c r="O59" s="101">
        <v>104.04</v>
      </c>
      <c r="P59" s="101">
        <v>128.98</v>
      </c>
      <c r="Q59" s="101">
        <v>29.53</v>
      </c>
      <c r="R59" s="101">
        <v>6.342</v>
      </c>
      <c r="S59" s="101">
        <v>38.43</v>
      </c>
      <c r="T59" s="101">
        <v>2.43</v>
      </c>
      <c r="U59" s="101">
        <v>9.19</v>
      </c>
      <c r="V59" s="101">
        <v>0.33</v>
      </c>
      <c r="W59" s="101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 hidden="1" thickTop="1">
      <c r="A60" s="46">
        <v>40909</v>
      </c>
      <c r="B60" s="93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3">
        <v>8.975</v>
      </c>
      <c r="L60" s="101">
        <v>13.083</v>
      </c>
      <c r="M60" s="101">
        <v>156.6</v>
      </c>
      <c r="N60" s="101">
        <v>237.54</v>
      </c>
      <c r="O60" s="101">
        <v>104.11</v>
      </c>
      <c r="P60" s="101">
        <v>129.03</v>
      </c>
      <c r="Q60" s="101">
        <v>29.56</v>
      </c>
      <c r="R60" s="101">
        <v>6.34</v>
      </c>
      <c r="S60" s="101">
        <v>38.5</v>
      </c>
      <c r="T60" s="101">
        <v>2.43</v>
      </c>
      <c r="U60" s="101">
        <v>9.2</v>
      </c>
      <c r="V60" s="101">
        <v>0.3</v>
      </c>
      <c r="W60" s="101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 hidden="1" thickTop="1">
      <c r="A61" s="46">
        <v>40940</v>
      </c>
      <c r="B61" s="93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3">
        <v>8.98</v>
      </c>
      <c r="L61" s="101">
        <v>13.08</v>
      </c>
      <c r="M61" s="101">
        <v>151.87</v>
      </c>
      <c r="N61" s="101">
        <v>237.04</v>
      </c>
      <c r="O61" s="101">
        <v>104.13</v>
      </c>
      <c r="P61" s="101">
        <v>129.08</v>
      </c>
      <c r="Q61" s="101">
        <v>29.61</v>
      </c>
      <c r="R61" s="101">
        <v>6.34</v>
      </c>
      <c r="S61" s="101">
        <v>38.57</v>
      </c>
      <c r="T61" s="101">
        <v>2.4</v>
      </c>
      <c r="U61" s="101">
        <v>9.2</v>
      </c>
      <c r="V61" s="101">
        <v>0.33</v>
      </c>
      <c r="W61" s="101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 hidden="1" thickTop="1">
      <c r="A62" s="46">
        <v>40969</v>
      </c>
      <c r="B62" s="93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3">
        <v>9</v>
      </c>
      <c r="L62" s="101">
        <v>13.086</v>
      </c>
      <c r="M62" s="101">
        <v>149.37</v>
      </c>
      <c r="N62" s="101">
        <v>237.2</v>
      </c>
      <c r="O62" s="101">
        <v>104.13</v>
      </c>
      <c r="P62" s="101">
        <v>129.15</v>
      </c>
      <c r="Q62" s="101">
        <v>29.861</v>
      </c>
      <c r="R62" s="101">
        <v>6.342</v>
      </c>
      <c r="S62" s="101">
        <v>38.68</v>
      </c>
      <c r="T62" s="101">
        <v>2.43</v>
      </c>
      <c r="U62" s="101">
        <v>9.233</v>
      </c>
      <c r="V62" s="101">
        <v>0.33</v>
      </c>
      <c r="W62" s="101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 hidden="1" thickTop="1">
      <c r="A63" s="46">
        <v>41000</v>
      </c>
      <c r="B63" s="93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3">
        <v>9</v>
      </c>
      <c r="L63" s="101">
        <v>13.1</v>
      </c>
      <c r="M63" s="101">
        <v>148.83</v>
      </c>
      <c r="N63" s="101">
        <v>237.2</v>
      </c>
      <c r="O63" s="101">
        <v>104.1</v>
      </c>
      <c r="P63" s="101">
        <v>129.16</v>
      </c>
      <c r="Q63" s="101">
        <v>30.01</v>
      </c>
      <c r="R63" s="101">
        <v>6.3</v>
      </c>
      <c r="S63" s="101">
        <v>38.79</v>
      </c>
      <c r="T63" s="101">
        <v>2.43</v>
      </c>
      <c r="U63" s="101">
        <v>9.24</v>
      </c>
      <c r="V63" s="101">
        <v>0.33</v>
      </c>
      <c r="W63" s="101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 hidden="1" thickTop="1">
      <c r="A64" s="46">
        <v>41030</v>
      </c>
      <c r="B64" s="93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3">
        <v>9</v>
      </c>
      <c r="L64" s="101">
        <v>13.1</v>
      </c>
      <c r="M64" s="101">
        <v>146.6</v>
      </c>
      <c r="N64" s="101">
        <v>235.8</v>
      </c>
      <c r="O64" s="101">
        <v>104.14</v>
      </c>
      <c r="P64" s="101">
        <v>129.21</v>
      </c>
      <c r="Q64" s="101">
        <v>30.09</v>
      </c>
      <c r="R64" s="101">
        <v>6.34</v>
      </c>
      <c r="S64" s="101">
        <v>38.9</v>
      </c>
      <c r="T64" s="101">
        <v>2.4</v>
      </c>
      <c r="U64" s="101">
        <v>9.25</v>
      </c>
      <c r="V64" s="101">
        <v>0.33</v>
      </c>
      <c r="W64" s="101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 hidden="1" thickTop="1">
      <c r="A65" s="46">
        <v>41061</v>
      </c>
      <c r="B65" s="93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3">
        <v>9</v>
      </c>
      <c r="L65" s="101">
        <v>13.1</v>
      </c>
      <c r="M65" s="101">
        <v>147.6</v>
      </c>
      <c r="N65" s="101">
        <v>235.82</v>
      </c>
      <c r="O65" s="101">
        <v>104.13</v>
      </c>
      <c r="P65" s="101">
        <v>129.15</v>
      </c>
      <c r="Q65" s="101">
        <v>30.2</v>
      </c>
      <c r="R65" s="101">
        <v>6.34</v>
      </c>
      <c r="S65" s="101">
        <v>38.94</v>
      </c>
      <c r="T65" s="101">
        <v>2.43</v>
      </c>
      <c r="U65" s="101">
        <v>9.25</v>
      </c>
      <c r="V65" s="101">
        <v>0.3</v>
      </c>
      <c r="W65" s="101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 hidden="1" thickTop="1">
      <c r="A66" s="46">
        <v>41091</v>
      </c>
      <c r="B66" s="93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3">
        <v>8.99</v>
      </c>
      <c r="L66" s="101">
        <v>13.1</v>
      </c>
      <c r="M66" s="101">
        <v>150.05</v>
      </c>
      <c r="N66" s="101">
        <v>235.9</v>
      </c>
      <c r="O66" s="101">
        <v>104.14</v>
      </c>
      <c r="P66" s="101">
        <v>129.2</v>
      </c>
      <c r="Q66" s="101">
        <v>30.41</v>
      </c>
      <c r="R66" s="101">
        <v>6.34</v>
      </c>
      <c r="S66" s="101">
        <v>38.97</v>
      </c>
      <c r="T66" s="101">
        <v>2.43</v>
      </c>
      <c r="U66" s="101">
        <v>9.3</v>
      </c>
      <c r="V66" s="101">
        <v>0.3</v>
      </c>
      <c r="W66" s="101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s="66" customFormat="1" ht="28.5" customHeight="1" thickTop="1">
      <c r="A67" s="46">
        <v>41122</v>
      </c>
      <c r="B67" s="93">
        <v>217.76</v>
      </c>
      <c r="C67" s="68">
        <v>183.5</v>
      </c>
      <c r="D67" s="68">
        <v>266.66</v>
      </c>
      <c r="E67" s="68">
        <v>1021.68</v>
      </c>
      <c r="F67" s="68">
        <v>1446.14</v>
      </c>
      <c r="G67" s="68">
        <v>2482.6</v>
      </c>
      <c r="H67" s="68">
        <v>15152.7</v>
      </c>
      <c r="I67" s="69">
        <v>1304.97</v>
      </c>
      <c r="J67" s="74">
        <v>22076.010000000002</v>
      </c>
      <c r="K67" s="93">
        <v>8.99</v>
      </c>
      <c r="L67" s="101">
        <v>13.1</v>
      </c>
      <c r="M67" s="101">
        <v>154.34</v>
      </c>
      <c r="N67" s="101">
        <v>238.45</v>
      </c>
      <c r="O67" s="101">
        <v>104.26</v>
      </c>
      <c r="P67" s="101">
        <v>129.2</v>
      </c>
      <c r="Q67" s="101">
        <v>30.51</v>
      </c>
      <c r="R67" s="101">
        <v>6.34</v>
      </c>
      <c r="S67" s="101">
        <v>38.99</v>
      </c>
      <c r="T67" s="101">
        <v>2.43</v>
      </c>
      <c r="U67" s="101">
        <v>9.3</v>
      </c>
      <c r="V67" s="101">
        <v>0.33</v>
      </c>
      <c r="W67" s="101">
        <v>0.2</v>
      </c>
      <c r="X67" s="70">
        <v>736.4</v>
      </c>
      <c r="Y67" s="70">
        <v>22812.410000000003</v>
      </c>
      <c r="Z67" s="53"/>
      <c r="AA67" s="60"/>
      <c r="AB67" s="76"/>
      <c r="AC67" s="60"/>
    </row>
    <row r="68" spans="1:29" s="66" customFormat="1" ht="28.5" customHeight="1">
      <c r="A68" s="46">
        <v>41153</v>
      </c>
      <c r="B68" s="93">
        <v>217.63</v>
      </c>
      <c r="C68" s="68">
        <v>183.4</v>
      </c>
      <c r="D68" s="68">
        <v>268.3</v>
      </c>
      <c r="E68" s="68">
        <v>1047</v>
      </c>
      <c r="F68" s="68">
        <v>1444.9</v>
      </c>
      <c r="G68" s="68">
        <v>2460.04</v>
      </c>
      <c r="H68" s="68">
        <v>14838.55</v>
      </c>
      <c r="I68" s="69">
        <v>1495.14</v>
      </c>
      <c r="J68" s="74">
        <f>SUM(B68:I68)</f>
        <v>21954.96</v>
      </c>
      <c r="K68" s="93">
        <v>8.99</v>
      </c>
      <c r="L68" s="101">
        <v>13.1</v>
      </c>
      <c r="M68" s="101">
        <v>154.88</v>
      </c>
      <c r="N68" s="101">
        <v>239</v>
      </c>
      <c r="O68" s="101">
        <v>104.3</v>
      </c>
      <c r="P68" s="101">
        <v>129.2</v>
      </c>
      <c r="Q68" s="101">
        <v>30.55</v>
      </c>
      <c r="R68" s="101">
        <v>6.34</v>
      </c>
      <c r="S68" s="101">
        <v>39</v>
      </c>
      <c r="T68" s="101">
        <v>2.42</v>
      </c>
      <c r="U68" s="101">
        <v>9.3</v>
      </c>
      <c r="V68" s="101">
        <v>0.33</v>
      </c>
      <c r="W68" s="101">
        <v>0.22</v>
      </c>
      <c r="X68" s="70">
        <f aca="true" t="shared" si="0" ref="X68:X73">SUM(K68:W68)</f>
        <v>737.63</v>
      </c>
      <c r="Y68" s="70">
        <f aca="true" t="shared" si="1" ref="Y68:Y79">J68+X68</f>
        <v>22692.59</v>
      </c>
      <c r="Z68" s="53"/>
      <c r="AA68" s="60"/>
      <c r="AB68" s="76"/>
      <c r="AC68" s="60"/>
    </row>
    <row r="69" spans="1:29" s="66" customFormat="1" ht="28.5" customHeight="1">
      <c r="A69" s="46">
        <v>41183</v>
      </c>
      <c r="B69" s="93">
        <v>217.49</v>
      </c>
      <c r="C69" s="68">
        <v>195.87</v>
      </c>
      <c r="D69" s="68">
        <v>314.96</v>
      </c>
      <c r="E69" s="68">
        <v>1059.5</v>
      </c>
      <c r="F69" s="68">
        <v>1415.9</v>
      </c>
      <c r="G69" s="68">
        <v>2464.96</v>
      </c>
      <c r="H69" s="68">
        <v>15104.4</v>
      </c>
      <c r="I69" s="69">
        <v>1759.53</v>
      </c>
      <c r="J69" s="74">
        <f aca="true" t="shared" si="2" ref="J69:J75">SUM(B69:I69)</f>
        <v>22532.61</v>
      </c>
      <c r="K69" s="93">
        <v>8.99</v>
      </c>
      <c r="L69" s="101">
        <v>13.1</v>
      </c>
      <c r="M69" s="101">
        <v>156.93</v>
      </c>
      <c r="N69" s="101">
        <v>238.97</v>
      </c>
      <c r="O69" s="101">
        <v>104.24</v>
      </c>
      <c r="P69" s="101">
        <v>129.5</v>
      </c>
      <c r="Q69" s="101">
        <v>30.61</v>
      </c>
      <c r="R69" s="101">
        <v>6.34</v>
      </c>
      <c r="S69" s="101">
        <v>39.06</v>
      </c>
      <c r="T69" s="101">
        <v>2.42</v>
      </c>
      <c r="U69" s="101">
        <v>9.28</v>
      </c>
      <c r="V69" s="101">
        <v>0.33</v>
      </c>
      <c r="W69" s="101">
        <v>0.22</v>
      </c>
      <c r="X69" s="70">
        <f t="shared" si="0"/>
        <v>739.99</v>
      </c>
      <c r="Y69" s="70">
        <f t="shared" si="1"/>
        <v>23272.600000000002</v>
      </c>
      <c r="Z69" s="53"/>
      <c r="AA69" s="60"/>
      <c r="AB69" s="76"/>
      <c r="AC69" s="60"/>
    </row>
    <row r="70" spans="1:29" s="66" customFormat="1" ht="28.5" customHeight="1">
      <c r="A70" s="46">
        <v>41214</v>
      </c>
      <c r="B70" s="93">
        <v>217.45</v>
      </c>
      <c r="C70" s="68">
        <v>193.43</v>
      </c>
      <c r="D70" s="68">
        <v>310.9</v>
      </c>
      <c r="E70" s="68">
        <v>1115.91</v>
      </c>
      <c r="F70" s="68">
        <v>1394.5</v>
      </c>
      <c r="G70" s="68">
        <v>2489.6</v>
      </c>
      <c r="H70" s="68">
        <v>15041</v>
      </c>
      <c r="I70" s="69">
        <v>1945.3</v>
      </c>
      <c r="J70" s="74">
        <f t="shared" si="2"/>
        <v>22708.09</v>
      </c>
      <c r="K70" s="93">
        <v>9.000983</v>
      </c>
      <c r="L70" s="101">
        <v>13.1</v>
      </c>
      <c r="M70" s="101">
        <v>159.49</v>
      </c>
      <c r="N70" s="101">
        <v>241.42</v>
      </c>
      <c r="O70" s="101">
        <v>105.42</v>
      </c>
      <c r="P70" s="101">
        <v>130.72</v>
      </c>
      <c r="Q70" s="101">
        <v>30.63</v>
      </c>
      <c r="R70" s="101">
        <v>6.339</v>
      </c>
      <c r="S70" s="101">
        <v>39.31</v>
      </c>
      <c r="T70" s="101">
        <v>2.42</v>
      </c>
      <c r="U70" s="101">
        <v>9.34</v>
      </c>
      <c r="V70" s="101">
        <v>0.33</v>
      </c>
      <c r="W70" s="101">
        <v>0.22</v>
      </c>
      <c r="X70" s="70">
        <f t="shared" si="0"/>
        <v>747.739983</v>
      </c>
      <c r="Y70" s="70">
        <f t="shared" si="1"/>
        <v>23455.829983</v>
      </c>
      <c r="Z70" s="53"/>
      <c r="AA70" s="60"/>
      <c r="AB70" s="76"/>
      <c r="AC70" s="60"/>
    </row>
    <row r="71" spans="1:29" s="66" customFormat="1" ht="28.5" customHeight="1">
      <c r="A71" s="46">
        <v>41244</v>
      </c>
      <c r="B71" s="93">
        <v>217.39</v>
      </c>
      <c r="C71" s="68">
        <v>194.03</v>
      </c>
      <c r="D71" s="68">
        <v>306.7</v>
      </c>
      <c r="E71" s="68">
        <v>1284.2</v>
      </c>
      <c r="F71" s="68">
        <v>1559.5</v>
      </c>
      <c r="G71" s="68">
        <v>2948.7</v>
      </c>
      <c r="H71" s="68">
        <v>17722.5</v>
      </c>
      <c r="I71" s="69">
        <v>2206.34</v>
      </c>
      <c r="J71" s="74">
        <f t="shared" si="2"/>
        <v>26439.36</v>
      </c>
      <c r="K71" s="93">
        <v>9</v>
      </c>
      <c r="L71" s="101">
        <v>13.1</v>
      </c>
      <c r="M71" s="101">
        <v>165.54</v>
      </c>
      <c r="N71" s="101">
        <v>245.15</v>
      </c>
      <c r="O71" s="101">
        <v>107.89</v>
      </c>
      <c r="P71" s="101">
        <v>131.78</v>
      </c>
      <c r="Q71" s="101">
        <v>30.89</v>
      </c>
      <c r="R71" s="101">
        <v>6.33</v>
      </c>
      <c r="S71" s="101">
        <v>39.54</v>
      </c>
      <c r="T71" s="101">
        <v>2.42</v>
      </c>
      <c r="U71" s="101">
        <v>9.37</v>
      </c>
      <c r="V71" s="101">
        <v>0.33</v>
      </c>
      <c r="W71" s="101">
        <v>0.22</v>
      </c>
      <c r="X71" s="70">
        <f t="shared" si="0"/>
        <v>761.56</v>
      </c>
      <c r="Y71" s="70">
        <f t="shared" si="1"/>
        <v>27200.920000000002</v>
      </c>
      <c r="Z71" s="53"/>
      <c r="AA71" s="60"/>
      <c r="AB71" s="76"/>
      <c r="AC71" s="60"/>
    </row>
    <row r="72" spans="1:29" s="66" customFormat="1" ht="28.5" customHeight="1">
      <c r="A72" s="46">
        <v>41275</v>
      </c>
      <c r="B72" s="93">
        <v>217.32</v>
      </c>
      <c r="C72" s="68">
        <v>190.4</v>
      </c>
      <c r="D72" s="68">
        <v>293.81</v>
      </c>
      <c r="E72" s="68">
        <v>1151.3</v>
      </c>
      <c r="F72" s="68">
        <v>1448</v>
      </c>
      <c r="G72" s="68">
        <v>2664.6</v>
      </c>
      <c r="H72" s="68">
        <v>16403.5</v>
      </c>
      <c r="I72" s="69">
        <v>2264</v>
      </c>
      <c r="J72" s="74">
        <f t="shared" si="2"/>
        <v>24632.93</v>
      </c>
      <c r="K72" s="93">
        <v>9</v>
      </c>
      <c r="L72" s="101">
        <v>13.1</v>
      </c>
      <c r="M72" s="101">
        <v>168.79</v>
      </c>
      <c r="N72" s="101">
        <v>247.32</v>
      </c>
      <c r="O72" s="101">
        <v>109.34</v>
      </c>
      <c r="P72" s="101">
        <v>132.81</v>
      </c>
      <c r="Q72" s="101">
        <v>30.96</v>
      </c>
      <c r="R72" s="101">
        <v>6.34</v>
      </c>
      <c r="S72" s="101">
        <v>39.71</v>
      </c>
      <c r="T72" s="101">
        <v>2.42</v>
      </c>
      <c r="U72" s="101">
        <v>9.39</v>
      </c>
      <c r="V72" s="101">
        <v>0.33</v>
      </c>
      <c r="W72" s="101">
        <v>0.2</v>
      </c>
      <c r="X72" s="70">
        <f t="shared" si="0"/>
        <v>769.71</v>
      </c>
      <c r="Y72" s="70">
        <f t="shared" si="1"/>
        <v>25402.64</v>
      </c>
      <c r="Z72" s="53"/>
      <c r="AA72" s="60"/>
      <c r="AB72" s="76"/>
      <c r="AC72" s="60"/>
    </row>
    <row r="73" spans="1:29" s="66" customFormat="1" ht="28.5" customHeight="1">
      <c r="A73" s="46">
        <v>41306</v>
      </c>
      <c r="B73" s="93">
        <v>217.19</v>
      </c>
      <c r="C73" s="68">
        <v>187.92</v>
      </c>
      <c r="D73" s="68">
        <v>288.66</v>
      </c>
      <c r="E73" s="68">
        <v>1168.05</v>
      </c>
      <c r="F73" s="68">
        <v>1391.75</v>
      </c>
      <c r="G73" s="68">
        <v>2511.49</v>
      </c>
      <c r="H73" s="68">
        <v>15837.7</v>
      </c>
      <c r="I73" s="69">
        <v>2361.7</v>
      </c>
      <c r="J73" s="74">
        <f t="shared" si="2"/>
        <v>23964.460000000003</v>
      </c>
      <c r="K73" s="93">
        <v>9</v>
      </c>
      <c r="L73" s="101">
        <v>13.1</v>
      </c>
      <c r="M73" s="101">
        <v>170.14</v>
      </c>
      <c r="N73" s="101">
        <v>247.425</v>
      </c>
      <c r="O73" s="101">
        <v>110.865</v>
      </c>
      <c r="P73" s="101">
        <v>133.58</v>
      </c>
      <c r="Q73" s="101">
        <v>31.02</v>
      </c>
      <c r="R73" s="101">
        <v>6.339</v>
      </c>
      <c r="S73" s="101">
        <v>39.85</v>
      </c>
      <c r="T73" s="101">
        <v>2.42</v>
      </c>
      <c r="U73" s="101">
        <v>9.41</v>
      </c>
      <c r="V73" s="101">
        <v>0.33</v>
      </c>
      <c r="W73" s="101">
        <v>0.22</v>
      </c>
      <c r="X73" s="70">
        <f t="shared" si="0"/>
        <v>773.6990000000001</v>
      </c>
      <c r="Y73" s="70">
        <f t="shared" si="1"/>
        <v>24738.159000000003</v>
      </c>
      <c r="Z73" s="53"/>
      <c r="AA73" s="109"/>
      <c r="AB73" s="76"/>
      <c r="AC73" s="60"/>
    </row>
    <row r="74" spans="1:29" s="66" customFormat="1" ht="28.5" customHeight="1">
      <c r="A74" s="46">
        <v>41334</v>
      </c>
      <c r="B74" s="93">
        <v>217.14</v>
      </c>
      <c r="C74" s="68">
        <v>188.9</v>
      </c>
      <c r="D74" s="68">
        <v>287.9</v>
      </c>
      <c r="E74" s="68">
        <v>1159.3</v>
      </c>
      <c r="F74" s="68">
        <v>1383.7</v>
      </c>
      <c r="G74" s="68">
        <v>2528.1</v>
      </c>
      <c r="H74" s="68">
        <v>16082.1</v>
      </c>
      <c r="I74" s="69">
        <v>2572.8</v>
      </c>
      <c r="J74" s="74">
        <f t="shared" si="2"/>
        <v>24419.94</v>
      </c>
      <c r="K74" s="93">
        <v>9</v>
      </c>
      <c r="L74" s="101">
        <v>13.1</v>
      </c>
      <c r="M74" s="101">
        <v>169.59</v>
      </c>
      <c r="N74" s="101">
        <v>247.14</v>
      </c>
      <c r="O74" s="101">
        <v>111.5</v>
      </c>
      <c r="P74" s="101">
        <v>134.4</v>
      </c>
      <c r="Q74" s="101">
        <v>31.03</v>
      </c>
      <c r="R74" s="101">
        <v>6.339</v>
      </c>
      <c r="S74" s="101">
        <v>39.97</v>
      </c>
      <c r="T74" s="101">
        <v>2.42</v>
      </c>
      <c r="U74" s="101">
        <v>9.45</v>
      </c>
      <c r="V74" s="101">
        <v>0.33</v>
      </c>
      <c r="W74" s="101">
        <v>0.22</v>
      </c>
      <c r="X74" s="70">
        <f>SUM(K74:W74)</f>
        <v>774.489</v>
      </c>
      <c r="Y74" s="70">
        <f t="shared" si="1"/>
        <v>25194.429</v>
      </c>
      <c r="Z74" s="53"/>
      <c r="AA74" s="60"/>
      <c r="AB74" s="76"/>
      <c r="AC74" s="60"/>
    </row>
    <row r="75" spans="1:29" s="66" customFormat="1" ht="28.5" customHeight="1">
      <c r="A75" s="46">
        <v>41365</v>
      </c>
      <c r="B75" s="93">
        <v>217.04</v>
      </c>
      <c r="C75" s="68">
        <v>188.8</v>
      </c>
      <c r="D75" s="68">
        <v>286.5</v>
      </c>
      <c r="E75" s="68">
        <v>1132.3</v>
      </c>
      <c r="F75" s="68">
        <v>1370.4</v>
      </c>
      <c r="G75" s="68">
        <v>2529.9</v>
      </c>
      <c r="H75" s="68">
        <v>15968.7</v>
      </c>
      <c r="I75" s="69">
        <v>2683.2</v>
      </c>
      <c r="J75" s="74">
        <f t="shared" si="2"/>
        <v>24376.84</v>
      </c>
      <c r="K75" s="93">
        <v>9</v>
      </c>
      <c r="L75" s="101">
        <v>13.1</v>
      </c>
      <c r="M75" s="101">
        <v>174.18</v>
      </c>
      <c r="N75" s="101">
        <v>249.04</v>
      </c>
      <c r="O75" s="101">
        <v>111.62</v>
      </c>
      <c r="P75" s="101">
        <v>135.14</v>
      </c>
      <c r="Q75" s="101">
        <v>31.04</v>
      </c>
      <c r="R75" s="101">
        <v>6.34</v>
      </c>
      <c r="S75" s="101">
        <v>40.12</v>
      </c>
      <c r="T75" s="101">
        <v>2.4</v>
      </c>
      <c r="U75" s="101">
        <v>9.47</v>
      </c>
      <c r="V75" s="101">
        <v>0.33</v>
      </c>
      <c r="W75" s="101">
        <v>0.22</v>
      </c>
      <c r="X75" s="70">
        <f>SUM(K75:W75)</f>
        <v>782.0000000000001</v>
      </c>
      <c r="Y75" s="70">
        <f t="shared" si="1"/>
        <v>25158.84</v>
      </c>
      <c r="Z75" s="53"/>
      <c r="AA75" s="60"/>
      <c r="AB75" s="76"/>
      <c r="AC75" s="60"/>
    </row>
    <row r="76" spans="1:29" s="66" customFormat="1" ht="28.5" customHeight="1">
      <c r="A76" s="46">
        <v>41395</v>
      </c>
      <c r="B76" s="93">
        <v>217</v>
      </c>
      <c r="C76" s="68">
        <v>187.1</v>
      </c>
      <c r="D76" s="68">
        <v>273</v>
      </c>
      <c r="E76" s="68">
        <v>1155.7</v>
      </c>
      <c r="F76" s="68">
        <v>1279.66</v>
      </c>
      <c r="G76" s="68">
        <v>2435.8</v>
      </c>
      <c r="H76" s="68">
        <v>15705.8</v>
      </c>
      <c r="I76" s="69">
        <v>2788.04</v>
      </c>
      <c r="J76" s="74">
        <f>SUM(B76:I76)</f>
        <v>24042.1</v>
      </c>
      <c r="K76" s="93">
        <v>9</v>
      </c>
      <c r="L76" s="101">
        <v>13.12</v>
      </c>
      <c r="M76" s="101">
        <v>175.44</v>
      </c>
      <c r="N76" s="101">
        <v>249.35</v>
      </c>
      <c r="O76" s="101">
        <v>112.4</v>
      </c>
      <c r="P76" s="101">
        <v>135.77</v>
      </c>
      <c r="Q76" s="101">
        <v>31.04</v>
      </c>
      <c r="R76" s="101">
        <v>6.33</v>
      </c>
      <c r="S76" s="101">
        <v>40.27</v>
      </c>
      <c r="T76" s="101">
        <v>2.42</v>
      </c>
      <c r="U76" s="101">
        <v>9.49</v>
      </c>
      <c r="V76" s="101">
        <v>0.33</v>
      </c>
      <c r="W76" s="101">
        <v>0.2</v>
      </c>
      <c r="X76" s="70">
        <f>SUM(K76:W76)</f>
        <v>785.16</v>
      </c>
      <c r="Y76" s="70">
        <f t="shared" si="1"/>
        <v>24827.26</v>
      </c>
      <c r="Z76" s="53"/>
      <c r="AA76" s="60"/>
      <c r="AB76" s="76"/>
      <c r="AC76" s="60"/>
    </row>
    <row r="77" spans="1:29" s="66" customFormat="1" ht="28.5" customHeight="1">
      <c r="A77" s="46">
        <v>41426</v>
      </c>
      <c r="B77" s="93">
        <v>216.73</v>
      </c>
      <c r="C77" s="68">
        <v>185.3</v>
      </c>
      <c r="D77" s="68">
        <v>275.7</v>
      </c>
      <c r="E77" s="68">
        <v>1119.3</v>
      </c>
      <c r="F77" s="68">
        <v>1241.4</v>
      </c>
      <c r="G77" s="68">
        <v>2417.9</v>
      </c>
      <c r="H77" s="68">
        <v>15537.8</v>
      </c>
      <c r="I77" s="69">
        <v>2861.2</v>
      </c>
      <c r="J77" s="74">
        <f>SUM(B77:I77)</f>
        <v>23855.329999999998</v>
      </c>
      <c r="K77" s="93">
        <v>9</v>
      </c>
      <c r="L77" s="101">
        <v>13.1</v>
      </c>
      <c r="M77" s="101">
        <v>177.63</v>
      </c>
      <c r="N77" s="101">
        <v>249.49</v>
      </c>
      <c r="O77" s="101">
        <v>112.83</v>
      </c>
      <c r="P77" s="101">
        <v>136.39</v>
      </c>
      <c r="Q77" s="101">
        <v>31.06</v>
      </c>
      <c r="R77" s="101">
        <v>6.33</v>
      </c>
      <c r="S77" s="101">
        <v>40.4</v>
      </c>
      <c r="T77" s="101">
        <v>2.4</v>
      </c>
      <c r="U77" s="101">
        <v>9.5</v>
      </c>
      <c r="V77" s="101">
        <v>0.3</v>
      </c>
      <c r="W77" s="101">
        <v>0.22</v>
      </c>
      <c r="X77" s="70">
        <f>SUM(K77:W77)</f>
        <v>788.65</v>
      </c>
      <c r="Y77" s="70">
        <f t="shared" si="1"/>
        <v>24643.98</v>
      </c>
      <c r="Z77" s="53"/>
      <c r="AA77" s="60"/>
      <c r="AB77" s="76"/>
      <c r="AC77" s="60"/>
    </row>
    <row r="78" spans="1:29" s="66" customFormat="1" ht="28.5" customHeight="1">
      <c r="A78" s="46">
        <v>41456</v>
      </c>
      <c r="B78" s="93">
        <v>216.7</v>
      </c>
      <c r="C78" s="68">
        <v>184.3</v>
      </c>
      <c r="D78" s="68">
        <v>285.8</v>
      </c>
      <c r="E78" s="68">
        <v>1182.2</v>
      </c>
      <c r="F78" s="68">
        <v>1248.74</v>
      </c>
      <c r="G78" s="68">
        <v>2543.02</v>
      </c>
      <c r="H78" s="68">
        <v>16147.8</v>
      </c>
      <c r="I78" s="69">
        <v>2858.21</v>
      </c>
      <c r="J78" s="74">
        <f>SUM(B78:I78)</f>
        <v>24666.769999999997</v>
      </c>
      <c r="K78" s="93">
        <v>9</v>
      </c>
      <c r="L78" s="101">
        <v>13.1</v>
      </c>
      <c r="M78" s="101">
        <v>180.1</v>
      </c>
      <c r="N78" s="101">
        <v>249.92</v>
      </c>
      <c r="O78" s="101">
        <v>113</v>
      </c>
      <c r="P78" s="101">
        <v>137.3</v>
      </c>
      <c r="Q78" s="101">
        <v>31.07</v>
      </c>
      <c r="R78" s="101">
        <v>6.33</v>
      </c>
      <c r="S78" s="101">
        <v>40.63</v>
      </c>
      <c r="T78" s="101">
        <v>2.4</v>
      </c>
      <c r="U78" s="101">
        <v>9.55</v>
      </c>
      <c r="V78" s="101">
        <v>0.3</v>
      </c>
      <c r="W78" s="101">
        <v>0.22</v>
      </c>
      <c r="X78" s="70">
        <f>SUM(K78:W78)</f>
        <v>792.9200000000001</v>
      </c>
      <c r="Y78" s="70">
        <f t="shared" si="1"/>
        <v>25459.689999999995</v>
      </c>
      <c r="Z78" s="53"/>
      <c r="AA78" s="60"/>
      <c r="AB78" s="76"/>
      <c r="AC78" s="60"/>
    </row>
    <row r="79" spans="1:29" s="66" customFormat="1" ht="28.5" customHeight="1">
      <c r="A79" s="46">
        <v>41487</v>
      </c>
      <c r="B79" s="93">
        <v>216.7</v>
      </c>
      <c r="C79" s="68">
        <v>187.18</v>
      </c>
      <c r="D79" s="68">
        <v>297.9</v>
      </c>
      <c r="E79" s="68">
        <v>1198</v>
      </c>
      <c r="F79" s="68">
        <v>1344.75</v>
      </c>
      <c r="G79" s="68">
        <v>2691.3</v>
      </c>
      <c r="H79" s="68">
        <v>15862.32</v>
      </c>
      <c r="I79" s="69">
        <v>2956.46</v>
      </c>
      <c r="J79" s="74">
        <f>SUM(B79:I79)</f>
        <v>24754.61</v>
      </c>
      <c r="K79" s="93">
        <v>9</v>
      </c>
      <c r="L79" s="101">
        <v>13.13</v>
      </c>
      <c r="M79" s="101">
        <v>185.49</v>
      </c>
      <c r="N79" s="101">
        <v>252.23</v>
      </c>
      <c r="O79" s="101">
        <v>113.3</v>
      </c>
      <c r="P79" s="101">
        <v>137.69</v>
      </c>
      <c r="Q79" s="101">
        <v>31.09</v>
      </c>
      <c r="R79" s="101">
        <v>6.33</v>
      </c>
      <c r="S79" s="101">
        <v>40.77</v>
      </c>
      <c r="T79" s="101">
        <v>2.42</v>
      </c>
      <c r="U79" s="101">
        <v>9.58</v>
      </c>
      <c r="V79" s="101">
        <v>0.33</v>
      </c>
      <c r="W79" s="101">
        <v>0.2</v>
      </c>
      <c r="X79" s="70">
        <f>SUM(K79:W79)</f>
        <v>801.5600000000001</v>
      </c>
      <c r="Y79" s="70">
        <f>J79+X79</f>
        <v>25556.170000000002</v>
      </c>
      <c r="Z79" s="53"/>
      <c r="AA79" s="60"/>
      <c r="AB79" s="76"/>
      <c r="AC79" s="60"/>
    </row>
    <row r="80" spans="1:29" ht="12.75" customHeight="1" thickBot="1">
      <c r="A80" s="114"/>
      <c r="B80" s="77"/>
      <c r="C80" s="78"/>
      <c r="D80" s="78"/>
      <c r="E80" s="78"/>
      <c r="F80" s="78"/>
      <c r="G80" s="78"/>
      <c r="H80" s="78"/>
      <c r="I80" s="79"/>
      <c r="J80" s="80"/>
      <c r="K80" s="77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81"/>
      <c r="Y80" s="107"/>
      <c r="Z80" s="9"/>
      <c r="AA80" s="60"/>
      <c r="AB80" s="60"/>
      <c r="AC80" s="60"/>
    </row>
    <row r="81" spans="1:29" s="121" customFormat="1" ht="28.5" customHeight="1" thickTop="1">
      <c r="A81" s="115" t="s">
        <v>35</v>
      </c>
      <c r="B81" s="116"/>
      <c r="C81" s="116"/>
      <c r="D81" s="116"/>
      <c r="E81" s="116"/>
      <c r="F81" s="116"/>
      <c r="G81" s="116"/>
      <c r="H81" s="116"/>
      <c r="I81" s="116"/>
      <c r="J81" s="83"/>
      <c r="K81" s="116"/>
      <c r="L81" s="117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8"/>
      <c r="X81" s="83"/>
      <c r="Y81" s="83"/>
      <c r="Z81" s="119"/>
      <c r="AA81" s="120"/>
      <c r="AB81" s="120"/>
      <c r="AC81" s="120"/>
    </row>
    <row r="82" spans="1:29" ht="28.5" customHeight="1">
      <c r="A82" s="82" t="s">
        <v>37</v>
      </c>
      <c r="I82" s="109"/>
      <c r="J82" s="84"/>
      <c r="K82" s="92"/>
      <c r="L82" s="88"/>
      <c r="N82" s="112"/>
      <c r="X82" s="113"/>
      <c r="Y82" s="111"/>
      <c r="AA82" s="60"/>
      <c r="AB82" s="60"/>
      <c r="AC82" s="60"/>
    </row>
    <row r="83" spans="1:29" ht="28.5" customHeight="1">
      <c r="A83" s="85"/>
      <c r="E83" s="86"/>
      <c r="G83" s="109"/>
      <c r="K83" s="86"/>
      <c r="M83" s="88"/>
      <c r="T83" s="109"/>
      <c r="U83" s="88"/>
      <c r="V83" s="88"/>
      <c r="Y83" s="60"/>
      <c r="AA83" s="60"/>
      <c r="AB83" s="60"/>
      <c r="AC83" s="60"/>
    </row>
    <row r="84" spans="6:29" ht="12">
      <c r="F84" s="109"/>
      <c r="M84" s="91"/>
      <c r="O84" s="92"/>
      <c r="P84" s="60"/>
      <c r="R84" s="88"/>
      <c r="S84" s="88"/>
      <c r="T84" s="88"/>
      <c r="U84" s="88"/>
      <c r="V84" s="86"/>
      <c r="W84" s="86"/>
      <c r="X84" s="89"/>
      <c r="Y84" s="60"/>
      <c r="AA84" s="60"/>
      <c r="AB84" s="60"/>
      <c r="AC84" s="60"/>
    </row>
    <row r="85" spans="4:29" ht="12">
      <c r="D85" s="88"/>
      <c r="E85" s="88"/>
      <c r="F85" s="88"/>
      <c r="G85" s="88"/>
      <c r="H85" s="88"/>
      <c r="I85" s="88"/>
      <c r="J85" s="86"/>
      <c r="O85" s="86"/>
      <c r="Q85" s="86"/>
      <c r="S85" s="88"/>
      <c r="X85" s="110"/>
      <c r="AA85" s="60"/>
      <c r="AB85" s="60"/>
      <c r="AC85" s="60"/>
    </row>
    <row r="86" spans="27:29" ht="12">
      <c r="AA86" s="60"/>
      <c r="AB86" s="60"/>
      <c r="AC86" s="60"/>
    </row>
    <row r="87" spans="27:29" ht="12">
      <c r="AA87" s="60"/>
      <c r="AB87" s="60"/>
      <c r="AC87" s="60"/>
    </row>
    <row r="88" spans="27:29" ht="12">
      <c r="AA88" s="60"/>
      <c r="AB88" s="60"/>
      <c r="AC88" s="60"/>
    </row>
    <row r="89" spans="27:29" ht="12">
      <c r="AA89" s="60"/>
      <c r="AB89" s="60"/>
      <c r="AC89" s="60"/>
    </row>
    <row r="90" spans="27:29" ht="12">
      <c r="AA90" s="60"/>
      <c r="AB90" s="60"/>
      <c r="AC90" s="60"/>
    </row>
    <row r="91" spans="27:29" ht="12">
      <c r="AA91" s="60"/>
      <c r="AB91" s="60"/>
      <c r="AC91" s="60"/>
    </row>
    <row r="92" spans="27:29" ht="12">
      <c r="AA92" s="60"/>
      <c r="AB92" s="60"/>
      <c r="AC92" s="60"/>
    </row>
    <row r="93" spans="27:29" ht="12">
      <c r="AA93" s="60"/>
      <c r="AB93" s="60"/>
      <c r="AC93" s="60"/>
    </row>
    <row r="94" spans="27:29" ht="12">
      <c r="AA94" s="60"/>
      <c r="AB94" s="60"/>
      <c r="AC94" s="60"/>
    </row>
    <row r="95" spans="27:29" ht="12">
      <c r="AA95" s="60"/>
      <c r="AB95" s="60"/>
      <c r="AC95" s="60"/>
    </row>
    <row r="96" spans="27:29" ht="12">
      <c r="AA96" s="60"/>
      <c r="AB96" s="60"/>
      <c r="AC96" s="60"/>
    </row>
    <row r="97" spans="27:29" ht="12">
      <c r="AA97" s="60"/>
      <c r="AB97" s="60"/>
      <c r="AC97" s="60"/>
    </row>
    <row r="98" spans="27:29" ht="12">
      <c r="AA98" s="60"/>
      <c r="AB98" s="60"/>
      <c r="AC98" s="60"/>
    </row>
    <row r="99" spans="27:29" ht="12">
      <c r="AA99" s="60"/>
      <c r="AC99" s="60"/>
    </row>
    <row r="100" spans="27:29" ht="12">
      <c r="AA100" s="60"/>
      <c r="AC100" s="60"/>
    </row>
    <row r="101" ht="12">
      <c r="AA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  <row r="1473" ht="12">
      <c r="AA1473" s="60"/>
    </row>
    <row r="1474" ht="12">
      <c r="AA1474" s="60"/>
    </row>
    <row r="1475" ht="12">
      <c r="AA1475" s="60"/>
    </row>
    <row r="1476" ht="12">
      <c r="AA1476" s="60"/>
    </row>
    <row r="1477" ht="12">
      <c r="AA1477" s="60"/>
    </row>
    <row r="1478" ht="12">
      <c r="AA1478" s="60"/>
    </row>
    <row r="1479" ht="12">
      <c r="AA1479" s="60"/>
    </row>
    <row r="1480" ht="12">
      <c r="AA1480" s="60"/>
    </row>
    <row r="1481" ht="12">
      <c r="AA1481" s="60"/>
    </row>
    <row r="1482" ht="12">
      <c r="AA1482" s="60"/>
    </row>
    <row r="1483" ht="12">
      <c r="AA1483" s="60"/>
    </row>
    <row r="1484" ht="12">
      <c r="AA1484" s="60"/>
    </row>
    <row r="1485" ht="12">
      <c r="AA1485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2013-09-03T10:14:22Z</cp:lastPrinted>
  <dcterms:created xsi:type="dcterms:W3CDTF">1999-02-05T11:31:33Z</dcterms:created>
  <dcterms:modified xsi:type="dcterms:W3CDTF">2013-09-03T10:19:59Z</dcterms:modified>
  <cp:category/>
  <cp:version/>
  <cp:contentType/>
  <cp:contentStatus/>
</cp:coreProperties>
</file>