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6\May-16\"/>
    </mc:Choice>
  </mc:AlternateContent>
  <bookViews>
    <workbookView xWindow="240" yWindow="135" windowWidth="20700" windowHeight="9780"/>
  </bookViews>
  <sheets>
    <sheet name="13" sheetId="1" r:id="rId1"/>
  </sheets>
  <externalReferences>
    <externalReference r:id="rId2"/>
  </externalReferences>
  <definedNames>
    <definedName name="_xlnm.Database">'[1]Table-1'!#REF!</definedName>
    <definedName name="_xlnm.Print_Area" localSheetId="0">'13'!$A$1:$BY$42</definedName>
    <definedName name="Print_Area_MI">#REF!</definedName>
    <definedName name="_xlnm.Print_Titles" localSheetId="0">'13'!$A:$A,'13'!$5:$5</definedName>
  </definedNames>
  <calcPr calcId="162913"/>
</workbook>
</file>

<file path=xl/calcChain.xml><?xml version="1.0" encoding="utf-8"?>
<calcChain xmlns="http://schemas.openxmlformats.org/spreadsheetml/2006/main">
  <c r="BY61" i="1" l="1"/>
  <c r="BX61" i="1" l="1"/>
  <c r="BW61" i="1" l="1"/>
  <c r="BV61" i="1" l="1"/>
  <c r="BU61" i="1" l="1"/>
  <c r="BT61" i="1" l="1"/>
  <c r="BS61" i="1" l="1"/>
  <c r="BR61" i="1" l="1"/>
  <c r="BQ61" i="1" l="1"/>
  <c r="BP61" i="1" l="1"/>
  <c r="BO61" i="1" l="1"/>
  <c r="BN61" i="1" l="1"/>
  <c r="BM61" i="1" l="1"/>
  <c r="BL61" i="1" l="1"/>
  <c r="BK61" i="1" l="1"/>
  <c r="BH61" i="1" l="1"/>
  <c r="BG61" i="1"/>
  <c r="BF61" i="1"/>
  <c r="BI61" i="1"/>
  <c r="BJ61" i="1"/>
  <c r="O71" i="1" l="1"/>
  <c r="O70" i="1"/>
  <c r="O69" i="1"/>
  <c r="O68"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<sst xmlns="http://schemas.openxmlformats.org/spreadsheetml/2006/main" count="29" uniqueCount="29">
  <si>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</si>
  <si>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</si>
  <si>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</si>
  <si>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</si>
  <si>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</si>
  <si>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</si>
  <si>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</si>
  <si>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</si>
  <si>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</si>
  <si>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</si>
  <si>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</si>
  <si>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</si>
  <si>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</si>
  <si>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</si>
  <si>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</si>
  <si>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</si>
  <si>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</si>
  <si>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</si>
  <si>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</si>
  <si>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</si>
  <si>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</si>
  <si>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</si>
  <si>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</si>
  <si>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</si>
  <si>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</si>
  <si>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</si>
  <si>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t>Jun-14</t>
  </si>
  <si>
    <t>Source: Research and Economic Analysis Department.</t>
  </si>
  <si>
    <r>
      <t xml:space="preserve">Table 13: Depository Corporations Survey </t>
    </r>
    <r>
      <rPr>
        <b/>
        <vertAlign val="superscript"/>
        <sz val="15"/>
        <rFont val="Times New Roman"/>
        <family val="1"/>
      </rPr>
      <t xml:space="preserve">1  2 </t>
    </r>
    <r>
      <rPr>
        <b/>
        <sz val="15"/>
        <rFont val="Times New Roman"/>
        <family val="1"/>
      </rPr>
      <t>: April 2015 to April 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</si>
</sst>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0;\-0.00"/>
    <numFmt numFmtId="238" formatCode="d\-mmm\-yyyy"/>
    <numFmt numFmtId="239" formatCode="\ \ @"/>
    <numFmt numFmtId="240" formatCode="\ \ \ \ @"/>
    <numFmt numFmtId="241" formatCode="#.##%"/>
    <numFmt numFmtId="242" formatCode="#,##0.00;[Red]#,##0.00"/>
    <numFmt numFmtId="243"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5" fontId="15" fillId="0" borderId="0" applyFont="0" applyFill="0" applyBorder="0" applyAlignment="0" applyProtection="0"/>
    <xf numFmtId="8"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71" fontId="16" fillId="0" borderId="0">
      <alignment horizontal="left"/>
    </xf>
    <xf numFmtId="171" fontId="16" fillId="0" borderId="0">
      <alignment horizontal="left"/>
    </xf>
    <xf numFmtId="171" fontId="16" fillId="0" borderId="0">
      <alignment horizontal="left"/>
    </xf>
    <xf numFmtId="171" fontId="16" fillId="0" borderId="0">
      <alignment horizontal="left"/>
    </xf>
    <xf numFmtId="5"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2" fontId="6" fillId="0" borderId="0" applyFont="0" applyFill="0" applyBorder="0" applyAlignment="0" applyProtection="0"/>
    <xf numFmtId="173" fontId="17"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5"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6"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7"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8" fontId="19" fillId="0" borderId="0">
      <alignment horizontal="center"/>
    </xf>
    <xf numFmtId="15" fontId="63" fillId="0" borderId="0" applyNumberFormat="0">
      <alignment horizontal="center"/>
    </xf>
    <xf numFmtId="5" fontId="64" fillId="0" borderId="19" applyAlignment="0" applyProtection="0"/>
    <xf numFmtId="0" fontId="65" fillId="0" borderId="20" applyNumberFormat="0" applyFont="0" applyFill="0" applyAlignment="0" applyProtection="0"/>
    <xf numFmtId="189"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5" fontId="64" fillId="0" borderId="19" applyAlignment="0" applyProtection="0"/>
    <xf numFmtId="0" fontId="44" fillId="0" borderId="0" applyFont="0" applyFill="0" applyBorder="0" applyAlignment="0" applyProtection="0"/>
    <xf numFmtId="190" fontId="66" fillId="54" borderId="0"/>
    <xf numFmtId="191" fontId="17" fillId="0" borderId="0" applyFill="0" applyBorder="0" applyAlignment="0"/>
    <xf numFmtId="192" fontId="22"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2"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166" fontId="6" fillId="0" borderId="0" applyFont="0" applyFill="0" applyBorder="0" applyAlignment="0" applyProtection="0"/>
    <xf numFmtId="0" fontId="21" fillId="0" borderId="26"/>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168"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1" fontId="83" fillId="0" borderId="0"/>
    <xf numFmtId="0" fontId="21" fillId="0" borderId="26"/>
    <xf numFmtId="202" fontId="84" fillId="0" borderId="0"/>
    <xf numFmtId="192" fontId="6" fillId="0" borderId="0" applyFont="0" applyFill="0" applyBorder="0" applyAlignment="0" applyProtection="0"/>
    <xf numFmtId="8" fontId="85" fillId="0" borderId="27">
      <protection locked="0"/>
    </xf>
    <xf numFmtId="0" fontId="71"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1" fontId="57" fillId="0" borderId="0">
      <protection locked="0"/>
    </xf>
    <xf numFmtId="201"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7" fontId="19" fillId="0" borderId="0"/>
    <xf numFmtId="14" fontId="6" fillId="0" borderId="0"/>
    <xf numFmtId="38" fontId="16" fillId="0" borderId="29">
      <alignment vertical="center"/>
    </xf>
    <xf numFmtId="41" fontId="22" fillId="0" borderId="0" applyFont="0" applyFill="0" applyBorder="0" applyAlignment="0" applyProtection="0"/>
    <xf numFmtId="43" fontId="22" fillId="0" borderId="0" applyFont="0" applyFill="0" applyBorder="0" applyAlignment="0" applyProtection="0"/>
    <xf numFmtId="0" fontId="90" fillId="0" borderId="0">
      <protection locked="0"/>
    </xf>
    <xf numFmtId="208" fontId="6" fillId="0" borderId="0"/>
    <xf numFmtId="0" fontId="71" fillId="0" borderId="30" applyNumberFormat="0" applyFont="0" applyFill="0" applyAlignment="0" applyProtection="0"/>
    <xf numFmtId="209"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6" fontId="48" fillId="0" borderId="0" applyFill="0" applyBorder="0" applyAlignment="0"/>
    <xf numFmtId="192" fontId="48" fillId="0" borderId="0" applyFill="0" applyBorder="0" applyAlignment="0"/>
    <xf numFmtId="196" fontId="48" fillId="0" borderId="0" applyFill="0" applyBorder="0" applyAlignment="0"/>
    <xf numFmtId="197" fontId="48" fillId="0" borderId="0" applyFill="0" applyBorder="0" applyAlignment="0"/>
    <xf numFmtId="192" fontId="48" fillId="0" borderId="0" applyFill="0" applyBorder="0" applyAlignment="0"/>
    <xf numFmtId="0" fontId="92" fillId="0" borderId="0" applyNumberFormat="0" applyAlignment="0">
      <alignment horizontal="left"/>
    </xf>
    <xf numFmtId="0" fontId="81" fillId="0" borderId="0" applyFill="0"/>
    <xf numFmtId="210" fontId="6" fillId="0" borderId="0" applyFont="0" applyFill="0" applyBorder="0" applyAlignment="0" applyProtection="0"/>
    <xf numFmtId="210" fontId="6" fillId="0" borderId="0" applyFont="0" applyFill="0" applyBorder="0" applyAlignment="0" applyProtection="0"/>
    <xf numFmtId="211"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165" fontId="6" fillId="0" borderId="0"/>
    <xf numFmtId="212"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5" fontId="95" fillId="0" borderId="0" applyBorder="0">
      <alignment horizontal="right"/>
    </xf>
    <xf numFmtId="186"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3" fontId="6" fillId="0" borderId="0" applyFont="0" applyFill="0" applyBorder="0" applyAlignment="0" applyProtection="0"/>
    <xf numFmtId="0" fontId="48" fillId="0" borderId="0" applyFont="0" applyFill="0" applyBorder="0" applyAlignment="0" applyProtection="0"/>
    <xf numFmtId="214"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69"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5"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6" fontId="105" fillId="64" borderId="34" applyBorder="0">
      <alignment horizontal="left" vertical="center" indent="1"/>
    </xf>
    <xf numFmtId="186"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6"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7" fontId="6" fillId="0" borderId="0"/>
    <xf numFmtId="0" fontId="117" fillId="0" borderId="0"/>
    <xf numFmtId="0" fontId="101" fillId="0" borderId="0"/>
    <xf numFmtId="166" fontId="6" fillId="0" borderId="0" applyFont="0" applyFill="0" applyBorder="0" applyAlignment="0" applyProtection="0"/>
    <xf numFmtId="168"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5" fontId="95" fillId="0" borderId="32">
      <alignment horizontal="right"/>
    </xf>
    <xf numFmtId="0" fontId="114" fillId="0" borderId="0" applyNumberFormat="0" applyFill="0" applyBorder="0" applyAlignment="0" applyProtection="0">
      <alignment vertical="top"/>
      <protection locked="0"/>
    </xf>
    <xf numFmtId="188" fontId="19" fillId="0" borderId="18">
      <alignment horizontal="right"/>
    </xf>
    <xf numFmtId="188" fontId="19" fillId="0" borderId="0">
      <alignment horizontal="right"/>
    </xf>
    <xf numFmtId="188" fontId="19" fillId="0" borderId="0">
      <alignment horizontal="left"/>
    </xf>
    <xf numFmtId="196" fontId="123" fillId="0" borderId="0" applyFill="0" applyBorder="0" applyAlignment="0"/>
    <xf numFmtId="192" fontId="123" fillId="0" borderId="0" applyFill="0" applyBorder="0" applyAlignment="0"/>
    <xf numFmtId="196" fontId="123" fillId="0" borderId="0" applyFill="0" applyBorder="0" applyAlignment="0"/>
    <xf numFmtId="197" fontId="123" fillId="0" borderId="0" applyFill="0" applyBorder="0" applyAlignment="0"/>
    <xf numFmtId="192" fontId="123" fillId="0" borderId="0" applyFill="0" applyBorder="0" applyAlignment="0"/>
    <xf numFmtId="0" fontId="124" fillId="0" borderId="39" applyNumberFormat="0" applyFill="0" applyAlignment="0" applyProtection="0"/>
    <xf numFmtId="43"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0" fontId="130" fillId="0" borderId="0" applyFont="0" applyFill="0" applyBorder="0" applyAlignment="0" applyProtection="0"/>
    <xf numFmtId="221" fontId="130"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5"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6" fontId="29" fillId="0" borderId="0" applyNumberFormat="0" applyFill="0" applyBorder="0" applyAlignment="0" applyProtection="0"/>
    <xf numFmtId="0" fontId="32" fillId="0" borderId="0" applyNumberFormat="0" applyFill="0" applyBorder="0" applyAlignment="0" applyProtection="0"/>
    <xf numFmtId="227" fontId="140"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6" fontId="70" fillId="0" borderId="0" applyFill="0" applyBorder="0" applyAlignment="0"/>
    <xf numFmtId="192" fontId="70" fillId="0" borderId="0" applyFill="0" applyBorder="0" applyAlignment="0"/>
    <xf numFmtId="196" fontId="70" fillId="0" borderId="0" applyFill="0" applyBorder="0" applyAlignment="0"/>
    <xf numFmtId="197" fontId="70" fillId="0" borderId="0" applyFill="0" applyBorder="0" applyAlignment="0"/>
    <xf numFmtId="192"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0" fontId="19" fillId="0" borderId="0">
      <alignment vertical="top"/>
    </xf>
    <xf numFmtId="230" fontId="19" fillId="0" borderId="0">
      <alignment vertical="top"/>
    </xf>
    <xf numFmtId="230"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1" fontId="160"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3"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8"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4"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5"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6"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2"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7" fillId="86" borderId="72"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0" borderId="17"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0" borderId="17"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9" fillId="0" borderId="0" applyFill="0" applyBorder="0" applyAlignment="0" applyProtection="0"/>
    <xf numFmtId="170" fontId="29"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Protection="0">
      <alignment horizontal="center"/>
    </xf>
    <xf numFmtId="214" fontId="29"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1" fontId="58" fillId="0" borderId="17"/>
    <xf numFmtId="40" fontId="179" fillId="0" borderId="0" applyBorder="0">
      <alignment horizontal="right"/>
    </xf>
    <xf numFmtId="201"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7" fontId="184" fillId="0" borderId="0">
      <alignment horizontal="center"/>
    </xf>
    <xf numFmtId="0" fontId="185" fillId="0" borderId="0">
      <alignment horizontal="center"/>
    </xf>
    <xf numFmtId="238" fontId="6" fillId="0" borderId="0"/>
    <xf numFmtId="0" fontId="65" fillId="13" borderId="0">
      <protection locked="0"/>
    </xf>
    <xf numFmtId="49" fontId="22" fillId="0" borderId="0" applyFill="0" applyBorder="0" applyAlignment="0"/>
    <xf numFmtId="239" fontId="22" fillId="0" borderId="0" applyFill="0" applyBorder="0" applyAlignment="0"/>
    <xf numFmtId="240"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6"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1" fontId="29" fillId="67" borderId="33" applyFont="0" applyFill="0">
      <alignment horizontal="right"/>
    </xf>
    <xf numFmtId="0" fontId="87" fillId="91" borderId="33">
      <alignment horizontal="center" vertical="center"/>
    </xf>
    <xf numFmtId="241"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43" fontId="6" fillId="0" borderId="0" applyNumberFormat="0" applyFont="0" applyBorder="0" applyAlignment="0">
      <protection locked="0"/>
    </xf>
    <xf numFmtId="2" fontId="196" fillId="59" borderId="0" applyNumberFormat="0" applyFill="0" applyBorder="0" applyAlignment="0" applyProtection="0"/>
    <xf numFmtId="242"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1" fontId="6" fillId="0" borderId="0"/>
    <xf numFmtId="243"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3" fontId="202" fillId="50" borderId="22">
      <alignment horizontal="center"/>
    </xf>
    <xf numFmtId="243" fontId="202" fillId="50" borderId="22">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2" fillId="0" borderId="0" applyFont="0" applyFill="0" applyBorder="0" applyAlignment="0" applyProtection="0"/>
    <xf numFmtId="44"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89" fontId="65" fillId="0" borderId="0" applyFont="0" applyFill="0" applyBorder="0" applyProtection="0">
      <alignment horizontal="right"/>
    </xf>
    <xf numFmtId="0" fontId="81" fillId="0" borderId="0"/>
    <xf numFmtId="172" fontId="6" fillId="0" borderId="0" applyFont="0" applyFill="0" applyBorder="0" applyAlignment="0" applyProtection="0"/>
    <xf numFmtId="0" fontId="75" fillId="0" borderId="0"/>
    <xf numFmtId="0" fontId="6" fillId="0" borderId="0"/>
  </cellStyleXfs>
  <cellXfs count="43">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69"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0"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69" fontId="205" fillId="8" borderId="0" xfId="2" applyNumberFormat="1" applyFont="1" applyFill="1"/>
    <xf numFmtId="0" fontId="205" fillId="8" borderId="0" xfId="2" applyFont="1" applyFill="1"/>
    <xf numFmtId="0" fontId="207" fillId="8" borderId="0" xfId="2" applyFont="1" applyFill="1" applyBorder="1"/>
    <xf numFmtId="169"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69" fontId="7" fillId="8" borderId="7" xfId="2" applyNumberFormat="1" applyFont="1" applyFill="1" applyBorder="1" applyAlignment="1">
      <alignment vertical="center"/>
    </xf>
    <xf numFmtId="169" fontId="7" fillId="8" borderId="0" xfId="2" applyNumberFormat="1" applyFont="1" applyFill="1" applyBorder="1" applyAlignment="1">
      <alignment vertical="center"/>
    </xf>
    <xf numFmtId="169" fontId="7" fillId="8" borderId="8" xfId="2" applyNumberFormat="1" applyFont="1" applyFill="1" applyBorder="1" applyAlignment="1">
      <alignment vertical="center"/>
    </xf>
    <xf numFmtId="0" fontId="210" fillId="93" borderId="6" xfId="2" applyFont="1" applyFill="1" applyBorder="1" applyAlignment="1">
      <alignment vertical="center"/>
    </xf>
    <xf numFmtId="169" fontId="210" fillId="8" borderId="7" xfId="2" applyNumberFormat="1" applyFont="1" applyFill="1" applyBorder="1" applyAlignment="1">
      <alignment vertical="center"/>
    </xf>
    <xf numFmtId="169" fontId="210" fillId="8" borderId="0" xfId="2" applyNumberFormat="1" applyFont="1" applyFill="1" applyBorder="1" applyAlignment="1">
      <alignment vertical="center"/>
    </xf>
    <xf numFmtId="169" fontId="210" fillId="8" borderId="8" xfId="2" applyNumberFormat="1" applyFont="1" applyFill="1" applyBorder="1" applyAlignment="1">
      <alignment vertical="center"/>
    </xf>
    <xf numFmtId="169" fontId="7" fillId="0" borderId="7" xfId="2" applyNumberFormat="1" applyFont="1" applyFill="1" applyBorder="1" applyAlignment="1">
      <alignment vertical="center"/>
    </xf>
    <xf numFmtId="169" fontId="7" fillId="0" borderId="0" xfId="2" applyNumberFormat="1" applyFont="1" applyFill="1" applyBorder="1" applyAlignment="1">
      <alignment vertical="center"/>
    </xf>
    <xf numFmtId="169"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xf numFmtId="17" fontId="7" fillId="93" borderId="5" xfId="2" quotePrefix="1" applyNumberFormat="1" applyFont="1" applyFill="1" applyBorder="1" applyAlignment="1">
      <alignment horizontal="center" vertical="center"/>
    </xf>
  </cellXfs>
  <cellStyles count="6346">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3 5" xfId="6345"/>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71"/>
  <sheetViews>
    <sheetView tabSelected="1" zoomScaleNormal="100" workbookViewId="0">
      <pane xSplit="48" ySplit="5" topLeftCell="BM6" activePane="bottomRight" state="frozen"/>
      <selection pane="topRight" activeCell="AW1" sqref="AW1"/>
      <selection pane="bottomLeft" activeCell="A6" sqref="A6"/>
      <selection pane="bottomRight" activeCell="CA9" sqref="CA9"/>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64" width="13.42578125" style="1" hidden="1" customWidth="1"/>
    <col min="65" max="77" width="13.42578125" style="1" customWidth="1"/>
    <col min="78" max="275" width="9.140625" style="1"/>
    <col min="276" max="276" width="57.28515625" style="1" customWidth="1"/>
    <col min="277" max="314" width="0" style="1" hidden="1" customWidth="1"/>
    <col min="315" max="327" width="9.7109375" style="1" customWidth="1"/>
    <col min="328" max="531" width="9.140625" style="1"/>
    <col min="532" max="532" width="57.28515625" style="1" customWidth="1"/>
    <col min="533" max="570" width="0" style="1" hidden="1" customWidth="1"/>
    <col min="571" max="583" width="9.7109375" style="1" customWidth="1"/>
    <col min="584" max="787" width="9.140625" style="1"/>
    <col min="788" max="788" width="57.28515625" style="1" customWidth="1"/>
    <col min="789" max="826" width="0" style="1" hidden="1" customWidth="1"/>
    <col min="827" max="839" width="9.7109375" style="1" customWidth="1"/>
    <col min="840" max="1043" width="9.140625" style="1"/>
    <col min="1044" max="1044" width="57.28515625" style="1" customWidth="1"/>
    <col min="1045" max="1082" width="0" style="1" hidden="1" customWidth="1"/>
    <col min="1083" max="1095" width="9.7109375" style="1" customWidth="1"/>
    <col min="1096" max="1299" width="9.140625" style="1"/>
    <col min="1300" max="1300" width="57.28515625" style="1" customWidth="1"/>
    <col min="1301" max="1338" width="0" style="1" hidden="1" customWidth="1"/>
    <col min="1339" max="1351" width="9.7109375" style="1" customWidth="1"/>
    <col min="1352" max="1555" width="9.140625" style="1"/>
    <col min="1556" max="1556" width="57.28515625" style="1" customWidth="1"/>
    <col min="1557" max="1594" width="0" style="1" hidden="1" customWidth="1"/>
    <col min="1595" max="1607" width="9.7109375" style="1" customWidth="1"/>
    <col min="1608" max="1811" width="9.140625" style="1"/>
    <col min="1812" max="1812" width="57.28515625" style="1" customWidth="1"/>
    <col min="1813" max="1850" width="0" style="1" hidden="1" customWidth="1"/>
    <col min="1851" max="1863" width="9.7109375" style="1" customWidth="1"/>
    <col min="1864" max="2067" width="9.140625" style="1"/>
    <col min="2068" max="2068" width="57.28515625" style="1" customWidth="1"/>
    <col min="2069" max="2106" width="0" style="1" hidden="1" customWidth="1"/>
    <col min="2107" max="2119" width="9.7109375" style="1" customWidth="1"/>
    <col min="2120" max="2323" width="9.140625" style="1"/>
    <col min="2324" max="2324" width="57.28515625" style="1" customWidth="1"/>
    <col min="2325" max="2362" width="0" style="1" hidden="1" customWidth="1"/>
    <col min="2363" max="2375" width="9.7109375" style="1" customWidth="1"/>
    <col min="2376" max="2579" width="9.140625" style="1"/>
    <col min="2580" max="2580" width="57.28515625" style="1" customWidth="1"/>
    <col min="2581" max="2618" width="0" style="1" hidden="1" customWidth="1"/>
    <col min="2619" max="2631" width="9.7109375" style="1" customWidth="1"/>
    <col min="2632" max="2835" width="9.140625" style="1"/>
    <col min="2836" max="2836" width="57.28515625" style="1" customWidth="1"/>
    <col min="2837" max="2874" width="0" style="1" hidden="1" customWidth="1"/>
    <col min="2875" max="2887" width="9.7109375" style="1" customWidth="1"/>
    <col min="2888" max="3091" width="9.140625" style="1"/>
    <col min="3092" max="3092" width="57.28515625" style="1" customWidth="1"/>
    <col min="3093" max="3130" width="0" style="1" hidden="1" customWidth="1"/>
    <col min="3131" max="3143" width="9.7109375" style="1" customWidth="1"/>
    <col min="3144" max="3347" width="9.140625" style="1"/>
    <col min="3348" max="3348" width="57.28515625" style="1" customWidth="1"/>
    <col min="3349" max="3386" width="0" style="1" hidden="1" customWidth="1"/>
    <col min="3387" max="3399" width="9.7109375" style="1" customWidth="1"/>
    <col min="3400" max="3603" width="9.140625" style="1"/>
    <col min="3604" max="3604" width="57.28515625" style="1" customWidth="1"/>
    <col min="3605" max="3642" width="0" style="1" hidden="1" customWidth="1"/>
    <col min="3643" max="3655" width="9.7109375" style="1" customWidth="1"/>
    <col min="3656" max="3859" width="9.140625" style="1"/>
    <col min="3860" max="3860" width="57.28515625" style="1" customWidth="1"/>
    <col min="3861" max="3898" width="0" style="1" hidden="1" customWidth="1"/>
    <col min="3899" max="3911" width="9.7109375" style="1" customWidth="1"/>
    <col min="3912" max="4115" width="9.140625" style="1"/>
    <col min="4116" max="4116" width="57.28515625" style="1" customWidth="1"/>
    <col min="4117" max="4154" width="0" style="1" hidden="1" customWidth="1"/>
    <col min="4155" max="4167" width="9.7109375" style="1" customWidth="1"/>
    <col min="4168" max="4371" width="9.140625" style="1"/>
    <col min="4372" max="4372" width="57.28515625" style="1" customWidth="1"/>
    <col min="4373" max="4410" width="0" style="1" hidden="1" customWidth="1"/>
    <col min="4411" max="4423" width="9.7109375" style="1" customWidth="1"/>
    <col min="4424" max="4627" width="9.140625" style="1"/>
    <col min="4628" max="4628" width="57.28515625" style="1" customWidth="1"/>
    <col min="4629" max="4666" width="0" style="1" hidden="1" customWidth="1"/>
    <col min="4667" max="4679" width="9.7109375" style="1" customWidth="1"/>
    <col min="4680" max="4883" width="9.140625" style="1"/>
    <col min="4884" max="4884" width="57.28515625" style="1" customWidth="1"/>
    <col min="4885" max="4922" width="0" style="1" hidden="1" customWidth="1"/>
    <col min="4923" max="4935" width="9.7109375" style="1" customWidth="1"/>
    <col min="4936" max="5139" width="9.140625" style="1"/>
    <col min="5140" max="5140" width="57.28515625" style="1" customWidth="1"/>
    <col min="5141" max="5178" width="0" style="1" hidden="1" customWidth="1"/>
    <col min="5179" max="5191" width="9.7109375" style="1" customWidth="1"/>
    <col min="5192" max="5395" width="9.140625" style="1"/>
    <col min="5396" max="5396" width="57.28515625" style="1" customWidth="1"/>
    <col min="5397" max="5434" width="0" style="1" hidden="1" customWidth="1"/>
    <col min="5435" max="5447" width="9.7109375" style="1" customWidth="1"/>
    <col min="5448" max="5651" width="9.140625" style="1"/>
    <col min="5652" max="5652" width="57.28515625" style="1" customWidth="1"/>
    <col min="5653" max="5690" width="0" style="1" hidden="1" customWidth="1"/>
    <col min="5691" max="5703" width="9.7109375" style="1" customWidth="1"/>
    <col min="5704" max="5907" width="9.140625" style="1"/>
    <col min="5908" max="5908" width="57.28515625" style="1" customWidth="1"/>
    <col min="5909" max="5946" width="0" style="1" hidden="1" customWidth="1"/>
    <col min="5947" max="5959" width="9.7109375" style="1" customWidth="1"/>
    <col min="5960" max="6163" width="9.140625" style="1"/>
    <col min="6164" max="6164" width="57.28515625" style="1" customWidth="1"/>
    <col min="6165" max="6202" width="0" style="1" hidden="1" customWidth="1"/>
    <col min="6203" max="6215" width="9.7109375" style="1" customWidth="1"/>
    <col min="6216" max="6419" width="9.140625" style="1"/>
    <col min="6420" max="6420" width="57.28515625" style="1" customWidth="1"/>
    <col min="6421" max="6458" width="0" style="1" hidden="1" customWidth="1"/>
    <col min="6459" max="6471" width="9.7109375" style="1" customWidth="1"/>
    <col min="6472" max="6675" width="9.140625" style="1"/>
    <col min="6676" max="6676" width="57.28515625" style="1" customWidth="1"/>
    <col min="6677" max="6714" width="0" style="1" hidden="1" customWidth="1"/>
    <col min="6715" max="6727" width="9.7109375" style="1" customWidth="1"/>
    <col min="6728" max="6931" width="9.140625" style="1"/>
    <col min="6932" max="6932" width="57.28515625" style="1" customWidth="1"/>
    <col min="6933" max="6970" width="0" style="1" hidden="1" customWidth="1"/>
    <col min="6971" max="6983" width="9.7109375" style="1" customWidth="1"/>
    <col min="6984" max="7187" width="9.140625" style="1"/>
    <col min="7188" max="7188" width="57.28515625" style="1" customWidth="1"/>
    <col min="7189" max="7226" width="0" style="1" hidden="1" customWidth="1"/>
    <col min="7227" max="7239" width="9.7109375" style="1" customWidth="1"/>
    <col min="7240" max="7443" width="9.140625" style="1"/>
    <col min="7444" max="7444" width="57.28515625" style="1" customWidth="1"/>
    <col min="7445" max="7482" width="0" style="1" hidden="1" customWidth="1"/>
    <col min="7483" max="7495" width="9.7109375" style="1" customWidth="1"/>
    <col min="7496" max="7699" width="9.140625" style="1"/>
    <col min="7700" max="7700" width="57.28515625" style="1" customWidth="1"/>
    <col min="7701" max="7738" width="0" style="1" hidden="1" customWidth="1"/>
    <col min="7739" max="7751" width="9.7109375" style="1" customWidth="1"/>
    <col min="7752" max="7955" width="9.140625" style="1"/>
    <col min="7956" max="7956" width="57.28515625" style="1" customWidth="1"/>
    <col min="7957" max="7994" width="0" style="1" hidden="1" customWidth="1"/>
    <col min="7995" max="8007" width="9.7109375" style="1" customWidth="1"/>
    <col min="8008" max="8211" width="9.140625" style="1"/>
    <col min="8212" max="8212" width="57.28515625" style="1" customWidth="1"/>
    <col min="8213" max="8250" width="0" style="1" hidden="1" customWidth="1"/>
    <col min="8251" max="8263" width="9.7109375" style="1" customWidth="1"/>
    <col min="8264" max="8467" width="9.140625" style="1"/>
    <col min="8468" max="8468" width="57.28515625" style="1" customWidth="1"/>
    <col min="8469" max="8506" width="0" style="1" hidden="1" customWidth="1"/>
    <col min="8507" max="8519" width="9.7109375" style="1" customWidth="1"/>
    <col min="8520" max="8723" width="9.140625" style="1"/>
    <col min="8724" max="8724" width="57.28515625" style="1" customWidth="1"/>
    <col min="8725" max="8762" width="0" style="1" hidden="1" customWidth="1"/>
    <col min="8763" max="8775" width="9.7109375" style="1" customWidth="1"/>
    <col min="8776" max="8979" width="9.140625" style="1"/>
    <col min="8980" max="8980" width="57.28515625" style="1" customWidth="1"/>
    <col min="8981" max="9018" width="0" style="1" hidden="1" customWidth="1"/>
    <col min="9019" max="9031" width="9.7109375" style="1" customWidth="1"/>
    <col min="9032" max="9235" width="9.140625" style="1"/>
    <col min="9236" max="9236" width="57.28515625" style="1" customWidth="1"/>
    <col min="9237" max="9274" width="0" style="1" hidden="1" customWidth="1"/>
    <col min="9275" max="9287" width="9.7109375" style="1" customWidth="1"/>
    <col min="9288" max="9491" width="9.140625" style="1"/>
    <col min="9492" max="9492" width="57.28515625" style="1" customWidth="1"/>
    <col min="9493" max="9530" width="0" style="1" hidden="1" customWidth="1"/>
    <col min="9531" max="9543" width="9.7109375" style="1" customWidth="1"/>
    <col min="9544" max="9747" width="9.140625" style="1"/>
    <col min="9748" max="9748" width="57.28515625" style="1" customWidth="1"/>
    <col min="9749" max="9786" width="0" style="1" hidden="1" customWidth="1"/>
    <col min="9787" max="9799" width="9.7109375" style="1" customWidth="1"/>
    <col min="9800" max="10003" width="9.140625" style="1"/>
    <col min="10004" max="10004" width="57.28515625" style="1" customWidth="1"/>
    <col min="10005" max="10042" width="0" style="1" hidden="1" customWidth="1"/>
    <col min="10043" max="10055" width="9.7109375" style="1" customWidth="1"/>
    <col min="10056" max="10259" width="9.140625" style="1"/>
    <col min="10260" max="10260" width="57.28515625" style="1" customWidth="1"/>
    <col min="10261" max="10298" width="0" style="1" hidden="1" customWidth="1"/>
    <col min="10299" max="10311" width="9.7109375" style="1" customWidth="1"/>
    <col min="10312" max="10515" width="9.140625" style="1"/>
    <col min="10516" max="10516" width="57.28515625" style="1" customWidth="1"/>
    <col min="10517" max="10554" width="0" style="1" hidden="1" customWidth="1"/>
    <col min="10555" max="10567" width="9.7109375" style="1" customWidth="1"/>
    <col min="10568" max="10771" width="9.140625" style="1"/>
    <col min="10772" max="10772" width="57.28515625" style="1" customWidth="1"/>
    <col min="10773" max="10810" width="0" style="1" hidden="1" customWidth="1"/>
    <col min="10811" max="10823" width="9.7109375" style="1" customWidth="1"/>
    <col min="10824" max="11027" width="9.140625" style="1"/>
    <col min="11028" max="11028" width="57.28515625" style="1" customWidth="1"/>
    <col min="11029" max="11066" width="0" style="1" hidden="1" customWidth="1"/>
    <col min="11067" max="11079" width="9.7109375" style="1" customWidth="1"/>
    <col min="11080" max="11283" width="9.140625" style="1"/>
    <col min="11284" max="11284" width="57.28515625" style="1" customWidth="1"/>
    <col min="11285" max="11322" width="0" style="1" hidden="1" customWidth="1"/>
    <col min="11323" max="11335" width="9.7109375" style="1" customWidth="1"/>
    <col min="11336" max="11539" width="9.140625" style="1"/>
    <col min="11540" max="11540" width="57.28515625" style="1" customWidth="1"/>
    <col min="11541" max="11578" width="0" style="1" hidden="1" customWidth="1"/>
    <col min="11579" max="11591" width="9.7109375" style="1" customWidth="1"/>
    <col min="11592" max="11795" width="9.140625" style="1"/>
    <col min="11796" max="11796" width="57.28515625" style="1" customWidth="1"/>
    <col min="11797" max="11834" width="0" style="1" hidden="1" customWidth="1"/>
    <col min="11835" max="11847" width="9.7109375" style="1" customWidth="1"/>
    <col min="11848" max="12051" width="9.140625" style="1"/>
    <col min="12052" max="12052" width="57.28515625" style="1" customWidth="1"/>
    <col min="12053" max="12090" width="0" style="1" hidden="1" customWidth="1"/>
    <col min="12091" max="12103" width="9.7109375" style="1" customWidth="1"/>
    <col min="12104" max="12307" width="9.140625" style="1"/>
    <col min="12308" max="12308" width="57.28515625" style="1" customWidth="1"/>
    <col min="12309" max="12346" width="0" style="1" hidden="1" customWidth="1"/>
    <col min="12347" max="12359" width="9.7109375" style="1" customWidth="1"/>
    <col min="12360" max="12563" width="9.140625" style="1"/>
    <col min="12564" max="12564" width="57.28515625" style="1" customWidth="1"/>
    <col min="12565" max="12602" width="0" style="1" hidden="1" customWidth="1"/>
    <col min="12603" max="12615" width="9.7109375" style="1" customWidth="1"/>
    <col min="12616" max="12819" width="9.140625" style="1"/>
    <col min="12820" max="12820" width="57.28515625" style="1" customWidth="1"/>
    <col min="12821" max="12858" width="0" style="1" hidden="1" customWidth="1"/>
    <col min="12859" max="12871" width="9.7109375" style="1" customWidth="1"/>
    <col min="12872" max="13075" width="9.140625" style="1"/>
    <col min="13076" max="13076" width="57.28515625" style="1" customWidth="1"/>
    <col min="13077" max="13114" width="0" style="1" hidden="1" customWidth="1"/>
    <col min="13115" max="13127" width="9.7109375" style="1" customWidth="1"/>
    <col min="13128" max="13331" width="9.140625" style="1"/>
    <col min="13332" max="13332" width="57.28515625" style="1" customWidth="1"/>
    <col min="13333" max="13370" width="0" style="1" hidden="1" customWidth="1"/>
    <col min="13371" max="13383" width="9.7109375" style="1" customWidth="1"/>
    <col min="13384" max="13587" width="9.140625" style="1"/>
    <col min="13588" max="13588" width="57.28515625" style="1" customWidth="1"/>
    <col min="13589" max="13626" width="0" style="1" hidden="1" customWidth="1"/>
    <col min="13627" max="13639" width="9.7109375" style="1" customWidth="1"/>
    <col min="13640" max="13843" width="9.140625" style="1"/>
    <col min="13844" max="13844" width="57.28515625" style="1" customWidth="1"/>
    <col min="13845" max="13882" width="0" style="1" hidden="1" customWidth="1"/>
    <col min="13883" max="13895" width="9.7109375" style="1" customWidth="1"/>
    <col min="13896" max="14099" width="9.140625" style="1"/>
    <col min="14100" max="14100" width="57.28515625" style="1" customWidth="1"/>
    <col min="14101" max="14138" width="0" style="1" hidden="1" customWidth="1"/>
    <col min="14139" max="14151" width="9.7109375" style="1" customWidth="1"/>
    <col min="14152" max="14355" width="9.140625" style="1"/>
    <col min="14356" max="14356" width="57.28515625" style="1" customWidth="1"/>
    <col min="14357" max="14394" width="0" style="1" hidden="1" customWidth="1"/>
    <col min="14395" max="14407" width="9.7109375" style="1" customWidth="1"/>
    <col min="14408" max="14611" width="9.140625" style="1"/>
    <col min="14612" max="14612" width="57.28515625" style="1" customWidth="1"/>
    <col min="14613" max="14650" width="0" style="1" hidden="1" customWidth="1"/>
    <col min="14651" max="14663" width="9.7109375" style="1" customWidth="1"/>
    <col min="14664" max="14867" width="9.140625" style="1"/>
    <col min="14868" max="14868" width="57.28515625" style="1" customWidth="1"/>
    <col min="14869" max="14906" width="0" style="1" hidden="1" customWidth="1"/>
    <col min="14907" max="14919" width="9.7109375" style="1" customWidth="1"/>
    <col min="14920" max="15123" width="9.140625" style="1"/>
    <col min="15124" max="15124" width="57.28515625" style="1" customWidth="1"/>
    <col min="15125" max="15162" width="0" style="1" hidden="1" customWidth="1"/>
    <col min="15163" max="15175" width="9.7109375" style="1" customWidth="1"/>
    <col min="15176" max="15379" width="9.140625" style="1"/>
    <col min="15380" max="15380" width="57.28515625" style="1" customWidth="1"/>
    <col min="15381" max="15418" width="0" style="1" hidden="1" customWidth="1"/>
    <col min="15419" max="15431" width="9.7109375" style="1" customWidth="1"/>
    <col min="15432" max="15635" width="9.140625" style="1"/>
    <col min="15636" max="15636" width="57.28515625" style="1" customWidth="1"/>
    <col min="15637" max="15674" width="0" style="1" hidden="1" customWidth="1"/>
    <col min="15675" max="15687" width="9.7109375" style="1" customWidth="1"/>
    <col min="15688" max="15891" width="9.140625" style="1"/>
    <col min="15892" max="15892" width="57.28515625" style="1" customWidth="1"/>
    <col min="15893" max="15930" width="0" style="1" hidden="1" customWidth="1"/>
    <col min="15931" max="15943" width="9.7109375" style="1" customWidth="1"/>
    <col min="15944" max="16147" width="9.140625" style="1"/>
    <col min="16148" max="16148" width="57.28515625" style="1" customWidth="1"/>
    <col min="16149" max="16186" width="0" style="1" hidden="1" customWidth="1"/>
    <col min="16187" max="16199" width="9.7109375" style="1" customWidth="1"/>
    <col min="16200" max="16384" width="9.140625" style="1"/>
  </cols>
  <sheetData>
    <row r="1" spans="1:77" ht="27" customHeight="1">
      <c r="A1" s="24" t="s">
        <v>28</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77" ht="0.75" customHeight="1">
      <c r="A2" s="3"/>
    </row>
    <row r="3" spans="1:77"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77"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c r="BC4" s="41"/>
      <c r="BD4" s="41"/>
      <c r="BE4" s="41"/>
      <c r="BF4" s="41"/>
      <c r="BG4" s="41"/>
      <c r="BH4" s="41"/>
      <c r="BI4" s="41"/>
      <c r="BJ4" s="41"/>
      <c r="BK4" s="41"/>
      <c r="BL4" s="41"/>
      <c r="BM4" s="41"/>
      <c r="BN4" s="41"/>
      <c r="BO4" s="41"/>
      <c r="BP4" s="41"/>
      <c r="BQ4" s="41"/>
      <c r="BR4" s="41"/>
      <c r="BS4" s="41"/>
      <c r="BT4" s="41"/>
      <c r="BU4" s="41"/>
      <c r="BV4" s="41"/>
      <c r="BW4" s="41"/>
      <c r="BX4" s="41"/>
      <c r="BY4" s="41" t="s">
        <v>0</v>
      </c>
    </row>
    <row r="5" spans="1:77"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c r="BC5" s="42" t="s">
        <v>26</v>
      </c>
      <c r="BD5" s="28">
        <v>41821</v>
      </c>
      <c r="BE5" s="28">
        <v>41852</v>
      </c>
      <c r="BF5" s="28">
        <v>41883</v>
      </c>
      <c r="BG5" s="28">
        <v>41913</v>
      </c>
      <c r="BH5" s="28">
        <v>41944</v>
      </c>
      <c r="BI5" s="28">
        <v>41974</v>
      </c>
      <c r="BJ5" s="28">
        <v>42005</v>
      </c>
      <c r="BK5" s="28">
        <v>42036</v>
      </c>
      <c r="BL5" s="28">
        <v>42064</v>
      </c>
      <c r="BM5" s="28">
        <v>42095</v>
      </c>
      <c r="BN5" s="28">
        <v>42125</v>
      </c>
      <c r="BO5" s="28">
        <v>42156</v>
      </c>
      <c r="BP5" s="28">
        <v>42186</v>
      </c>
      <c r="BQ5" s="28">
        <v>42217</v>
      </c>
      <c r="BR5" s="28">
        <v>42248</v>
      </c>
      <c r="BS5" s="28">
        <v>42278</v>
      </c>
      <c r="BT5" s="28">
        <v>42309</v>
      </c>
      <c r="BU5" s="28">
        <v>42339</v>
      </c>
      <c r="BV5" s="28">
        <v>42370</v>
      </c>
      <c r="BW5" s="28">
        <v>42401</v>
      </c>
      <c r="BX5" s="28">
        <v>42430</v>
      </c>
      <c r="BY5" s="28">
        <v>42461</v>
      </c>
    </row>
    <row r="6" spans="1:77"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row>
    <row r="7" spans="1:77"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c r="BC7" s="32">
        <v>382241.50857958262</v>
      </c>
      <c r="BD7" s="32">
        <v>392334.94110129162</v>
      </c>
      <c r="BE7" s="32">
        <v>409256.21862257965</v>
      </c>
      <c r="BF7" s="32">
        <v>440686.40925503481</v>
      </c>
      <c r="BG7" s="32">
        <v>478691.88928722724</v>
      </c>
      <c r="BH7" s="32">
        <v>440194.91016732703</v>
      </c>
      <c r="BI7" s="32">
        <v>457823.19600778719</v>
      </c>
      <c r="BJ7" s="32">
        <v>476038.28698620788</v>
      </c>
      <c r="BK7" s="32">
        <v>485169.87018662738</v>
      </c>
      <c r="BL7" s="32">
        <v>557980.5835344377</v>
      </c>
      <c r="BM7" s="32">
        <v>567281.29490467883</v>
      </c>
      <c r="BN7" s="32">
        <v>533346.63558336208</v>
      </c>
      <c r="BO7" s="32">
        <v>519851.2626041802</v>
      </c>
      <c r="BP7" s="32">
        <v>529873.89145630517</v>
      </c>
      <c r="BQ7" s="32">
        <v>510245.61552506249</v>
      </c>
      <c r="BR7" s="32">
        <v>505829.92519510188</v>
      </c>
      <c r="BS7" s="32">
        <v>531278.38441134978</v>
      </c>
      <c r="BT7" s="32">
        <v>512635.67167410505</v>
      </c>
      <c r="BU7" s="32">
        <v>529025.54995501973</v>
      </c>
      <c r="BV7" s="32">
        <v>537501.79617460479</v>
      </c>
      <c r="BW7" s="32">
        <v>535959.01879941381</v>
      </c>
      <c r="BX7" s="32">
        <v>507495.62778716203</v>
      </c>
      <c r="BY7" s="32">
        <v>525294.95739611913</v>
      </c>
    </row>
    <row r="8" spans="1:77"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c r="BC8" s="36">
        <v>828604.13645683636</v>
      </c>
      <c r="BD8" s="36">
        <v>808813.65900833067</v>
      </c>
      <c r="BE8" s="36">
        <v>800621.00467713946</v>
      </c>
      <c r="BF8" s="36">
        <v>887384.30444940843</v>
      </c>
      <c r="BG8" s="36">
        <v>912144.35875707073</v>
      </c>
      <c r="BH8" s="36">
        <v>878517.23137246759</v>
      </c>
      <c r="BI8" s="36">
        <v>905397.36022433569</v>
      </c>
      <c r="BJ8" s="36">
        <v>916960.50223673228</v>
      </c>
      <c r="BK8" s="36">
        <v>920810.37303620414</v>
      </c>
      <c r="BL8" s="36">
        <v>1038041.4919855945</v>
      </c>
      <c r="BM8" s="36">
        <v>1036792.3627444834</v>
      </c>
      <c r="BN8" s="36">
        <v>975493.7246657362</v>
      </c>
      <c r="BO8" s="36">
        <v>927862.31180934072</v>
      </c>
      <c r="BP8" s="36">
        <v>926438.54991523095</v>
      </c>
      <c r="BQ8" s="36">
        <v>900097.66620323376</v>
      </c>
      <c r="BR8" s="36">
        <v>916352.90531814925</v>
      </c>
      <c r="BS8" s="36">
        <v>912612.24211213284</v>
      </c>
      <c r="BT8" s="36">
        <v>911655.78039476054</v>
      </c>
      <c r="BU8" s="36">
        <v>929831.50141212658</v>
      </c>
      <c r="BV8" s="36">
        <v>966858.45606570574</v>
      </c>
      <c r="BW8" s="36">
        <v>1011226.6658168149</v>
      </c>
      <c r="BX8" s="36">
        <v>902616.91164550767</v>
      </c>
      <c r="BY8" s="36">
        <v>863959.34267702838</v>
      </c>
    </row>
    <row r="9" spans="1:77"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c r="BC9" s="36">
        <v>-446362.62787725375</v>
      </c>
      <c r="BD9" s="36">
        <v>-416478.71790703904</v>
      </c>
      <c r="BE9" s="36">
        <v>-391364.78605455981</v>
      </c>
      <c r="BF9" s="36">
        <v>-446697.89519437362</v>
      </c>
      <c r="BG9" s="36">
        <v>-433452.46946984349</v>
      </c>
      <c r="BH9" s="36">
        <v>-438322.32120514056</v>
      </c>
      <c r="BI9" s="36">
        <v>-447574.1642165485</v>
      </c>
      <c r="BJ9" s="36">
        <v>-440922.2152505244</v>
      </c>
      <c r="BK9" s="36">
        <v>-435640.50284957676</v>
      </c>
      <c r="BL9" s="36">
        <v>-480060.90845115687</v>
      </c>
      <c r="BM9" s="36">
        <v>-469511.06783980451</v>
      </c>
      <c r="BN9" s="36">
        <v>-442147.08908237406</v>
      </c>
      <c r="BO9" s="36">
        <v>-408011.04920516053</v>
      </c>
      <c r="BP9" s="36">
        <v>-396564.65845892578</v>
      </c>
      <c r="BQ9" s="36">
        <v>-389852.05067817128</v>
      </c>
      <c r="BR9" s="36">
        <v>-410522.98012304737</v>
      </c>
      <c r="BS9" s="36">
        <v>-381333.85770078306</v>
      </c>
      <c r="BT9" s="36">
        <v>-399020.10872065549</v>
      </c>
      <c r="BU9" s="36">
        <v>-400805.9514571068</v>
      </c>
      <c r="BV9" s="36">
        <v>-429356.65989110095</v>
      </c>
      <c r="BW9" s="36">
        <v>-475267.64701740106</v>
      </c>
      <c r="BX9" s="36">
        <v>-395121.28385834565</v>
      </c>
      <c r="BY9" s="36">
        <v>-338664.38528090919</v>
      </c>
    </row>
    <row r="10" spans="1:77"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row>
    <row r="11" spans="1:77" ht="22.5" customHeight="1">
      <c r="A11" s="29" t="s">
        <v>25</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c r="BC11" s="32">
        <v>426481.2387282523</v>
      </c>
      <c r="BD11" s="32">
        <v>424753.43668848957</v>
      </c>
      <c r="BE11" s="32">
        <v>422782.09021782037</v>
      </c>
      <c r="BF11" s="32">
        <v>424432.75786045159</v>
      </c>
      <c r="BG11" s="32">
        <v>433513.12745475303</v>
      </c>
      <c r="BH11" s="32">
        <v>445774.56219516002</v>
      </c>
      <c r="BI11" s="32">
        <v>446806.05883179465</v>
      </c>
      <c r="BJ11" s="32">
        <v>448085.98648171197</v>
      </c>
      <c r="BK11" s="32">
        <v>453039.65448491456</v>
      </c>
      <c r="BL11" s="32">
        <v>462016.85014535341</v>
      </c>
      <c r="BM11" s="32">
        <v>453100.31442233932</v>
      </c>
      <c r="BN11" s="32">
        <v>455669.89973050688</v>
      </c>
      <c r="BO11" s="32">
        <v>460964.59352379234</v>
      </c>
      <c r="BP11" s="32">
        <v>457660.44371404528</v>
      </c>
      <c r="BQ11" s="32">
        <v>468206.30692897696</v>
      </c>
      <c r="BR11" s="32">
        <v>470299.62216953328</v>
      </c>
      <c r="BS11" s="32">
        <v>472536.80479119642</v>
      </c>
      <c r="BT11" s="32">
        <v>474021.19892477209</v>
      </c>
      <c r="BU11" s="32">
        <v>476652.57141140406</v>
      </c>
      <c r="BV11" s="32">
        <v>484602.15391861094</v>
      </c>
      <c r="BW11" s="32">
        <v>485210.16754143103</v>
      </c>
      <c r="BX11" s="32">
        <v>482473.0677796384</v>
      </c>
      <c r="BY11" s="32">
        <v>479939.84246103466</v>
      </c>
    </row>
    <row r="12" spans="1:77"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c r="BC12" s="32">
        <v>34503.982019541334</v>
      </c>
      <c r="BD12" s="32">
        <v>34366.650950250732</v>
      </c>
      <c r="BE12" s="32">
        <v>33649.017850934637</v>
      </c>
      <c r="BF12" s="32">
        <v>34106.491150883034</v>
      </c>
      <c r="BG12" s="32">
        <v>38799.438567599893</v>
      </c>
      <c r="BH12" s="32">
        <v>42147.937072095498</v>
      </c>
      <c r="BI12" s="32">
        <v>44771.483064227883</v>
      </c>
      <c r="BJ12" s="32">
        <v>45036.202349362313</v>
      </c>
      <c r="BK12" s="32">
        <v>46331.067374710321</v>
      </c>
      <c r="BL12" s="32">
        <v>41183.321744285538</v>
      </c>
      <c r="BM12" s="32">
        <v>43101.216780224531</v>
      </c>
      <c r="BN12" s="32">
        <v>45620.751845429135</v>
      </c>
      <c r="BO12" s="32">
        <v>46467.822872853132</v>
      </c>
      <c r="BP12" s="32">
        <v>41800.329991954648</v>
      </c>
      <c r="BQ12" s="32">
        <v>43686.775365199937</v>
      </c>
      <c r="BR12" s="32">
        <v>43681.973409324011</v>
      </c>
      <c r="BS12" s="32">
        <v>44899.085888896509</v>
      </c>
      <c r="BT12" s="32">
        <v>43210.837423796285</v>
      </c>
      <c r="BU12" s="32">
        <v>41980.48434305824</v>
      </c>
      <c r="BV12" s="32">
        <v>45398.624617775509</v>
      </c>
      <c r="BW12" s="32">
        <v>45850.184701248836</v>
      </c>
      <c r="BX12" s="32">
        <v>47471.770916704685</v>
      </c>
      <c r="BY12" s="32">
        <v>48841.163122945538</v>
      </c>
    </row>
    <row r="13" spans="1:77"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c r="BC13" s="36">
        <v>74354.521860141191</v>
      </c>
      <c r="BD13" s="36">
        <v>73234.580482455189</v>
      </c>
      <c r="BE13" s="36">
        <v>73327.151453633298</v>
      </c>
      <c r="BF13" s="36">
        <v>76768.800994352248</v>
      </c>
      <c r="BG13" s="36">
        <v>77874.862711564187</v>
      </c>
      <c r="BH13" s="36">
        <v>78752.340945559976</v>
      </c>
      <c r="BI13" s="36">
        <v>78031.361701802191</v>
      </c>
      <c r="BJ13" s="36">
        <v>77528.589770499922</v>
      </c>
      <c r="BK13" s="36">
        <v>79381.825628767183</v>
      </c>
      <c r="BL13" s="36">
        <v>76119.444514248302</v>
      </c>
      <c r="BM13" s="36">
        <v>77936.359502880121</v>
      </c>
      <c r="BN13" s="36">
        <v>80582.376572562702</v>
      </c>
      <c r="BO13" s="36">
        <v>79660.203736832802</v>
      </c>
      <c r="BP13" s="36">
        <v>80243.409042005049</v>
      </c>
      <c r="BQ13" s="36">
        <v>81390.677323702243</v>
      </c>
      <c r="BR13" s="36">
        <v>81976.1600052555</v>
      </c>
      <c r="BS13" s="36">
        <v>82520.431271130583</v>
      </c>
      <c r="BT13" s="36">
        <v>84704.102306069966</v>
      </c>
      <c r="BU13" s="36">
        <v>83459.750784959266</v>
      </c>
      <c r="BV13" s="36">
        <v>82749.414779706305</v>
      </c>
      <c r="BW13" s="36">
        <v>86031.946997018487</v>
      </c>
      <c r="BX13" s="36">
        <v>89542.679573455098</v>
      </c>
      <c r="BY13" s="36">
        <v>92761.399843975669</v>
      </c>
    </row>
    <row r="14" spans="1:77"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c r="BC14" s="36">
        <v>-39850.539840599857</v>
      </c>
      <c r="BD14" s="36">
        <v>-38867.929532204456</v>
      </c>
      <c r="BE14" s="36">
        <v>-39678.133602698661</v>
      </c>
      <c r="BF14" s="36">
        <v>-42662.309843469215</v>
      </c>
      <c r="BG14" s="36">
        <v>-39075.424143964294</v>
      </c>
      <c r="BH14" s="36">
        <v>-36604.403873464478</v>
      </c>
      <c r="BI14" s="36">
        <v>-33259.878637574308</v>
      </c>
      <c r="BJ14" s="36">
        <v>-32492.38742113761</v>
      </c>
      <c r="BK14" s="36">
        <v>-33050.758254056862</v>
      </c>
      <c r="BL14" s="36">
        <v>-34936.122769962763</v>
      </c>
      <c r="BM14" s="36">
        <v>-34835.14272265559</v>
      </c>
      <c r="BN14" s="36">
        <v>-34961.624727133567</v>
      </c>
      <c r="BO14" s="36">
        <v>-33192.38086397967</v>
      </c>
      <c r="BP14" s="36">
        <v>-38443.079050050401</v>
      </c>
      <c r="BQ14" s="36">
        <v>-37703.901958502305</v>
      </c>
      <c r="BR14" s="36">
        <v>-38294.186595931489</v>
      </c>
      <c r="BS14" s="36">
        <v>-37621.345382234074</v>
      </c>
      <c r="BT14" s="36">
        <v>-41493.264882273681</v>
      </c>
      <c r="BU14" s="36">
        <v>-41479.266441901025</v>
      </c>
      <c r="BV14" s="36">
        <v>-37350.790161930796</v>
      </c>
      <c r="BW14" s="36">
        <v>-40181.762295769651</v>
      </c>
      <c r="BX14" s="36">
        <v>-42070.908656750413</v>
      </c>
      <c r="BY14" s="36">
        <v>-43920.236721030131</v>
      </c>
    </row>
    <row r="15" spans="1:77"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c r="BC15" s="32">
        <v>391977.25670871098</v>
      </c>
      <c r="BD15" s="32">
        <v>390386.78573823883</v>
      </c>
      <c r="BE15" s="32">
        <v>389133.07236688572</v>
      </c>
      <c r="BF15" s="32">
        <v>390326.26670956856</v>
      </c>
      <c r="BG15" s="32">
        <v>394713.68888715311</v>
      </c>
      <c r="BH15" s="32">
        <v>403626.6251230645</v>
      </c>
      <c r="BI15" s="32">
        <v>402034.5757675668</v>
      </c>
      <c r="BJ15" s="32">
        <v>403049.78413234965</v>
      </c>
      <c r="BK15" s="32">
        <v>406708.58711020421</v>
      </c>
      <c r="BL15" s="32">
        <v>420833.52840106789</v>
      </c>
      <c r="BM15" s="32">
        <v>409999.09764211479</v>
      </c>
      <c r="BN15" s="32">
        <v>410049.14788507775</v>
      </c>
      <c r="BO15" s="32">
        <v>414496.7706509392</v>
      </c>
      <c r="BP15" s="32">
        <v>415860.11372209061</v>
      </c>
      <c r="BQ15" s="32">
        <v>424519.53156377701</v>
      </c>
      <c r="BR15" s="32">
        <v>426617.64876020927</v>
      </c>
      <c r="BS15" s="32">
        <v>427637.71890229994</v>
      </c>
      <c r="BT15" s="32">
        <v>430810.36150097579</v>
      </c>
      <c r="BU15" s="32">
        <v>434672.08706834581</v>
      </c>
      <c r="BV15" s="32">
        <v>439203.52930083545</v>
      </c>
      <c r="BW15" s="32">
        <v>439359.9828401822</v>
      </c>
      <c r="BX15" s="32">
        <v>435001.29686293373</v>
      </c>
      <c r="BY15" s="32">
        <v>431098.67933808913</v>
      </c>
    </row>
    <row r="16" spans="1:77"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row>
    <row r="17" spans="1:77"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c r="BC17" s="32">
        <v>378456.25837457663</v>
      </c>
      <c r="BD17" s="32">
        <v>377725.22592014022</v>
      </c>
      <c r="BE17" s="32">
        <v>379201.60618379351</v>
      </c>
      <c r="BF17" s="32">
        <v>379536.06867122132</v>
      </c>
      <c r="BG17" s="32">
        <v>386009.67288569751</v>
      </c>
      <c r="BH17" s="32">
        <v>389293.57228882512</v>
      </c>
      <c r="BI17" s="32">
        <v>397556.54743014235</v>
      </c>
      <c r="BJ17" s="32">
        <v>399865.77736164047</v>
      </c>
      <c r="BK17" s="32">
        <v>404452.45097584795</v>
      </c>
      <c r="BL17" s="32">
        <v>410915.27725647902</v>
      </c>
      <c r="BM17" s="32">
        <v>410066.84698475082</v>
      </c>
      <c r="BN17" s="32">
        <v>411917.76295781805</v>
      </c>
      <c r="BO17" s="32">
        <v>418402.1040415793</v>
      </c>
      <c r="BP17" s="32">
        <v>420266.19606512645</v>
      </c>
      <c r="BQ17" s="32">
        <v>425740.7330671784</v>
      </c>
      <c r="BR17" s="32">
        <v>423801.82017970324</v>
      </c>
      <c r="BS17" s="32">
        <v>428368.7791012997</v>
      </c>
      <c r="BT17" s="32">
        <v>431628.14552528458</v>
      </c>
      <c r="BU17" s="32">
        <v>437998.58407957532</v>
      </c>
      <c r="BV17" s="32">
        <v>441887.17765523674</v>
      </c>
      <c r="BW17" s="32">
        <v>442606.92125446955</v>
      </c>
      <c r="BX17" s="32">
        <v>442449.85457323812</v>
      </c>
      <c r="BY17" s="32">
        <v>446911.85781437065</v>
      </c>
    </row>
    <row r="18" spans="1:77"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c r="BC18" s="36">
        <v>21684.992832060678</v>
      </c>
      <c r="BD18" s="36">
        <v>22175.789473345048</v>
      </c>
      <c r="BE18" s="36">
        <v>22196.112731025903</v>
      </c>
      <c r="BF18" s="36">
        <v>21848.23998536943</v>
      </c>
      <c r="BG18" s="36">
        <v>22102.50724703589</v>
      </c>
      <c r="BH18" s="36">
        <v>22503.624769895934</v>
      </c>
      <c r="BI18" s="36">
        <v>25391.16857677501</v>
      </c>
      <c r="BJ18" s="36">
        <v>24029.803890028252</v>
      </c>
      <c r="BK18" s="36">
        <v>24013.562842210038</v>
      </c>
      <c r="BL18" s="36">
        <v>23784.870318967191</v>
      </c>
      <c r="BM18" s="36">
        <v>23912.218911613985</v>
      </c>
      <c r="BN18" s="36">
        <v>24220.596316528303</v>
      </c>
      <c r="BO18" s="36">
        <v>24017.50101763201</v>
      </c>
      <c r="BP18" s="36">
        <v>24588.241511306522</v>
      </c>
      <c r="BQ18" s="36">
        <v>24794.334919669374</v>
      </c>
      <c r="BR18" s="36">
        <v>24354.580198828076</v>
      </c>
      <c r="BS18" s="36">
        <v>24815.527936131883</v>
      </c>
      <c r="BT18" s="36">
        <v>25002.24008601328</v>
      </c>
      <c r="BU18" s="36">
        <v>27637.551010208503</v>
      </c>
      <c r="BV18" s="36">
        <v>26531.097152112925</v>
      </c>
      <c r="BW18" s="36">
        <v>26526.899703812975</v>
      </c>
      <c r="BX18" s="36">
        <v>26183.738862633141</v>
      </c>
      <c r="BY18" s="36">
        <v>26254.514732054799</v>
      </c>
    </row>
    <row r="19" spans="1:77"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c r="BC19" s="36">
        <v>85000.136815015503</v>
      </c>
      <c r="BD19" s="36">
        <v>81933.482744483175</v>
      </c>
      <c r="BE19" s="36">
        <v>82539.57779023645</v>
      </c>
      <c r="BF19" s="36">
        <v>83803.160893381122</v>
      </c>
      <c r="BG19" s="36">
        <v>87258.911577917854</v>
      </c>
      <c r="BH19" s="36">
        <v>89220.384338624048</v>
      </c>
      <c r="BI19" s="36">
        <v>92719.247110435957</v>
      </c>
      <c r="BJ19" s="36">
        <v>93199.697006633709</v>
      </c>
      <c r="BK19" s="36">
        <v>96562.361285275372</v>
      </c>
      <c r="BL19" s="36">
        <v>100592.56512339406</v>
      </c>
      <c r="BM19" s="36">
        <v>101556.93585501333</v>
      </c>
      <c r="BN19" s="36">
        <v>100795.75258034824</v>
      </c>
      <c r="BO19" s="36">
        <v>102269.97744766194</v>
      </c>
      <c r="BP19" s="36">
        <v>102486.67718222277</v>
      </c>
      <c r="BQ19" s="36">
        <v>107016.59548382222</v>
      </c>
      <c r="BR19" s="36">
        <v>104979.26708865511</v>
      </c>
      <c r="BS19" s="36">
        <v>104966.63894714223</v>
      </c>
      <c r="BT19" s="36">
        <v>109165.17752092025</v>
      </c>
      <c r="BU19" s="36">
        <v>107987.38459392448</v>
      </c>
      <c r="BV19" s="36">
        <v>110612.34516238322</v>
      </c>
      <c r="BW19" s="36">
        <v>110204.22758785707</v>
      </c>
      <c r="BX19" s="36">
        <v>110751.575315108</v>
      </c>
      <c r="BY19" s="36">
        <v>111937.0517352849</v>
      </c>
    </row>
    <row r="20" spans="1:77"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c r="BC20" s="36">
        <v>145274.23009115169</v>
      </c>
      <c r="BD20" s="36">
        <v>146738.11960623346</v>
      </c>
      <c r="BE20" s="36">
        <v>146609.26600948314</v>
      </c>
      <c r="BF20" s="36">
        <v>147441.75915400017</v>
      </c>
      <c r="BG20" s="36">
        <v>150897.85414947488</v>
      </c>
      <c r="BH20" s="36">
        <v>150022.70341062004</v>
      </c>
      <c r="BI20" s="36">
        <v>151721.29844907482</v>
      </c>
      <c r="BJ20" s="36">
        <v>155891.4138969772</v>
      </c>
      <c r="BK20" s="36">
        <v>157687.33850349611</v>
      </c>
      <c r="BL20" s="36">
        <v>157723.53110445768</v>
      </c>
      <c r="BM20" s="36">
        <v>158508.70418172545</v>
      </c>
      <c r="BN20" s="36">
        <v>159802.28138109492</v>
      </c>
      <c r="BO20" s="36">
        <v>162367.58641059365</v>
      </c>
      <c r="BP20" s="36">
        <v>163212.85536403063</v>
      </c>
      <c r="BQ20" s="36">
        <v>163339.49024732222</v>
      </c>
      <c r="BR20" s="36">
        <v>163856.69744432965</v>
      </c>
      <c r="BS20" s="36">
        <v>166313.55156211261</v>
      </c>
      <c r="BT20" s="36">
        <v>166456.1968425122</v>
      </c>
      <c r="BU20" s="36">
        <v>171829.46753571433</v>
      </c>
      <c r="BV20" s="36">
        <v>174620.19748435059</v>
      </c>
      <c r="BW20" s="36">
        <v>176804.69491635181</v>
      </c>
      <c r="BX20" s="36">
        <v>177427.02083549256</v>
      </c>
      <c r="BY20" s="36">
        <v>178812.21562706216</v>
      </c>
    </row>
    <row r="21" spans="1:77"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c r="BC21" s="36">
        <v>123269.48505004852</v>
      </c>
      <c r="BD21" s="36">
        <v>123616.54998110369</v>
      </c>
      <c r="BE21" s="36">
        <v>124673.50818016056</v>
      </c>
      <c r="BF21" s="36">
        <v>123280.64256473699</v>
      </c>
      <c r="BG21" s="36">
        <v>122581.84382541035</v>
      </c>
      <c r="BH21" s="36">
        <v>124245.50618848442</v>
      </c>
      <c r="BI21" s="36">
        <v>124366.85410919171</v>
      </c>
      <c r="BJ21" s="36">
        <v>122248.23520598582</v>
      </c>
      <c r="BK21" s="36">
        <v>121654.08884032573</v>
      </c>
      <c r="BL21" s="36">
        <v>124372.0333632828</v>
      </c>
      <c r="BM21" s="36">
        <v>122476.30088527317</v>
      </c>
      <c r="BN21" s="36">
        <v>123616.41263148551</v>
      </c>
      <c r="BO21" s="36">
        <v>126313.12867005773</v>
      </c>
      <c r="BP21" s="36">
        <v>126237.88713585303</v>
      </c>
      <c r="BQ21" s="36">
        <v>126308.02541131932</v>
      </c>
      <c r="BR21" s="36">
        <v>126371.18709988924</v>
      </c>
      <c r="BS21" s="36">
        <v>128175.9074031792</v>
      </c>
      <c r="BT21" s="36">
        <v>126693.21119657856</v>
      </c>
      <c r="BU21" s="36">
        <v>126016.35594448941</v>
      </c>
      <c r="BV21" s="36">
        <v>125662.19740406473</v>
      </c>
      <c r="BW21" s="36">
        <v>124053.51124817002</v>
      </c>
      <c r="BX21" s="36">
        <v>122824.93916717821</v>
      </c>
      <c r="BY21" s="36">
        <v>124554.62308206613</v>
      </c>
    </row>
    <row r="22" spans="1:77"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c r="BC22" s="36">
        <v>3227.4135863002011</v>
      </c>
      <c r="BD22" s="36">
        <v>3261.284114974846</v>
      </c>
      <c r="BE22" s="36">
        <v>3183.1414728874179</v>
      </c>
      <c r="BF22" s="36">
        <v>3162.2660737335982</v>
      </c>
      <c r="BG22" s="36">
        <v>3168.5560858585532</v>
      </c>
      <c r="BH22" s="36">
        <v>3301.3535812006594</v>
      </c>
      <c r="BI22" s="36">
        <v>3357.9791846648477</v>
      </c>
      <c r="BJ22" s="36">
        <v>4496.627362015477</v>
      </c>
      <c r="BK22" s="36">
        <v>4535.0995045407535</v>
      </c>
      <c r="BL22" s="36">
        <v>4442.2773463772428</v>
      </c>
      <c r="BM22" s="36">
        <v>3612.6871511249556</v>
      </c>
      <c r="BN22" s="36">
        <v>3482.7200483611373</v>
      </c>
      <c r="BO22" s="36">
        <v>3433.9104956339547</v>
      </c>
      <c r="BP22" s="36">
        <v>3740.5348717135103</v>
      </c>
      <c r="BQ22" s="36">
        <v>4282.2870050452148</v>
      </c>
      <c r="BR22" s="36">
        <v>4240.0883480011971</v>
      </c>
      <c r="BS22" s="36">
        <v>4097.1532527337404</v>
      </c>
      <c r="BT22" s="36">
        <v>4311.319879260267</v>
      </c>
      <c r="BU22" s="36">
        <v>4527.8249952385468</v>
      </c>
      <c r="BV22" s="36">
        <v>4461.3404523252648</v>
      </c>
      <c r="BW22" s="36">
        <v>5017.5877982776055</v>
      </c>
      <c r="BX22" s="36">
        <v>5262.5803928261712</v>
      </c>
      <c r="BY22" s="36">
        <v>5353.4526379026456</v>
      </c>
    </row>
    <row r="23" spans="1:77"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row>
    <row r="24" spans="1:77"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c r="BC24" s="32">
        <v>232663.42813653438</v>
      </c>
      <c r="BD24" s="32">
        <v>245433.75948683362</v>
      </c>
      <c r="BE24" s="32">
        <v>259585.97518630733</v>
      </c>
      <c r="BF24" s="32">
        <v>292021.46188121906</v>
      </c>
      <c r="BG24" s="32">
        <v>332187.15055583493</v>
      </c>
      <c r="BH24" s="32">
        <v>299059.25030201982</v>
      </c>
      <c r="BI24" s="32">
        <v>313590.94541086827</v>
      </c>
      <c r="BJ24" s="32">
        <v>329814.14950376149</v>
      </c>
      <c r="BK24" s="32">
        <v>332205.68413127831</v>
      </c>
      <c r="BL24" s="32">
        <v>387381.33242654538</v>
      </c>
      <c r="BM24" s="32">
        <v>398925.47232189035</v>
      </c>
      <c r="BN24" s="32">
        <v>362703.98977607006</v>
      </c>
      <c r="BO24" s="32">
        <v>350392.8567357529</v>
      </c>
      <c r="BP24" s="32">
        <v>355490.2494643291</v>
      </c>
      <c r="BQ24" s="32">
        <v>340348.56612341886</v>
      </c>
      <c r="BR24" s="32">
        <v>334330.68608096836</v>
      </c>
      <c r="BS24" s="32">
        <v>351829.81869430933</v>
      </c>
      <c r="BT24" s="32">
        <v>330934.53902794444</v>
      </c>
      <c r="BU24" s="32">
        <v>347019.84799752233</v>
      </c>
      <c r="BV24" s="32">
        <v>342360.67668059462</v>
      </c>
      <c r="BW24" s="32">
        <v>349676.59102297196</v>
      </c>
      <c r="BX24" s="32">
        <v>320078.42150282598</v>
      </c>
      <c r="BY24" s="32">
        <v>335250.54542853992</v>
      </c>
    </row>
    <row r="25" spans="1:77"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row>
    <row r="26" spans="1:77"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c r="BC26" s="32">
        <v>7221.3382246638403</v>
      </c>
      <c r="BD26" s="32">
        <v>7417.7528081044275</v>
      </c>
      <c r="BE26" s="32">
        <v>7346.3642344220962</v>
      </c>
      <c r="BF26" s="32">
        <v>7299.1054236360369</v>
      </c>
      <c r="BG26" s="32">
        <v>5230.226324397212</v>
      </c>
      <c r="BH26" s="32">
        <v>4871.11785048207</v>
      </c>
      <c r="BI26" s="32">
        <v>5417.5922189672183</v>
      </c>
      <c r="BJ26" s="32">
        <v>5270.5671284441269</v>
      </c>
      <c r="BK26" s="32">
        <v>5172.3431592074257</v>
      </c>
      <c r="BL26" s="32">
        <v>5379.6882937291002</v>
      </c>
      <c r="BM26" s="32">
        <v>6434.7642885129962</v>
      </c>
      <c r="BN26" s="32">
        <v>6466.0513631093572</v>
      </c>
      <c r="BO26" s="32">
        <v>2138.6519580786021</v>
      </c>
      <c r="BP26" s="32">
        <v>2330.8291266588772</v>
      </c>
      <c r="BQ26" s="32">
        <v>2391.1950233269076</v>
      </c>
      <c r="BR26" s="32">
        <v>2157.1390795829843</v>
      </c>
      <c r="BS26" s="32">
        <v>2197.3621385718247</v>
      </c>
      <c r="BT26" s="32">
        <v>2822.2127074927989</v>
      </c>
      <c r="BU26" s="32">
        <v>2668.8200357954879</v>
      </c>
      <c r="BV26" s="32">
        <v>2764.7027070509448</v>
      </c>
      <c r="BW26" s="32">
        <v>2371.0821562805136</v>
      </c>
      <c r="BX26" s="32">
        <v>2277.9508014527996</v>
      </c>
      <c r="BY26" s="32">
        <v>2235.3257842464322</v>
      </c>
    </row>
    <row r="27" spans="1:77"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row>
    <row r="28" spans="1:77"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c r="BC28" s="32">
        <v>4251.5199626081203</v>
      </c>
      <c r="BD28" s="32">
        <v>4433.6908449118746</v>
      </c>
      <c r="BE28" s="32">
        <v>4562.4686395815997</v>
      </c>
      <c r="BF28" s="32">
        <v>4752.2897572731999</v>
      </c>
      <c r="BG28" s="32">
        <v>4709.609627492101</v>
      </c>
      <c r="BH28" s="32">
        <v>4851.0005767818602</v>
      </c>
      <c r="BI28" s="32">
        <v>4642.3921049384098</v>
      </c>
      <c r="BJ28" s="32">
        <v>4677.6723879410001</v>
      </c>
      <c r="BK28" s="32">
        <v>4763.0074741839999</v>
      </c>
      <c r="BL28" s="32">
        <v>4796.4405217106996</v>
      </c>
      <c r="BM28" s="32">
        <v>4452.9241270059247</v>
      </c>
      <c r="BN28" s="32">
        <v>4408.7073510668697</v>
      </c>
      <c r="BO28" s="32">
        <v>4214.0726971081122</v>
      </c>
      <c r="BP28" s="32">
        <v>4184.5179470731873</v>
      </c>
      <c r="BQ28" s="32">
        <v>4174.9655733601312</v>
      </c>
      <c r="BR28" s="32">
        <v>4332.7072278469495</v>
      </c>
      <c r="BS28" s="32">
        <v>4283.3280599190002</v>
      </c>
      <c r="BT28" s="32">
        <v>4249.2798328944946</v>
      </c>
      <c r="BU28" s="32">
        <v>4243.4027028338896</v>
      </c>
      <c r="BV28" s="32">
        <v>4754.6775937437078</v>
      </c>
      <c r="BW28" s="32">
        <v>4610.4957955462396</v>
      </c>
      <c r="BX28" s="32">
        <v>4507.2798876795496</v>
      </c>
      <c r="BY28" s="32">
        <v>4682.6000451228101</v>
      </c>
    </row>
    <row r="29" spans="1:77"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row>
    <row r="30" spans="1:77"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c r="BC30" s="32">
        <v>29398.686670884017</v>
      </c>
      <c r="BD30" s="32">
        <v>27257.72379902887</v>
      </c>
      <c r="BE30" s="32">
        <v>22869.704785399732</v>
      </c>
      <c r="BF30" s="32">
        <v>24039.086564300596</v>
      </c>
      <c r="BG30" s="32">
        <v>25613.554496006123</v>
      </c>
      <c r="BH30" s="32">
        <v>26795.004876852636</v>
      </c>
      <c r="BI30" s="32">
        <v>24875.937234929897</v>
      </c>
      <c r="BJ30" s="32">
        <v>25516.752884201425</v>
      </c>
      <c r="BK30" s="32">
        <v>27691.003048840001</v>
      </c>
      <c r="BL30" s="32">
        <v>30158.965265442595</v>
      </c>
      <c r="BM30" s="32">
        <v>25886.464964752795</v>
      </c>
      <c r="BN30" s="32">
        <v>27114.111732047993</v>
      </c>
      <c r="BO30" s="32">
        <v>24374.629169193489</v>
      </c>
      <c r="BP30" s="32">
        <v>23422.453439970584</v>
      </c>
      <c r="BQ30" s="32">
        <v>24893.600002795105</v>
      </c>
      <c r="BR30" s="32">
        <v>26988.597457577725</v>
      </c>
      <c r="BS30" s="32">
        <v>28356.91269681292</v>
      </c>
      <c r="BT30" s="32">
        <v>24871.343893774218</v>
      </c>
      <c r="BU30" s="32">
        <v>26324.552439009116</v>
      </c>
      <c r="BV30" s="32">
        <v>29314.19185264457</v>
      </c>
      <c r="BW30" s="32">
        <v>27592.004433406553</v>
      </c>
      <c r="BX30" s="32">
        <v>31338.55516834664</v>
      </c>
      <c r="BY30" s="32">
        <v>26854.178580857722</v>
      </c>
    </row>
    <row r="31" spans="1:77"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row>
    <row r="32" spans="1:77"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c r="BC32" s="32">
        <v>0</v>
      </c>
      <c r="BD32" s="32">
        <v>0</v>
      </c>
      <c r="BE32" s="32">
        <v>0</v>
      </c>
      <c r="BF32" s="32">
        <v>0</v>
      </c>
      <c r="BG32" s="32">
        <v>0</v>
      </c>
      <c r="BH32" s="32">
        <v>0</v>
      </c>
      <c r="BI32" s="32">
        <v>0</v>
      </c>
      <c r="BJ32" s="32">
        <v>0</v>
      </c>
      <c r="BK32" s="32">
        <v>0</v>
      </c>
      <c r="BL32" s="32">
        <v>0</v>
      </c>
      <c r="BM32" s="32">
        <v>0</v>
      </c>
      <c r="BN32" s="32">
        <v>0</v>
      </c>
      <c r="BO32" s="32">
        <v>0</v>
      </c>
      <c r="BP32" s="32">
        <v>0</v>
      </c>
      <c r="BQ32" s="32">
        <v>0</v>
      </c>
      <c r="BR32" s="32">
        <v>0</v>
      </c>
      <c r="BS32" s="32">
        <v>0</v>
      </c>
      <c r="BT32" s="32">
        <v>0</v>
      </c>
      <c r="BU32" s="32">
        <v>0</v>
      </c>
      <c r="BV32" s="32">
        <v>0</v>
      </c>
      <c r="BW32" s="32">
        <v>0</v>
      </c>
      <c r="BX32" s="32">
        <v>0</v>
      </c>
      <c r="BY32" s="32">
        <v>0</v>
      </c>
    </row>
    <row r="33" spans="1:77"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row>
    <row r="34" spans="1:77"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c r="BC34" s="32">
        <v>145404.84491628187</v>
      </c>
      <c r="BD34" s="32">
        <v>144018.79903569387</v>
      </c>
      <c r="BE34" s="32">
        <v>145561.70968978491</v>
      </c>
      <c r="BF34" s="32">
        <v>142900.20762331548</v>
      </c>
      <c r="BG34" s="32">
        <v>141965.79410231134</v>
      </c>
      <c r="BH34" s="32">
        <v>143107.57272787095</v>
      </c>
      <c r="BI34" s="32">
        <v>143257.80748646177</v>
      </c>
      <c r="BJ34" s="32">
        <v>145101.45879266993</v>
      </c>
      <c r="BK34" s="32">
        <v>149814.99882359046</v>
      </c>
      <c r="BL34" s="32">
        <v>164291.82205122249</v>
      </c>
      <c r="BM34" s="32">
        <v>162358.62357286274</v>
      </c>
      <c r="BN34" s="32">
        <v>162604.74182849855</v>
      </c>
      <c r="BO34" s="32">
        <v>165868.98385879662</v>
      </c>
      <c r="BP34" s="32">
        <v>166513.15516178071</v>
      </c>
      <c r="BQ34" s="32">
        <v>166109.40555985674</v>
      </c>
      <c r="BR34" s="32">
        <v>166822.19564445765</v>
      </c>
      <c r="BS34" s="32">
        <v>170782.24754361322</v>
      </c>
      <c r="BT34" s="32">
        <v>172607.78269226855</v>
      </c>
      <c r="BU34" s="32">
        <v>170609.56691363768</v>
      </c>
      <c r="BV34" s="32">
        <v>174092.97215239477</v>
      </c>
      <c r="BW34" s="32">
        <v>175725.9280216803</v>
      </c>
      <c r="BX34" s="32">
        <v>168102.10390466126</v>
      </c>
      <c r="BY34" s="32">
        <v>167593.15212916528</v>
      </c>
    </row>
    <row r="35" spans="1:77"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row>
    <row r="36" spans="1:77"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c r="BC36" s="39">
        <v>11326.671021321095</v>
      </c>
      <c r="BD36" s="39">
        <v>10801.425896280352</v>
      </c>
      <c r="BE36" s="39">
        <v>12910.480120332581</v>
      </c>
      <c r="BF36" s="39">
        <v>14570.947193627353</v>
      </c>
      <c r="BG36" s="39">
        <v>16489.008749524332</v>
      </c>
      <c r="BH36" s="39">
        <v>17991.953738499964</v>
      </c>
      <c r="BI36" s="39">
        <v>15288.032952154661</v>
      </c>
      <c r="BJ36" s="39">
        <v>13877.89540863472</v>
      </c>
      <c r="BK36" s="39">
        <v>14110.03705747331</v>
      </c>
      <c r="BL36" s="39">
        <v>17073.937235824262</v>
      </c>
      <c r="BM36" s="39">
        <v>12256.513064142209</v>
      </c>
      <c r="BN36" s="39">
        <v>13801.170303397401</v>
      </c>
      <c r="BO36" s="39">
        <v>15424.557664104779</v>
      </c>
      <c r="BP36" s="39">
        <v>15326.933963099953</v>
      </c>
      <c r="BQ36" s="39">
        <v>14793.457104653464</v>
      </c>
      <c r="BR36" s="39">
        <v>17696.401696072175</v>
      </c>
      <c r="BS36" s="39">
        <v>17996.74096540557</v>
      </c>
      <c r="BT36" s="39">
        <v>19543.566917252538</v>
      </c>
      <c r="BU36" s="39">
        <v>16813.347196893385</v>
      </c>
      <c r="BV36" s="39">
        <v>26929.551452887092</v>
      </c>
      <c r="BW36" s="39">
        <v>18586.163655545966</v>
      </c>
      <c r="BX36" s="39">
        <v>21214.529727430374</v>
      </c>
      <c r="BY36" s="39">
        <v>21707.140073667993</v>
      </c>
    </row>
    <row r="37" spans="1:77"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row>
    <row r="38" spans="1:77"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77" ht="18.75" thickTop="1">
      <c r="A39" s="16" t="s">
        <v>23</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77" ht="18">
      <c r="A40" s="18" t="s">
        <v>24</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77"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77" ht="15">
      <c r="A42" s="21" t="s">
        <v>27</v>
      </c>
      <c r="B42" s="17"/>
      <c r="C42" s="17"/>
      <c r="D42" s="17"/>
      <c r="E42" s="17"/>
      <c r="F42" s="17"/>
      <c r="G42" s="17"/>
      <c r="H42" s="17"/>
      <c r="I42" s="17"/>
      <c r="J42" s="17"/>
      <c r="K42" s="17"/>
      <c r="L42" s="17"/>
      <c r="M42" s="17"/>
      <c r="N42" s="17"/>
      <c r="O42" s="17"/>
      <c r="P42" s="17"/>
      <c r="Q42" s="17"/>
      <c r="R42" s="17"/>
      <c r="S42" s="17"/>
      <c r="T42" s="17"/>
      <c r="U42" s="17"/>
      <c r="V42" s="17"/>
      <c r="W42" s="1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77" ht="15.75" customHeight="1">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77" ht="15.7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77" ht="15.75" customHeight="1">
      <c r="N45" s="12"/>
      <c r="O45" s="12"/>
      <c r="P45" s="12"/>
    </row>
    <row r="61" spans="58:77" ht="15.75" customHeight="1">
      <c r="BF61" s="1">
        <f t="shared" ref="BF61:BH61" si="0">(BF17-AT17)/AT17*100</f>
        <v>8.2844210552428432</v>
      </c>
      <c r="BG61" s="1">
        <f t="shared" si="0"/>
        <v>10.348110054865318</v>
      </c>
      <c r="BH61" s="1">
        <f t="shared" si="0"/>
        <v>9.755050407242468</v>
      </c>
      <c r="BI61" s="1">
        <f t="shared" ref="BI61:BY61" si="1">(BI17-AW17)/AW17*100</f>
        <v>8.738251142344641</v>
      </c>
      <c r="BJ61" s="1">
        <f t="shared" si="1"/>
        <v>9.5580631405096916</v>
      </c>
      <c r="BK61" s="1">
        <f t="shared" si="1"/>
        <v>9.587902238825075</v>
      </c>
      <c r="BL61" s="1">
        <f t="shared" si="1"/>
        <v>10.52693885913944</v>
      </c>
      <c r="BM61" s="1">
        <f t="shared" si="1"/>
        <v>10.033226211040459</v>
      </c>
      <c r="BN61" s="1">
        <f t="shared" si="1"/>
        <v>10.006538163087244</v>
      </c>
      <c r="BO61" s="1">
        <f t="shared" si="1"/>
        <v>10.554943876094212</v>
      </c>
      <c r="BP61" s="1">
        <f t="shared" si="1"/>
        <v>11.26241172835525</v>
      </c>
      <c r="BQ61" s="1">
        <f t="shared" si="1"/>
        <v>12.272924514150937</v>
      </c>
      <c r="BR61" s="1">
        <f t="shared" si="1"/>
        <v>11.663121153006349</v>
      </c>
      <c r="BS61" s="1">
        <f t="shared" si="1"/>
        <v>10.973586723601425</v>
      </c>
      <c r="BT61" s="1">
        <f t="shared" si="1"/>
        <v>10.874716730501408</v>
      </c>
      <c r="BU61" s="1">
        <f t="shared" si="1"/>
        <v>10.172650132630338</v>
      </c>
      <c r="BV61" s="1">
        <f t="shared" si="1"/>
        <v>10.508876396189294</v>
      </c>
      <c r="BW61" s="1">
        <f t="shared" si="1"/>
        <v>9.4336108451225584</v>
      </c>
      <c r="BX61" s="1">
        <f t="shared" si="1"/>
        <v>7.6742284996808019</v>
      </c>
      <c r="BY61" s="1">
        <f t="shared" si="1"/>
        <v>8.9851230599458791</v>
      </c>
    </row>
    <row r="68" spans="15:15" ht="15.75" customHeight="1">
      <c r="O68" s="1">
        <f>23136-20420</f>
        <v>2716</v>
      </c>
    </row>
    <row r="69" spans="15:15" ht="15.75" customHeight="1">
      <c r="O69" s="1">
        <f>23136/291715*100</f>
        <v>7.9310285724080014</v>
      </c>
    </row>
    <row r="70" spans="15:15" ht="15.75" customHeight="1">
      <c r="O70" s="1">
        <f>23136-20420</f>
        <v>2716</v>
      </c>
    </row>
    <row r="71" spans="15:15" ht="15.75" customHeight="1">
      <c r="O71" s="1">
        <f>23136/291715*100</f>
        <v>7.9310285724080014</v>
      </c>
    </row>
  </sheetData>
  <printOptions horizontalCentered="1" verticalCentered="1"/>
  <pageMargins left="0" right="0" top="0" bottom="0"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2015-11-27T09:48:59Z</cp:lastPrinted>
  <dcterms:created xsi:type="dcterms:W3CDTF">2014-06-02T12:58:41Z</dcterms:created>
  <dcterms:modified xsi:type="dcterms:W3CDTF">2016-05-27T11:13:02Z</dcterms:modified>
</cp:coreProperties>
</file>