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895" activeTab="0"/>
  </bookViews>
  <sheets>
    <sheet name="AUG09" sheetId="1" r:id="rId1"/>
  </sheets>
  <externalReferences>
    <externalReference r:id="rId4"/>
    <externalReference r:id="rId5"/>
  </externalReferences>
  <definedNames>
    <definedName name="_xlnm.Print_Area" localSheetId="0">'AUG09'!$A$1:$H$152</definedName>
  </definedNames>
  <calcPr fullCalcOnLoad="1"/>
</workbook>
</file>

<file path=xl/comments1.xml><?xml version="1.0" encoding="utf-8"?>
<comments xmlns="http://schemas.openxmlformats.org/spreadsheetml/2006/main">
  <authors>
    <author>bnissack</author>
  </authors>
  <commentList>
    <comment ref="B2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to check with ncal</t>
        </r>
      </text>
    </comment>
  </commentList>
</comments>
</file>

<file path=xl/sharedStrings.xml><?xml version="1.0" encoding="utf-8"?>
<sst xmlns="http://schemas.openxmlformats.org/spreadsheetml/2006/main" count="252" uniqueCount="153">
  <si>
    <t>Consolidated Statement of Liabilities and Assets of Banks - Segmental Reporting: As at end of August 2009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</si>
  <si>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</si>
  <si>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</si>
  <si>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</si>
  <si>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</si>
  <si>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</si>
  <si>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</si>
  <si>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</si>
  <si>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</si>
  <si>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</si>
  <si>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</si>
  <si>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</si>
  <si>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</si>
  <si>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</si>
  <si>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</si>
  <si>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</si>
  <si>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</si>
  <si>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</si>
  <si>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</si>
  <si>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</si>
  <si>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</si>
  <si>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</si>
  <si>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</si>
  <si>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</si>
  <si>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</si>
  <si>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</si>
  <si>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</si>
  <si>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</si>
  <si>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</si>
  <si>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</si>
  <si>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</si>
  <si>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</si>
  <si>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</si>
  <si>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</si>
  <si>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</si>
  <si>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</si>
  <si>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</si>
  <si>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</si>
  <si>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</si>
  <si>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</si>
  <si>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</si>
  <si>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</si>
  <si>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</si>
  <si>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</si>
  <si>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</si>
  <si>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</si>
  <si>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</si>
  <si>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</si>
  <si>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</si>
  <si>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</si>
  <si>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</si>
  <si>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</si>
  <si>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</si>
  <si>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</si>
  <si>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</si>
  <si>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</si>
  <si>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</si>
  <si>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</si>
  <si>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</si>
  <si>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</si>
  <si>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</si>
  <si>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</si>
  <si>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</si>
  <si>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</si>
  <si>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</si>
  <si>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</si>
  <si>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</si>
  <si>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</si>
  <si>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</si>
  <si>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</si>
  <si>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</si>
  <si>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</si>
  <si>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</si>
  <si>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</si>
  <si>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</si>
  <si>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</si>
  <si>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</si>
  <si>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</si>
  <si>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</si>
  <si>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</si>
  <si>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</si>
  <si>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</si>
  <si>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</si>
  <si>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</si>
  <si>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</si>
  <si>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</si>
  <si>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</si>
  <si>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</si>
  <si>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</si>
  <si>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</si>
  <si>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</si>
  <si>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</si>
  <si>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</si>
  <si>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</si>
  <si>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</si>
  <si>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</si>
  <si>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</si>
  <si>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</si>
  <si>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</si>
  <si>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</si>
  <si>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</si>
  <si>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</si>
  <si>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</si>
  <si>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</si>
  <si>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</si>
  <si>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</si>
  <si>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</si>
  <si>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</si>
  <si>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</si>
  <si>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</si>
  <si>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</si>
  <si>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</si>
  <si>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</si>
  <si>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</si>
  <si>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</si>
  <si>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</si>
  <si>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</si>
  <si>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</si>
  <si>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</si>
  <si>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</si>
  <si>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</si>
  <si>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</si>
  <si>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</si>
  <si>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</si>
  <si>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</si>
  <si>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</si>
  <si>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</si>
  <si>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</si>
  <si>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</si>
  <si>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</si>
  <si>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</si>
  <si>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</si>
  <si>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</si>
  <si>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</si>
  <si>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</si>
  <si>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</si>
  <si>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</si>
  <si>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</si>
  <si>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</si>
  <si>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</si>
  <si>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</si>
  <si>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</si>
  <si>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</si>
  <si>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</si>
  <si>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</si>
  <si>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</si>
  <si>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</si>
  <si>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</si>
  <si>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</si>
  <si>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</si>
  <si>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</si>
  <si>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</si>
  <si>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Rs597,602,552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</si>
</sst>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/>
      <top style="thick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3" fontId="25" fillId="25" borderId="18" xfId="57" applyNumberFormat="1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9" xfId="57" applyFont="1" applyFill="1" applyBorder="1" applyAlignment="1" applyProtection="1">
      <alignment horizontal="center"/>
      <protection/>
    </xf>
    <xf numFmtId="0" fontId="25" fillId="26" borderId="20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9" xfId="57" applyNumberFormat="1" applyFont="1" applyFill="1" applyBorder="1" applyAlignment="1" applyProtection="1">
      <alignment horizontal="right"/>
      <protection/>
    </xf>
    <xf numFmtId="3" fontId="28" fillId="26" borderId="20" xfId="57" applyNumberFormat="1" applyFont="1" applyFill="1" applyBorder="1" applyAlignment="1" applyProtection="1">
      <alignment horizontal="right"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9" xfId="57" applyNumberFormat="1" applyFont="1" applyFill="1" applyBorder="1" applyAlignment="1" applyProtection="1">
      <alignment horizontal="right"/>
      <protection/>
    </xf>
    <xf numFmtId="3" fontId="25" fillId="26" borderId="20" xfId="57" applyNumberFormat="1" applyFont="1" applyFill="1" applyBorder="1" applyAlignment="1" applyProtection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 applyProtection="1">
      <alignment horizontal="right"/>
      <protection/>
    </xf>
    <xf numFmtId="3" fontId="30" fillId="26" borderId="20" xfId="57" applyNumberFormat="1" applyFont="1" applyFill="1" applyBorder="1" applyAlignment="1" applyProtection="1">
      <alignment horizontal="right"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0" fontId="31" fillId="25" borderId="0" xfId="57" applyFont="1" applyFill="1" applyBorder="1" applyProtection="1">
      <alignment/>
      <protection/>
    </xf>
    <xf numFmtId="3" fontId="25" fillId="25" borderId="23" xfId="57" applyNumberFormat="1" applyFont="1" applyFill="1" applyBorder="1" applyProtection="1">
      <alignment/>
      <protection/>
    </xf>
    <xf numFmtId="3" fontId="25" fillId="25" borderId="19" xfId="57" applyNumberFormat="1" applyFont="1" applyFill="1" applyBorder="1" applyProtection="1">
      <alignment/>
      <protection/>
    </xf>
    <xf numFmtId="3" fontId="25" fillId="0" borderId="17" xfId="57" applyNumberFormat="1" applyFont="1" applyFill="1" applyBorder="1" applyProtection="1">
      <alignment/>
      <protection/>
    </xf>
    <xf numFmtId="3" fontId="25" fillId="0" borderId="19" xfId="57" applyNumberFormat="1" applyFont="1" applyFill="1" applyBorder="1" applyProtection="1">
      <alignment/>
      <protection/>
    </xf>
    <xf numFmtId="3" fontId="25" fillId="0" borderId="23" xfId="57" applyNumberFormat="1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9" xfId="57" applyNumberFormat="1" applyFont="1" applyFill="1" applyBorder="1" applyProtection="1">
      <alignment/>
      <protection/>
    </xf>
    <xf numFmtId="3" fontId="28" fillId="0" borderId="23" xfId="42" applyNumberFormat="1" applyFont="1" applyFill="1" applyBorder="1" applyAlignment="1" applyProtection="1">
      <alignment/>
      <protection/>
    </xf>
    <xf numFmtId="3" fontId="28" fillId="25" borderId="19" xfId="57" applyNumberFormat="1" applyFont="1" applyFill="1" applyBorder="1" applyProtection="1">
      <alignment/>
      <protection/>
    </xf>
    <xf numFmtId="3" fontId="24" fillId="25" borderId="19" xfId="57" applyNumberFormat="1" applyFont="1" applyFill="1" applyBorder="1" applyProtection="1">
      <alignment/>
      <protection/>
    </xf>
    <xf numFmtId="3" fontId="30" fillId="26" borderId="19" xfId="57" applyNumberFormat="1" applyFont="1" applyFill="1" applyBorder="1" applyAlignment="1" applyProtection="1">
      <alignment horizontal="right"/>
      <protection/>
    </xf>
    <xf numFmtId="3" fontId="28" fillId="25" borderId="23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9" xfId="57" applyNumberFormat="1" applyFont="1" applyFill="1" applyBorder="1" applyProtection="1">
      <alignment/>
      <protection/>
    </xf>
    <xf numFmtId="3" fontId="30" fillId="25" borderId="23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0" fontId="31" fillId="25" borderId="16" xfId="57" applyFont="1" applyFill="1" applyBorder="1" applyProtection="1">
      <alignment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28" fillId="26" borderId="24" xfId="57" applyNumberFormat="1" applyFont="1" applyFill="1" applyBorder="1" applyAlignment="1" applyProtection="1">
      <alignment horizontal="right"/>
      <protection/>
    </xf>
    <xf numFmtId="3" fontId="24" fillId="26" borderId="24" xfId="57" applyNumberFormat="1" applyFont="1" applyFill="1" applyBorder="1" applyAlignment="1" applyProtection="1">
      <alignment horizontal="right"/>
      <protection/>
    </xf>
    <xf numFmtId="38" fontId="25" fillId="25" borderId="16" xfId="57" applyNumberFormat="1" applyFont="1" applyFill="1" applyBorder="1" applyProtection="1">
      <alignment/>
      <protection/>
    </xf>
    <xf numFmtId="3" fontId="28" fillId="25" borderId="23" xfId="57" applyNumberFormat="1" applyFont="1" applyFill="1" applyBorder="1" applyProtection="1">
      <alignment/>
      <protection/>
    </xf>
    <xf numFmtId="3" fontId="24" fillId="25" borderId="23" xfId="57" applyNumberFormat="1" applyFont="1" applyFill="1" applyBorder="1" applyProtection="1">
      <alignment/>
      <protection/>
    </xf>
    <xf numFmtId="3" fontId="32" fillId="26" borderId="17" xfId="57" applyNumberFormat="1" applyFont="1" applyFill="1" applyBorder="1" applyAlignment="1">
      <alignment horizontal="right"/>
      <protection/>
    </xf>
    <xf numFmtId="3" fontId="32" fillId="26" borderId="19" xfId="57" applyNumberFormat="1" applyFont="1" applyFill="1" applyBorder="1" applyAlignment="1">
      <alignment horizontal="right"/>
      <protection/>
    </xf>
    <xf numFmtId="3" fontId="32" fillId="26" borderId="20" xfId="57" applyNumberFormat="1" applyFont="1" applyFill="1" applyBorder="1" applyAlignment="1">
      <alignment horizontal="right"/>
      <protection/>
    </xf>
    <xf numFmtId="3" fontId="24" fillId="26" borderId="20" xfId="57" applyNumberFormat="1" applyFont="1" applyFill="1" applyBorder="1" applyAlignment="1" applyProtection="1">
      <alignment horizontal="right"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9" xfId="57" applyNumberFormat="1" applyFont="1" applyFill="1" applyBorder="1" applyProtection="1">
      <alignment/>
      <protection/>
    </xf>
    <xf numFmtId="3" fontId="31" fillId="25" borderId="23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5" fillId="26" borderId="24" xfId="57" applyNumberFormat="1" applyFont="1" applyFill="1" applyBorder="1" applyAlignment="1" applyProtection="1">
      <alignment horizontal="right"/>
      <protection/>
    </xf>
    <xf numFmtId="3" fontId="25" fillId="25" borderId="0" xfId="57" applyNumberFormat="1" applyFont="1" applyFill="1" applyBorder="1" applyProtection="1">
      <alignment/>
      <protection/>
    </xf>
    <xf numFmtId="0" fontId="33" fillId="27" borderId="16" xfId="57" applyFont="1" applyFill="1" applyBorder="1" applyProtection="1">
      <alignment/>
      <protection/>
    </xf>
    <xf numFmtId="3" fontId="33" fillId="25" borderId="25" xfId="57" applyNumberFormat="1" applyFont="1" applyFill="1" applyBorder="1" applyProtection="1">
      <alignment/>
      <protection/>
    </xf>
    <xf numFmtId="3" fontId="33" fillId="25" borderId="22" xfId="57" applyNumberFormat="1" applyFont="1" applyFill="1" applyBorder="1" applyProtection="1">
      <alignment/>
      <protection/>
    </xf>
    <xf numFmtId="0" fontId="33" fillId="27" borderId="0" xfId="57" applyFont="1" applyFill="1" applyBorder="1" applyProtection="1">
      <alignment/>
      <protection/>
    </xf>
    <xf numFmtId="3" fontId="33" fillId="27" borderId="17" xfId="57" applyNumberFormat="1" applyFont="1" applyFill="1" applyBorder="1" applyAlignment="1" applyProtection="1">
      <alignment horizontal="right"/>
      <protection/>
    </xf>
    <xf numFmtId="3" fontId="33" fillId="27" borderId="19" xfId="57" applyNumberFormat="1" applyFont="1" applyFill="1" applyBorder="1" applyAlignment="1" applyProtection="1">
      <alignment horizontal="right"/>
      <protection/>
    </xf>
    <xf numFmtId="3" fontId="33" fillId="27" borderId="20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6" xfId="57" applyFont="1" applyFill="1" applyBorder="1" applyProtection="1">
      <alignment/>
      <protection/>
    </xf>
    <xf numFmtId="3" fontId="25" fillId="26" borderId="27" xfId="57" applyNumberFormat="1" applyFont="1" applyFill="1" applyBorder="1" applyProtection="1">
      <alignment/>
      <protection/>
    </xf>
    <xf numFmtId="0" fontId="25" fillId="26" borderId="28" xfId="57" applyFont="1" applyFill="1" applyBorder="1" applyProtection="1">
      <alignment/>
      <protection/>
    </xf>
    <xf numFmtId="3" fontId="25" fillId="26" borderId="29" xfId="57" applyNumberFormat="1" applyFont="1" applyFill="1" applyBorder="1" applyProtection="1">
      <alignment/>
      <protection/>
    </xf>
    <xf numFmtId="0" fontId="25" fillId="26" borderId="30" xfId="57" applyFont="1" applyFill="1" applyBorder="1" applyProtection="1">
      <alignment/>
      <protection/>
    </xf>
    <xf numFmtId="3" fontId="25" fillId="26" borderId="27" xfId="57" applyNumberFormat="1" applyFont="1" applyFill="1" applyBorder="1" applyAlignment="1" applyProtection="1">
      <alignment horizontal="right"/>
      <protection/>
    </xf>
    <xf numFmtId="3" fontId="25" fillId="26" borderId="28" xfId="57" applyNumberFormat="1" applyFont="1" applyFill="1" applyBorder="1" applyAlignment="1" applyProtection="1">
      <alignment horizontal="right"/>
      <protection/>
    </xf>
    <xf numFmtId="3" fontId="25" fillId="26" borderId="31" xfId="57" applyNumberFormat="1" applyFont="1" applyFill="1" applyBorder="1" applyAlignment="1" applyProtection="1">
      <alignment horizontal="right"/>
      <protection/>
    </xf>
    <xf numFmtId="0" fontId="31" fillId="26" borderId="32" xfId="57" applyFont="1" applyFill="1" applyBorder="1" applyProtection="1">
      <alignment/>
      <protection/>
    </xf>
    <xf numFmtId="0" fontId="31" fillId="26" borderId="0" xfId="57" applyFont="1" applyFill="1" applyBorder="1" applyProtection="1">
      <alignment/>
      <protection/>
    </xf>
    <xf numFmtId="3" fontId="31" fillId="26" borderId="0" xfId="57" applyNumberFormat="1" applyFont="1" applyFill="1" applyBorder="1" applyProtection="1">
      <alignment/>
      <protection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MDET\MDET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0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4">
        <row r="9">
          <cell r="B9">
            <v>5954425977.47</v>
          </cell>
          <cell r="C9">
            <v>12313755993.521786</v>
          </cell>
          <cell r="D9">
            <v>18268181970.991787</v>
          </cell>
          <cell r="G9">
            <v>2372064050.0348225</v>
          </cell>
          <cell r="I9">
            <v>2372064050.0348225</v>
          </cell>
        </row>
        <row r="10">
          <cell r="B10">
            <v>5913185324.47</v>
          </cell>
          <cell r="C10">
            <v>10591483266.828035</v>
          </cell>
          <cell r="D10">
            <v>16504668591.298037</v>
          </cell>
        </row>
        <row r="11">
          <cell r="B11">
            <v>41240653</v>
          </cell>
          <cell r="C11">
            <v>1722272726.69375</v>
          </cell>
          <cell r="D11">
            <v>1763513379.69375</v>
          </cell>
          <cell r="G11">
            <v>12911904016.429913</v>
          </cell>
          <cell r="I11">
            <v>12911904016.429913</v>
          </cell>
        </row>
        <row r="13">
          <cell r="G13">
            <v>0</v>
          </cell>
        </row>
        <row r="14">
          <cell r="B14">
            <v>3555810120.27</v>
          </cell>
          <cell r="C14">
            <v>3960599833.274766</v>
          </cell>
          <cell r="D14">
            <v>7516409953.544765</v>
          </cell>
        </row>
        <row r="15">
          <cell r="B15">
            <v>5663232368.821001</v>
          </cell>
          <cell r="C15">
            <v>133740323.8285</v>
          </cell>
          <cell r="D15">
            <v>5796972692.649501</v>
          </cell>
          <cell r="G15">
            <v>0.04</v>
          </cell>
          <cell r="I15">
            <v>0.04</v>
          </cell>
        </row>
        <row r="16">
          <cell r="B16">
            <v>1286687786.3500001</v>
          </cell>
          <cell r="C16">
            <v>20411796.8285</v>
          </cell>
          <cell r="D16">
            <v>1307099583.1785002</v>
          </cell>
        </row>
        <row r="17">
          <cell r="B17">
            <v>73960624.59</v>
          </cell>
          <cell r="C17">
            <v>0</v>
          </cell>
          <cell r="D17">
            <v>73960624.59</v>
          </cell>
          <cell r="G17">
            <v>59325974268.68973</v>
          </cell>
          <cell r="I17">
            <v>59325974268.68973</v>
          </cell>
        </row>
        <row r="18">
          <cell r="B18">
            <v>4302583957.8810005</v>
          </cell>
          <cell r="C18">
            <v>113328527</v>
          </cell>
          <cell r="D18">
            <v>4415912484.8810005</v>
          </cell>
          <cell r="G18">
            <v>32852730225.507805</v>
          </cell>
          <cell r="I18">
            <v>32852730225.507805</v>
          </cell>
        </row>
        <row r="19">
          <cell r="B19">
            <v>4100796667.67</v>
          </cell>
          <cell r="C19">
            <v>87752667.19094813</v>
          </cell>
          <cell r="D19">
            <v>4188549334.860948</v>
          </cell>
        </row>
        <row r="20">
          <cell r="I20">
            <v>0</v>
          </cell>
        </row>
        <row r="21">
          <cell r="I21">
            <v>0</v>
          </cell>
        </row>
        <row r="22">
          <cell r="G22">
            <v>26467544237.391922</v>
          </cell>
          <cell r="I22">
            <v>26467544237.391922</v>
          </cell>
        </row>
        <row r="23">
          <cell r="B23">
            <v>15790392687.17</v>
          </cell>
          <cell r="C23">
            <v>10281242847.225067</v>
          </cell>
          <cell r="D23">
            <v>26071635534.395065</v>
          </cell>
          <cell r="G23">
            <v>5699805.79</v>
          </cell>
          <cell r="I23">
            <v>5699805.79</v>
          </cell>
        </row>
        <row r="24">
          <cell r="I24">
            <v>0</v>
          </cell>
        </row>
        <row r="25">
          <cell r="C25">
            <v>3807714827</v>
          </cell>
          <cell r="D25">
            <v>3807714827</v>
          </cell>
        </row>
        <row r="26">
          <cell r="C26">
            <v>550030900</v>
          </cell>
          <cell r="D26">
            <v>550030900</v>
          </cell>
          <cell r="G26">
            <v>811084190.3844</v>
          </cell>
          <cell r="I26">
            <v>811084190.3844</v>
          </cell>
        </row>
        <row r="27">
          <cell r="C27">
            <v>0</v>
          </cell>
          <cell r="D27">
            <v>0</v>
          </cell>
          <cell r="G27">
            <v>70000000.0494</v>
          </cell>
          <cell r="I27">
            <v>70000000.0494</v>
          </cell>
        </row>
        <row r="28">
          <cell r="C28">
            <v>0</v>
          </cell>
          <cell r="D28">
            <v>0</v>
          </cell>
          <cell r="G28">
            <v>741084190.335</v>
          </cell>
          <cell r="I28">
            <v>741084190.335</v>
          </cell>
        </row>
        <row r="29">
          <cell r="C29">
            <v>550030900</v>
          </cell>
          <cell r="D29">
            <v>550030900</v>
          </cell>
        </row>
        <row r="30">
          <cell r="C30">
            <v>3257683927</v>
          </cell>
          <cell r="D30">
            <v>3257683927</v>
          </cell>
          <cell r="H30">
            <v>428530778214.69836</v>
          </cell>
          <cell r="I30">
            <v>428530778214.69836</v>
          </cell>
        </row>
        <row r="31">
          <cell r="C31">
            <v>0</v>
          </cell>
          <cell r="D31">
            <v>0</v>
          </cell>
          <cell r="H31">
            <v>127557509477.82043</v>
          </cell>
          <cell r="I31">
            <v>127557509477.82043</v>
          </cell>
        </row>
        <row r="32">
          <cell r="C32">
            <v>0</v>
          </cell>
          <cell r="D32">
            <v>0</v>
          </cell>
          <cell r="H32">
            <v>59367232636.743484</v>
          </cell>
          <cell r="I32">
            <v>59367232636.743484</v>
          </cell>
        </row>
        <row r="33">
          <cell r="C33">
            <v>3257683927</v>
          </cell>
          <cell r="D33">
            <v>3257683927</v>
          </cell>
          <cell r="H33">
            <v>6197656084.004757</v>
          </cell>
          <cell r="I33">
            <v>6197656084.004757</v>
          </cell>
        </row>
        <row r="34">
          <cell r="H34">
            <v>5996354222.004757</v>
          </cell>
          <cell r="I34">
            <v>5996354222.004757</v>
          </cell>
        </row>
        <row r="35">
          <cell r="C35">
            <v>0</v>
          </cell>
          <cell r="D35">
            <v>0</v>
          </cell>
          <cell r="H35">
            <v>1204388692.250935</v>
          </cell>
          <cell r="I35">
            <v>1204388692.250935</v>
          </cell>
        </row>
        <row r="36">
          <cell r="H36">
            <v>4791965529.753821</v>
          </cell>
          <cell r="I36">
            <v>4791965529.753821</v>
          </cell>
        </row>
        <row r="37">
          <cell r="H37">
            <v>201301862</v>
          </cell>
          <cell r="I37">
            <v>201301862</v>
          </cell>
        </row>
        <row r="38">
          <cell r="H38">
            <v>9709277</v>
          </cell>
          <cell r="I38">
            <v>9709277</v>
          </cell>
        </row>
        <row r="39">
          <cell r="B39">
            <v>243303612344.20947</v>
          </cell>
          <cell r="C39">
            <v>294425788454.99054</v>
          </cell>
          <cell r="D39">
            <v>537729400799.2</v>
          </cell>
          <cell r="H39">
            <v>191592585</v>
          </cell>
          <cell r="I39">
            <v>191592585</v>
          </cell>
        </row>
        <row r="40">
          <cell r="B40">
            <v>205263211247.77423</v>
          </cell>
          <cell r="C40">
            <v>644653644.2624927</v>
          </cell>
          <cell r="D40">
            <v>205907864892.0367</v>
          </cell>
          <cell r="H40">
            <v>7537469572.272454</v>
          </cell>
          <cell r="I40">
            <v>7537469572.272454</v>
          </cell>
        </row>
        <row r="41">
          <cell r="B41">
            <v>167920897917.64804</v>
          </cell>
          <cell r="C41">
            <v>0</v>
          </cell>
          <cell r="D41">
            <v>167920897917.64804</v>
          </cell>
          <cell r="H41">
            <v>3826221324.2049103</v>
          </cell>
          <cell r="I41">
            <v>3826221324.2049103</v>
          </cell>
        </row>
        <row r="42">
          <cell r="B42">
            <v>21663168316.64093</v>
          </cell>
          <cell r="C42">
            <v>0</v>
          </cell>
          <cell r="D42">
            <v>21663168316.64093</v>
          </cell>
          <cell r="H42">
            <v>2155637835.383753</v>
          </cell>
          <cell r="I42">
            <v>2155637835.383753</v>
          </cell>
        </row>
        <row r="43">
          <cell r="B43">
            <v>91073786078.98502</v>
          </cell>
          <cell r="C43">
            <v>0</v>
          </cell>
          <cell r="D43">
            <v>91073786078.98502</v>
          </cell>
          <cell r="H43">
            <v>1555610412.683791</v>
          </cell>
          <cell r="I43">
            <v>1555610412.683791</v>
          </cell>
        </row>
        <row r="44">
          <cell r="B44">
            <v>55127741838.8695</v>
          </cell>
          <cell r="C44">
            <v>0</v>
          </cell>
          <cell r="D44">
            <v>55127741838.8695</v>
          </cell>
          <cell r="H44">
            <v>391125604.581937</v>
          </cell>
          <cell r="I44">
            <v>391125604.581937</v>
          </cell>
        </row>
        <row r="45">
          <cell r="B45">
            <v>56201683.15258</v>
          </cell>
          <cell r="C45">
            <v>0</v>
          </cell>
          <cell r="D45">
            <v>56201683.15258</v>
          </cell>
          <cell r="H45">
            <v>199727023489.69022</v>
          </cell>
          <cell r="I45">
            <v>199727023489.69022</v>
          </cell>
        </row>
        <row r="46">
          <cell r="B46">
            <v>37342313330.12618</v>
          </cell>
          <cell r="C46">
            <v>644653644.2624927</v>
          </cell>
          <cell r="D46">
            <v>37986966974.38868</v>
          </cell>
          <cell r="H46">
            <v>158991821996.88702</v>
          </cell>
          <cell r="I46">
            <v>158991821996.88702</v>
          </cell>
        </row>
        <row r="47">
          <cell r="B47">
            <v>21230955214.851772</v>
          </cell>
          <cell r="C47">
            <v>243462582.57417482</v>
          </cell>
          <cell r="D47">
            <v>21474417797.42595</v>
          </cell>
          <cell r="H47">
            <v>3639112895.698784</v>
          </cell>
          <cell r="I47">
            <v>3639112895.698784</v>
          </cell>
        </row>
        <row r="48">
          <cell r="B48">
            <v>1970870110.9759684</v>
          </cell>
          <cell r="C48">
            <v>10327317.44</v>
          </cell>
          <cell r="D48">
            <v>1981197428.4159684</v>
          </cell>
          <cell r="H48">
            <v>37096088597.1044</v>
          </cell>
          <cell r="I48">
            <v>37096088597.1044</v>
          </cell>
        </row>
        <row r="49">
          <cell r="B49">
            <v>14135952169.839443</v>
          </cell>
          <cell r="C49">
            <v>390863744.2483178</v>
          </cell>
          <cell r="D49">
            <v>14526815914.08776</v>
          </cell>
          <cell r="H49">
            <v>27752761349.585056</v>
          </cell>
          <cell r="I49">
            <v>27752761349.585056</v>
          </cell>
        </row>
        <row r="50">
          <cell r="B50">
            <v>4535834.459</v>
          </cell>
          <cell r="C50">
            <v>0</v>
          </cell>
          <cell r="D50">
            <v>4535834.459</v>
          </cell>
        </row>
        <row r="51">
          <cell r="B51">
            <v>31706174188.06022</v>
          </cell>
          <cell r="C51">
            <v>1176763479.8373547</v>
          </cell>
          <cell r="D51">
            <v>32882937667.897575</v>
          </cell>
          <cell r="G51">
            <v>169892871362.16925</v>
          </cell>
          <cell r="I51">
            <v>169892871362.16925</v>
          </cell>
        </row>
        <row r="52">
          <cell r="B52">
            <v>17278860566.858562</v>
          </cell>
          <cell r="C52">
            <v>0</v>
          </cell>
          <cell r="D52">
            <v>17278860566.858562</v>
          </cell>
          <cell r="G52">
            <v>978695504.94</v>
          </cell>
          <cell r="I52">
            <v>978695504.94</v>
          </cell>
        </row>
        <row r="53">
          <cell r="B53">
            <v>1096974953.4008722</v>
          </cell>
          <cell r="C53">
            <v>0</v>
          </cell>
          <cell r="D53">
            <v>1096974953.4008722</v>
          </cell>
          <cell r="G53">
            <v>978104657.94</v>
          </cell>
          <cell r="I53">
            <v>978104657.94</v>
          </cell>
        </row>
        <row r="54">
          <cell r="B54">
            <v>2924971372.3658333</v>
          </cell>
          <cell r="C54">
            <v>0</v>
          </cell>
          <cell r="D54">
            <v>2924971372.3658333</v>
          </cell>
          <cell r="G54">
            <v>590847</v>
          </cell>
          <cell r="I54">
            <v>590847</v>
          </cell>
        </row>
        <row r="55">
          <cell r="B55">
            <v>13256914241.091856</v>
          </cell>
          <cell r="C55">
            <v>0</v>
          </cell>
          <cell r="D55">
            <v>13256914241.091856</v>
          </cell>
          <cell r="G55">
            <v>2676667708.95077</v>
          </cell>
          <cell r="I55">
            <v>2676667708.95077</v>
          </cell>
        </row>
        <row r="56">
          <cell r="B56">
            <v>0</v>
          </cell>
          <cell r="C56">
            <v>0</v>
          </cell>
          <cell r="D56">
            <v>0</v>
          </cell>
          <cell r="G56">
            <v>0</v>
          </cell>
          <cell r="I56">
            <v>0</v>
          </cell>
        </row>
        <row r="57">
          <cell r="B57">
            <v>14427313621.201656</v>
          </cell>
          <cell r="C57">
            <v>1176763479.8373547</v>
          </cell>
          <cell r="D57">
            <v>15604077101.039013</v>
          </cell>
          <cell r="G57">
            <v>0</v>
          </cell>
          <cell r="I57">
            <v>0</v>
          </cell>
        </row>
        <row r="58">
          <cell r="B58">
            <v>2520324942.6557183</v>
          </cell>
          <cell r="C58">
            <v>0</v>
          </cell>
          <cell r="D58">
            <v>2520324942.6557183</v>
          </cell>
          <cell r="G58">
            <v>32968274614.359695</v>
          </cell>
          <cell r="I58">
            <v>32968274614.359695</v>
          </cell>
        </row>
        <row r="59">
          <cell r="B59">
            <v>122823983.34678404</v>
          </cell>
          <cell r="C59">
            <v>0</v>
          </cell>
          <cell r="D59">
            <v>122823983.34678404</v>
          </cell>
          <cell r="G59">
            <v>102572647529.99933</v>
          </cell>
          <cell r="I59">
            <v>102572647529.99933</v>
          </cell>
        </row>
        <row r="60">
          <cell r="B60">
            <v>11784164695.199154</v>
          </cell>
          <cell r="C60">
            <v>1176763479.8373547</v>
          </cell>
          <cell r="D60">
            <v>12960928175.03651</v>
          </cell>
          <cell r="G60">
            <v>25364776133.094856</v>
          </cell>
          <cell r="I60">
            <v>25364776133.094856</v>
          </cell>
        </row>
        <row r="61">
          <cell r="B61">
            <v>0</v>
          </cell>
          <cell r="C61">
            <v>0</v>
          </cell>
          <cell r="D61">
            <v>0</v>
          </cell>
          <cell r="G61">
            <v>21744470709.2654</v>
          </cell>
          <cell r="I61">
            <v>21744470709.2654</v>
          </cell>
        </row>
        <row r="62">
          <cell r="B62">
            <v>3631166738.6092234</v>
          </cell>
          <cell r="C62">
            <v>0</v>
          </cell>
          <cell r="D62">
            <v>3631166738.6092234</v>
          </cell>
          <cell r="G62">
            <v>3366501029.050459</v>
          </cell>
          <cell r="I62">
            <v>3366501029.050459</v>
          </cell>
        </row>
        <row r="63">
          <cell r="B63">
            <v>1660362118.99</v>
          </cell>
          <cell r="C63">
            <v>0</v>
          </cell>
          <cell r="D63">
            <v>1660362118.99</v>
          </cell>
          <cell r="G63">
            <v>253804394.77899998</v>
          </cell>
          <cell r="I63">
            <v>253804394.77899998</v>
          </cell>
        </row>
        <row r="64">
          <cell r="B64">
            <v>1512261459.116604</v>
          </cell>
          <cell r="C64">
            <v>0</v>
          </cell>
          <cell r="D64">
            <v>1512261459.116604</v>
          </cell>
          <cell r="G64">
            <v>5331809870.824627</v>
          </cell>
          <cell r="I64">
            <v>5331809870.824627</v>
          </cell>
        </row>
        <row r="65">
          <cell r="B65">
            <v>458543160.502619</v>
          </cell>
          <cell r="C65">
            <v>0</v>
          </cell>
          <cell r="D65">
            <v>458543160.502619</v>
          </cell>
          <cell r="G65">
            <v>4104931014.8446274</v>
          </cell>
          <cell r="I65">
            <v>4104931014.8446274</v>
          </cell>
        </row>
        <row r="66">
          <cell r="B66">
            <v>161691973.68</v>
          </cell>
          <cell r="C66">
            <v>133769661.16734949</v>
          </cell>
          <cell r="D66">
            <v>295461634.8473495</v>
          </cell>
          <cell r="G66">
            <v>975878855.98</v>
          </cell>
          <cell r="I66">
            <v>975878855.98</v>
          </cell>
        </row>
        <row r="67">
          <cell r="B67">
            <v>3956548.35</v>
          </cell>
          <cell r="C67">
            <v>1653304.021478716</v>
          </cell>
          <cell r="D67">
            <v>5609852.371478716</v>
          </cell>
          <cell r="G67">
            <v>251000000</v>
          </cell>
          <cell r="I67">
            <v>251000000</v>
          </cell>
        </row>
        <row r="68">
          <cell r="B68">
            <v>2723045.02</v>
          </cell>
          <cell r="C68">
            <v>1653304.021478716</v>
          </cell>
          <cell r="D68">
            <v>4376349.041478716</v>
          </cell>
        </row>
        <row r="69">
          <cell r="B69">
            <v>1233503.33</v>
          </cell>
          <cell r="C69">
            <v>0</v>
          </cell>
          <cell r="D69">
            <v>1233503.33</v>
          </cell>
          <cell r="G69">
            <v>12643668889.443586</v>
          </cell>
          <cell r="H69">
            <v>0</v>
          </cell>
          <cell r="I69">
            <v>12643668889.443586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157735425.33</v>
          </cell>
          <cell r="C71">
            <v>132116357.14587077</v>
          </cell>
          <cell r="D71">
            <v>289851782.4758708</v>
          </cell>
          <cell r="G71">
            <v>0</v>
          </cell>
          <cell r="I71">
            <v>0</v>
          </cell>
        </row>
        <row r="72">
          <cell r="B72">
            <v>758393.33</v>
          </cell>
          <cell r="C72">
            <v>1494430.6958707708</v>
          </cell>
          <cell r="D72">
            <v>2252824.0258707707</v>
          </cell>
          <cell r="G72">
            <v>0</v>
          </cell>
          <cell r="I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G73">
            <v>0</v>
          </cell>
          <cell r="I73">
            <v>0</v>
          </cell>
        </row>
        <row r="74">
          <cell r="B74">
            <v>156977032</v>
          </cell>
          <cell r="C74">
            <v>130621926.45</v>
          </cell>
          <cell r="D74">
            <v>287598958.45</v>
          </cell>
          <cell r="G74">
            <v>0</v>
          </cell>
          <cell r="I74">
            <v>0</v>
          </cell>
        </row>
        <row r="75">
          <cell r="B75">
            <v>8429521.93</v>
          </cell>
          <cell r="C75">
            <v>202863207368.24847</v>
          </cell>
          <cell r="D75">
            <v>202871636890.1785</v>
          </cell>
          <cell r="G75">
            <v>0</v>
          </cell>
          <cell r="I75">
            <v>0</v>
          </cell>
        </row>
        <row r="76">
          <cell r="B76">
            <v>513080.69</v>
          </cell>
          <cell r="C76">
            <v>53293858.991932996</v>
          </cell>
          <cell r="D76">
            <v>53806939.68193299</v>
          </cell>
          <cell r="G76">
            <v>0</v>
          </cell>
          <cell r="I76">
            <v>0</v>
          </cell>
        </row>
        <row r="77">
          <cell r="B77">
            <v>88080.69</v>
          </cell>
          <cell r="C77">
            <v>50964936.72</v>
          </cell>
          <cell r="D77">
            <v>51053017.41</v>
          </cell>
          <cell r="G77">
            <v>2157569731.5</v>
          </cell>
          <cell r="I77">
            <v>2157569731.5</v>
          </cell>
        </row>
        <row r="78">
          <cell r="B78">
            <v>0</v>
          </cell>
          <cell r="C78">
            <v>555218.683933</v>
          </cell>
          <cell r="D78">
            <v>555218.683933</v>
          </cell>
          <cell r="G78">
            <v>2423628170.54</v>
          </cell>
          <cell r="I78">
            <v>2423628170.54</v>
          </cell>
        </row>
        <row r="79">
          <cell r="B79">
            <v>425000</v>
          </cell>
          <cell r="C79">
            <v>1773703.588</v>
          </cell>
          <cell r="D79">
            <v>2198703.588</v>
          </cell>
          <cell r="G79">
            <v>5169621177.707998</v>
          </cell>
          <cell r="I79">
            <v>5169621177.707998</v>
          </cell>
        </row>
        <row r="80">
          <cell r="B80">
            <v>0</v>
          </cell>
          <cell r="C80">
            <v>0</v>
          </cell>
          <cell r="D80">
            <v>0</v>
          </cell>
          <cell r="G80">
            <v>3194509750.5333867</v>
          </cell>
          <cell r="I80">
            <v>3194509750.5333867</v>
          </cell>
        </row>
        <row r="81">
          <cell r="B81">
            <v>7916441.24</v>
          </cell>
          <cell r="C81">
            <v>202809913509.25653</v>
          </cell>
          <cell r="D81">
            <v>202817829950.49655</v>
          </cell>
          <cell r="G81">
            <v>1975111427.174612</v>
          </cell>
          <cell r="I81">
            <v>1975111427.174612</v>
          </cell>
        </row>
        <row r="82">
          <cell r="B82">
            <v>7916441.24</v>
          </cell>
          <cell r="C82">
            <v>101526916211.71246</v>
          </cell>
          <cell r="D82">
            <v>101534832652.95247</v>
          </cell>
          <cell r="G82">
            <v>0</v>
          </cell>
          <cell r="I82">
            <v>0</v>
          </cell>
        </row>
        <row r="83">
          <cell r="B83">
            <v>0</v>
          </cell>
          <cell r="C83">
            <v>1338993079.336867</v>
          </cell>
          <cell r="D83">
            <v>1338993079.336867</v>
          </cell>
          <cell r="G83">
            <v>2892849809.6955886</v>
          </cell>
          <cell r="I83">
            <v>2892849809.6955886</v>
          </cell>
        </row>
        <row r="84">
          <cell r="B84">
            <v>0</v>
          </cell>
          <cell r="C84">
            <v>99944004218.20721</v>
          </cell>
          <cell r="D84">
            <v>99944004218.20721</v>
          </cell>
          <cell r="G84">
            <v>2792849809.6955886</v>
          </cell>
          <cell r="I84">
            <v>2792849809.6955886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0</v>
          </cell>
          <cell r="I85">
            <v>0</v>
          </cell>
        </row>
        <row r="86">
          <cell r="B86">
            <v>2530930222.296274</v>
          </cell>
          <cell r="C86">
            <v>48889702458.42061</v>
          </cell>
          <cell r="D86">
            <v>51420632680.71688</v>
          </cell>
          <cell r="G86">
            <v>100000000</v>
          </cell>
          <cell r="I86">
            <v>100000000</v>
          </cell>
        </row>
        <row r="87">
          <cell r="B87">
            <v>2159128671.1921144</v>
          </cell>
          <cell r="C87">
            <v>7566507103.896996</v>
          </cell>
          <cell r="D87">
            <v>9725635775.089111</v>
          </cell>
        </row>
        <row r="88">
          <cell r="B88">
            <v>81321489.51598242</v>
          </cell>
          <cell r="C88">
            <v>494919073.99</v>
          </cell>
          <cell r="D88">
            <v>576240563.5059824</v>
          </cell>
          <cell r="H88">
            <v>18292428083.833946</v>
          </cell>
          <cell r="I88">
            <v>18292428083.833946</v>
          </cell>
        </row>
        <row r="89">
          <cell r="B89">
            <v>1169754330.6847358</v>
          </cell>
          <cell r="C89">
            <v>3833719176.137044</v>
          </cell>
          <cell r="D89">
            <v>5003473506.82178</v>
          </cell>
          <cell r="H89">
            <v>0</v>
          </cell>
          <cell r="I89">
            <v>0</v>
          </cell>
        </row>
        <row r="90">
          <cell r="B90">
            <v>908052850.9913962</v>
          </cell>
          <cell r="C90">
            <v>3237578853.769952</v>
          </cell>
          <cell r="D90">
            <v>4145631704.7613482</v>
          </cell>
          <cell r="H90">
            <v>0</v>
          </cell>
          <cell r="I90">
            <v>0</v>
          </cell>
        </row>
        <row r="91">
          <cell r="B91">
            <v>0</v>
          </cell>
          <cell r="C91">
            <v>290000</v>
          </cell>
          <cell r="D91">
            <v>290000</v>
          </cell>
          <cell r="H91">
            <v>0</v>
          </cell>
          <cell r="I91">
            <v>0</v>
          </cell>
        </row>
        <row r="92">
          <cell r="B92">
            <v>371801551.10415995</v>
          </cell>
          <cell r="C92">
            <v>41323195354.52361</v>
          </cell>
          <cell r="D92">
            <v>41694996905.62777</v>
          </cell>
          <cell r="H92">
            <v>95897646</v>
          </cell>
          <cell r="I92">
            <v>95897646</v>
          </cell>
        </row>
        <row r="93">
          <cell r="B93">
            <v>216827827</v>
          </cell>
          <cell r="C93">
            <v>12237921389.615498</v>
          </cell>
          <cell r="D93">
            <v>12454749216.615498</v>
          </cell>
          <cell r="H93">
            <v>0</v>
          </cell>
          <cell r="I93">
            <v>0</v>
          </cell>
        </row>
        <row r="94">
          <cell r="B94">
            <v>8262092.072813913</v>
          </cell>
          <cell r="C94">
            <v>730655850.720893</v>
          </cell>
          <cell r="D94">
            <v>738917942.7937069</v>
          </cell>
          <cell r="H94">
            <v>0</v>
          </cell>
          <cell r="I94">
            <v>0</v>
          </cell>
        </row>
        <row r="95">
          <cell r="B95">
            <v>146711632.031346</v>
          </cell>
          <cell r="C95">
            <v>28348135714.18722</v>
          </cell>
          <cell r="D95">
            <v>28494847346.218567</v>
          </cell>
          <cell r="H95">
            <v>14198604.52</v>
          </cell>
          <cell r="I95">
            <v>14198604.52</v>
          </cell>
        </row>
        <row r="96">
          <cell r="B96">
            <v>0</v>
          </cell>
          <cell r="C96">
            <v>6482400</v>
          </cell>
          <cell r="D96">
            <v>6482400</v>
          </cell>
          <cell r="H96">
            <v>3069366.99</v>
          </cell>
          <cell r="I96">
            <v>3069366.99</v>
          </cell>
        </row>
        <row r="97">
          <cell r="B97">
            <v>2008451.859544013</v>
          </cell>
          <cell r="C97">
            <v>40717691843.05426</v>
          </cell>
          <cell r="D97">
            <v>40719700294.91381</v>
          </cell>
          <cell r="H97">
            <v>18179215702.729362</v>
          </cell>
          <cell r="I97">
            <v>18179215702.729362</v>
          </cell>
        </row>
        <row r="98">
          <cell r="B98">
            <v>2008451.859544013</v>
          </cell>
          <cell r="C98">
            <v>210127871.7</v>
          </cell>
          <cell r="D98">
            <v>212136323.55954403</v>
          </cell>
          <cell r="H98">
            <v>14509744389.010519</v>
          </cell>
          <cell r="I98">
            <v>14509744389.010519</v>
          </cell>
        </row>
        <row r="99">
          <cell r="B99">
            <v>2008451.859544013</v>
          </cell>
          <cell r="C99">
            <v>153527871.7</v>
          </cell>
          <cell r="D99">
            <v>155536323.55954403</v>
          </cell>
          <cell r="H99">
            <v>3606082442.4788413</v>
          </cell>
          <cell r="I99">
            <v>3606082442.4788413</v>
          </cell>
        </row>
        <row r="100">
          <cell r="B100">
            <v>0</v>
          </cell>
          <cell r="C100">
            <v>0</v>
          </cell>
          <cell r="D100">
            <v>0</v>
          </cell>
          <cell r="H100">
            <v>63388871.24</v>
          </cell>
          <cell r="I100">
            <v>63388871.24</v>
          </cell>
        </row>
        <row r="101">
          <cell r="B101">
            <v>0</v>
          </cell>
          <cell r="C101">
            <v>56600000</v>
          </cell>
          <cell r="D101">
            <v>56600000</v>
          </cell>
          <cell r="H101">
            <v>46763.59458646178</v>
          </cell>
          <cell r="I101">
            <v>46763.59458646178</v>
          </cell>
        </row>
        <row r="102">
          <cell r="B102">
            <v>0</v>
          </cell>
          <cell r="C102">
            <v>40507563971.35426</v>
          </cell>
          <cell r="D102">
            <v>40507563971.35426</v>
          </cell>
          <cell r="H102">
            <v>46763.59458646178</v>
          </cell>
          <cell r="I102">
            <v>46763.59458646178</v>
          </cell>
        </row>
        <row r="103">
          <cell r="B103">
            <v>0</v>
          </cell>
          <cell r="C103">
            <v>4919033647.345457</v>
          </cell>
          <cell r="D103">
            <v>4919033647.345457</v>
          </cell>
          <cell r="H103">
            <v>0</v>
          </cell>
          <cell r="I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H104">
            <v>0</v>
          </cell>
          <cell r="I104">
            <v>0</v>
          </cell>
        </row>
        <row r="105">
          <cell r="B105">
            <v>0</v>
          </cell>
          <cell r="C105">
            <v>35588530324.008804</v>
          </cell>
          <cell r="D105">
            <v>35588530324.008804</v>
          </cell>
        </row>
        <row r="106">
          <cell r="G106">
            <v>3511786550.1100926</v>
          </cell>
          <cell r="I106">
            <v>3511786550.1100926</v>
          </cell>
        </row>
        <row r="107">
          <cell r="B107">
            <v>811084190.7591</v>
          </cell>
          <cell r="D107">
            <v>811084190.2591</v>
          </cell>
          <cell r="G107">
            <v>2914700110.0168</v>
          </cell>
          <cell r="I107">
            <v>2914700110.0168</v>
          </cell>
        </row>
        <row r="108">
          <cell r="B108">
            <v>70000000</v>
          </cell>
          <cell r="D108">
            <v>70000000</v>
          </cell>
          <cell r="G108">
            <v>464430529.953821</v>
          </cell>
          <cell r="I108">
            <v>464430529.953821</v>
          </cell>
        </row>
        <row r="109">
          <cell r="B109">
            <v>741084190.7591</v>
          </cell>
          <cell r="D109">
            <v>741084190.7591</v>
          </cell>
          <cell r="G109">
            <v>132655910.13947165</v>
          </cell>
          <cell r="I109">
            <v>132655910.13947165</v>
          </cell>
        </row>
        <row r="111">
          <cell r="B111">
            <v>7276793503.15</v>
          </cell>
          <cell r="C111">
            <v>90837738150.70398</v>
          </cell>
          <cell r="D111">
            <v>98114531653.854</v>
          </cell>
          <cell r="G111">
            <v>14865050075.002478</v>
          </cell>
          <cell r="I111">
            <v>14865050075.002478</v>
          </cell>
        </row>
        <row r="112">
          <cell r="B112">
            <v>462180092.42</v>
          </cell>
          <cell r="C112">
            <v>0</v>
          </cell>
          <cell r="D112">
            <v>462180092.42</v>
          </cell>
          <cell r="G112">
            <v>5986463007.522718</v>
          </cell>
          <cell r="I112">
            <v>5986463007.522718</v>
          </cell>
        </row>
        <row r="113">
          <cell r="B113">
            <v>0</v>
          </cell>
          <cell r="C113">
            <v>0</v>
          </cell>
          <cell r="D113">
            <v>0</v>
          </cell>
          <cell r="G113">
            <v>501864755.83</v>
          </cell>
          <cell r="I113">
            <v>501864755.83</v>
          </cell>
        </row>
        <row r="114">
          <cell r="B114">
            <v>0</v>
          </cell>
          <cell r="C114">
            <v>0</v>
          </cell>
          <cell r="D114">
            <v>0</v>
          </cell>
          <cell r="G114">
            <v>8376722311.649759</v>
          </cell>
          <cell r="I114">
            <v>8376722311.649759</v>
          </cell>
        </row>
        <row r="115">
          <cell r="B115">
            <v>0</v>
          </cell>
          <cell r="C115">
            <v>0</v>
          </cell>
          <cell r="D115">
            <v>0</v>
          </cell>
        </row>
        <row r="116">
          <cell r="B116">
            <v>462180092.42</v>
          </cell>
          <cell r="C116">
            <v>0</v>
          </cell>
          <cell r="D116">
            <v>462180092.42</v>
          </cell>
          <cell r="G116">
            <v>6848617106.592916</v>
          </cell>
          <cell r="H116">
            <v>6359188924.231365</v>
          </cell>
          <cell r="I116">
            <v>13207806030.82428</v>
          </cell>
        </row>
        <row r="117">
          <cell r="B117">
            <v>222935300</v>
          </cell>
          <cell r="C117">
            <v>2993389614.5013</v>
          </cell>
          <cell r="D117">
            <v>3216324914.5013</v>
          </cell>
          <cell r="G117">
            <v>6361464.4999999935</v>
          </cell>
          <cell r="H117">
            <v>0</v>
          </cell>
          <cell r="I117">
            <v>6361464.4999999935</v>
          </cell>
        </row>
        <row r="118">
          <cell r="B118">
            <v>62901620</v>
          </cell>
          <cell r="C118">
            <v>60111342008.233055</v>
          </cell>
          <cell r="D118">
            <v>60174243628.233055</v>
          </cell>
          <cell r="G118">
            <v>765540491.940264</v>
          </cell>
          <cell r="H118">
            <v>5059698.963489693</v>
          </cell>
          <cell r="I118">
            <v>770600190.9037538</v>
          </cell>
        </row>
        <row r="119">
          <cell r="B119">
            <v>6528719894</v>
          </cell>
          <cell r="C119">
            <v>17902039654.259636</v>
          </cell>
          <cell r="D119">
            <v>24430759548.259636</v>
          </cell>
          <cell r="G119">
            <v>114126454.4274</v>
          </cell>
          <cell r="H119">
            <v>60276844.60278202</v>
          </cell>
          <cell r="I119">
            <v>174403299.030182</v>
          </cell>
        </row>
        <row r="120">
          <cell r="B120">
            <v>6528719894</v>
          </cell>
          <cell r="C120">
            <v>0</v>
          </cell>
          <cell r="D120">
            <v>6528719894</v>
          </cell>
          <cell r="G120">
            <v>1176038188.3755474</v>
          </cell>
          <cell r="H120">
            <v>282726</v>
          </cell>
          <cell r="I120">
            <v>1176320914.3755474</v>
          </cell>
        </row>
        <row r="121">
          <cell r="B121">
            <v>0</v>
          </cell>
          <cell r="C121">
            <v>17902039654.259636</v>
          </cell>
          <cell r="D121">
            <v>17902039654.259636</v>
          </cell>
          <cell r="G121">
            <v>1839927118.7127438</v>
          </cell>
          <cell r="H121">
            <v>2048780325.1183422</v>
          </cell>
          <cell r="I121">
            <v>3888707443.831086</v>
          </cell>
        </row>
        <row r="122">
          <cell r="B122">
            <v>56596.73</v>
          </cell>
          <cell r="C122">
            <v>9830966873.71</v>
          </cell>
          <cell r="D122">
            <v>9831023470.439999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56596.73</v>
          </cell>
          <cell r="C123">
            <v>0</v>
          </cell>
          <cell r="D123">
            <v>56596.73</v>
          </cell>
          <cell r="G123">
            <v>32819484.70000009</v>
          </cell>
          <cell r="H123">
            <v>0</v>
          </cell>
          <cell r="I123">
            <v>32819484.70000009</v>
          </cell>
        </row>
        <row r="124">
          <cell r="B124">
            <v>0</v>
          </cell>
          <cell r="C124">
            <v>9830966873.71</v>
          </cell>
          <cell r="D124">
            <v>9830966873.71</v>
          </cell>
          <cell r="G124">
            <v>2913803903.93696</v>
          </cell>
          <cell r="H124">
            <v>4244789329.546751</v>
          </cell>
          <cell r="I124">
            <v>7158593233.483711</v>
          </cell>
        </row>
        <row r="126">
          <cell r="B126">
            <v>222297053.686379</v>
          </cell>
          <cell r="C126">
            <v>0</v>
          </cell>
          <cell r="D126">
            <v>222297053.686379</v>
          </cell>
        </row>
        <row r="130">
          <cell r="B130">
            <v>24276647968.70765</v>
          </cell>
          <cell r="C130">
            <v>12094362941.928226</v>
          </cell>
          <cell r="D130">
            <v>36371010910.63588</v>
          </cell>
        </row>
        <row r="131">
          <cell r="B131">
            <v>1524010060.1608634</v>
          </cell>
          <cell r="C131">
            <v>3410103354.773573</v>
          </cell>
          <cell r="D131">
            <v>4934113414.934436</v>
          </cell>
        </row>
        <row r="132">
          <cell r="B132">
            <v>6572671827.16608</v>
          </cell>
          <cell r="C132">
            <v>104218698.4722206</v>
          </cell>
          <cell r="D132">
            <v>6676890525.6383</v>
          </cell>
        </row>
        <row r="133">
          <cell r="B133">
            <v>1138171785.515546</v>
          </cell>
          <cell r="C133">
            <v>360439310.9995107</v>
          </cell>
          <cell r="D133">
            <v>1498611096.5150568</v>
          </cell>
        </row>
        <row r="134">
          <cell r="B134">
            <v>6032239367.494562</v>
          </cell>
          <cell r="C134">
            <v>1426558467.9135778</v>
          </cell>
          <cell r="D134">
            <v>7458797835.40814</v>
          </cell>
        </row>
        <row r="135">
          <cell r="B135">
            <v>4030297729.349439</v>
          </cell>
          <cell r="C135">
            <v>149922655.6853</v>
          </cell>
          <cell r="D135">
            <v>4180220385.034739</v>
          </cell>
        </row>
        <row r="136">
          <cell r="B136">
            <v>1514255633.960425</v>
          </cell>
          <cell r="C136">
            <v>390970657.668</v>
          </cell>
          <cell r="D136">
            <v>1905226291.6284251</v>
          </cell>
        </row>
        <row r="137">
          <cell r="B137">
            <v>487686004.1846986</v>
          </cell>
          <cell r="C137">
            <v>885665154.5602778</v>
          </cell>
          <cell r="D137">
            <v>1373351158.7449765</v>
          </cell>
        </row>
        <row r="138">
          <cell r="B138">
            <v>3131377798.8313427</v>
          </cell>
          <cell r="C138">
            <v>701603600.5793253</v>
          </cell>
          <cell r="D138">
            <v>3832981399.4106684</v>
          </cell>
        </row>
        <row r="139">
          <cell r="B139">
            <v>350745277.3500002</v>
          </cell>
          <cell r="C139">
            <v>0</v>
          </cell>
          <cell r="D139">
            <v>350745277.3500002</v>
          </cell>
        </row>
        <row r="140">
          <cell r="B140">
            <v>11629092.282002091</v>
          </cell>
          <cell r="C140">
            <v>0</v>
          </cell>
          <cell r="D140">
            <v>11629092.282002091</v>
          </cell>
        </row>
        <row r="141">
          <cell r="B141">
            <v>148771775.76</v>
          </cell>
          <cell r="C141">
            <v>1517877</v>
          </cell>
          <cell r="D141">
            <v>150289652.76</v>
          </cell>
        </row>
        <row r="142">
          <cell r="B142">
            <v>5367030984.147256</v>
          </cell>
          <cell r="C142">
            <v>6089921632.19002</v>
          </cell>
          <cell r="D142">
            <v>11456952616.337276</v>
          </cell>
        </row>
        <row r="144">
          <cell r="D144">
            <v>736365415733.0801</v>
          </cell>
          <cell r="I144">
            <v>736365415732.6609</v>
          </cell>
        </row>
        <row r="147">
          <cell r="B147">
            <v>574681290.6231999</v>
          </cell>
          <cell r="C147">
            <v>267096834.2830118</v>
          </cell>
          <cell r="D147">
            <v>841778124.9062119</v>
          </cell>
          <cell r="G147">
            <v>574681290.6231999</v>
          </cell>
          <cell r="H147">
            <v>267096834.2830118</v>
          </cell>
          <cell r="I147">
            <v>841778124.9062119</v>
          </cell>
        </row>
        <row r="148">
          <cell r="B148">
            <v>8102479915.702128</v>
          </cell>
          <cell r="C148">
            <v>8097197022.110239</v>
          </cell>
          <cell r="D148">
            <v>16199676937.812368</v>
          </cell>
          <cell r="G148">
            <v>8102479915.702128</v>
          </cell>
          <cell r="H148">
            <v>8097197022.110239</v>
          </cell>
          <cell r="I148">
            <v>16199676937.812368</v>
          </cell>
        </row>
        <row r="149">
          <cell r="B149">
            <v>22065094671.571663</v>
          </cell>
          <cell r="C149">
            <v>17663877667.68467</v>
          </cell>
          <cell r="D149">
            <v>39728972339.20633</v>
          </cell>
          <cell r="G149">
            <v>22065094671.571663</v>
          </cell>
          <cell r="H149">
            <v>17663877667.68467</v>
          </cell>
          <cell r="I149">
            <v>39728972339.25633</v>
          </cell>
        </row>
        <row r="150">
          <cell r="B150">
            <v>941540349.81</v>
          </cell>
          <cell r="C150">
            <v>127871793.48910001</v>
          </cell>
          <cell r="D150">
            <v>1069412143.2991</v>
          </cell>
          <cell r="G150">
            <v>1164781032.37</v>
          </cell>
          <cell r="H150">
            <v>527148210.1268</v>
          </cell>
          <cell r="I150">
            <v>1691929242.4968</v>
          </cell>
        </row>
        <row r="151">
          <cell r="B151">
            <v>2136907063.654098</v>
          </cell>
          <cell r="C151">
            <v>7528692265.066029</v>
          </cell>
          <cell r="D151">
            <v>9665599328.720127</v>
          </cell>
          <cell r="G151">
            <v>2032128375.974098</v>
          </cell>
          <cell r="H151">
            <v>7542698981.826028</v>
          </cell>
          <cell r="I151">
            <v>9574827357.800125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7.8515625" style="3" customWidth="1"/>
    <col min="2" max="2" width="18.00390625" style="7" customWidth="1"/>
    <col min="3" max="3" width="18.28125" style="3" customWidth="1"/>
    <col min="4" max="4" width="18.8515625" style="3" customWidth="1"/>
    <col min="5" max="5" width="74.140625" style="3" customWidth="1"/>
    <col min="6" max="6" width="17.8515625" style="7" customWidth="1"/>
    <col min="7" max="7" width="18.140625" style="3" customWidth="1"/>
    <col min="8" max="8" width="18.00390625" style="3" customWidth="1"/>
    <col min="9" max="9" width="14.8515625" style="3" bestFit="1" customWidth="1"/>
    <col min="10" max="10" width="17.140625" style="3" customWidth="1"/>
    <col min="11" max="11" width="14.8515625" style="3" bestFit="1" customWidth="1"/>
    <col min="12" max="16384" width="9.140625" style="3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5" ht="15">
      <c r="A2" s="4" t="s">
        <v>1</v>
      </c>
      <c r="B2" s="5"/>
      <c r="C2" s="5"/>
      <c r="D2" s="5"/>
      <c r="E2" s="6"/>
    </row>
    <row r="3" spans="1:5" ht="15.75" thickBot="1">
      <c r="A3" s="8"/>
      <c r="B3" s="8"/>
      <c r="C3" s="8"/>
      <c r="D3" s="8"/>
      <c r="E3" s="7"/>
    </row>
    <row r="4" spans="1:8" s="15" customFormat="1" ht="18" thickBot="1" thickTop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0" t="s">
        <v>3</v>
      </c>
      <c r="G4" s="11" t="s">
        <v>4</v>
      </c>
      <c r="H4" s="14" t="s">
        <v>5</v>
      </c>
    </row>
    <row r="5" spans="1:8" ht="15.75" thickTop="1">
      <c r="A5" s="16"/>
      <c r="B5" s="17"/>
      <c r="C5" s="17"/>
      <c r="D5" s="18"/>
      <c r="E5" s="19"/>
      <c r="F5" s="20"/>
      <c r="G5" s="21"/>
      <c r="H5" s="22"/>
    </row>
    <row r="6" spans="1:12" ht="15">
      <c r="A6" s="23" t="s">
        <v>7</v>
      </c>
      <c r="B6" s="24">
        <f>'[2]INTEGRATEDBKS'!B9</f>
        <v>5954425977.47</v>
      </c>
      <c r="C6" s="24">
        <f>'[2]INTEGRATEDBKS'!C9</f>
        <v>12313755993.521786</v>
      </c>
      <c r="D6" s="25">
        <f>'[2]INTEGRATEDBKS'!D9</f>
        <v>18268181970.991787</v>
      </c>
      <c r="E6" s="26" t="s">
        <v>8</v>
      </c>
      <c r="F6" s="27">
        <f>'[2]INTEGRATEDBKS'!$G$9</f>
        <v>2372064050.0348225</v>
      </c>
      <c r="G6" s="28">
        <v>0</v>
      </c>
      <c r="H6" s="29">
        <f>'[2]INTEGRATEDBKS'!$I$9</f>
        <v>2372064050.0348225</v>
      </c>
      <c r="J6" s="7"/>
      <c r="K6" s="7"/>
      <c r="L6" s="7"/>
    </row>
    <row r="7" spans="1:12" ht="15">
      <c r="A7" s="16" t="s">
        <v>9</v>
      </c>
      <c r="B7" s="30">
        <f>'[2]INTEGRATEDBKS'!B10</f>
        <v>5913185324.47</v>
      </c>
      <c r="C7" s="30">
        <f>'[2]INTEGRATEDBKS'!C10</f>
        <v>10591483266.828035</v>
      </c>
      <c r="D7" s="31">
        <f>'[2]INTEGRATEDBKS'!D10</f>
        <v>16504668591.298037</v>
      </c>
      <c r="E7" s="19"/>
      <c r="F7" s="32"/>
      <c r="G7" s="33"/>
      <c r="H7" s="34"/>
      <c r="J7" s="7"/>
      <c r="K7" s="7"/>
      <c r="L7" s="7"/>
    </row>
    <row r="8" spans="1:12" ht="15">
      <c r="A8" s="16" t="s">
        <v>10</v>
      </c>
      <c r="B8" s="30">
        <f>'[2]INTEGRATEDBKS'!B11</f>
        <v>41240653</v>
      </c>
      <c r="C8" s="30">
        <f>'[2]INTEGRATEDBKS'!C11</f>
        <v>1722272726.69375</v>
      </c>
      <c r="D8" s="31">
        <f>'[2]INTEGRATEDBKS'!D11</f>
        <v>1763513379.69375</v>
      </c>
      <c r="E8" s="26" t="s">
        <v>11</v>
      </c>
      <c r="F8" s="27">
        <f>'[2]INTEGRATEDBKS'!$G$11</f>
        <v>12911904016.429913</v>
      </c>
      <c r="G8" s="28">
        <v>0</v>
      </c>
      <c r="H8" s="29">
        <f>'[2]INTEGRATEDBKS'!$I$11</f>
        <v>12911904016.429913</v>
      </c>
      <c r="J8" s="7"/>
      <c r="K8" s="7"/>
      <c r="L8" s="7"/>
    </row>
    <row r="9" spans="1:12" ht="15">
      <c r="A9" s="16"/>
      <c r="B9" s="17"/>
      <c r="C9" s="17"/>
      <c r="D9" s="17"/>
      <c r="E9" s="26"/>
      <c r="F9" s="27"/>
      <c r="G9" s="28"/>
      <c r="H9" s="29"/>
      <c r="J9" s="7"/>
      <c r="K9" s="7"/>
      <c r="L9" s="7"/>
    </row>
    <row r="10" spans="1:12" ht="15">
      <c r="A10" s="16"/>
      <c r="B10" s="35"/>
      <c r="C10" s="35"/>
      <c r="D10" s="35"/>
      <c r="E10" s="19"/>
      <c r="F10" s="32"/>
      <c r="G10" s="33"/>
      <c r="H10" s="34"/>
      <c r="J10" s="7"/>
      <c r="K10" s="7"/>
      <c r="L10" s="7"/>
    </row>
    <row r="11" spans="1:12" ht="15">
      <c r="A11" s="23" t="s">
        <v>12</v>
      </c>
      <c r="B11" s="24">
        <f>B12+B13+B17+B18+B21</f>
        <v>29265439363.931</v>
      </c>
      <c r="C11" s="24">
        <f>C12+C13+C17+C18+C21</f>
        <v>14484898545.519281</v>
      </c>
      <c r="D11" s="25">
        <f>D12+D13+D17+D18+D21</f>
        <v>43750337909.45028</v>
      </c>
      <c r="E11" s="26" t="s">
        <v>13</v>
      </c>
      <c r="F11" s="32">
        <f>'[2]INTEGRATEDBKS'!$G$13</f>
        <v>0</v>
      </c>
      <c r="G11" s="33">
        <v>0</v>
      </c>
      <c r="H11" s="34">
        <v>0</v>
      </c>
      <c r="J11" s="7"/>
      <c r="K11" s="7"/>
      <c r="L11" s="7"/>
    </row>
    <row r="12" spans="1:12" ht="15">
      <c r="A12" s="16" t="s">
        <v>14</v>
      </c>
      <c r="B12" s="17">
        <f>'[2]INTEGRATEDBKS'!B14</f>
        <v>3555810120.27</v>
      </c>
      <c r="C12" s="17">
        <f>'[2]INTEGRATEDBKS'!C14</f>
        <v>3960599833.274766</v>
      </c>
      <c r="D12" s="36">
        <f>'[2]INTEGRATEDBKS'!D14</f>
        <v>7516409953.544765</v>
      </c>
      <c r="E12" s="19"/>
      <c r="F12" s="32"/>
      <c r="G12" s="33"/>
      <c r="H12" s="34"/>
      <c r="J12" s="7"/>
      <c r="K12" s="7"/>
      <c r="L12" s="7"/>
    </row>
    <row r="13" spans="1:12" ht="15">
      <c r="A13" s="16" t="s">
        <v>15</v>
      </c>
      <c r="B13" s="17">
        <f>'[2]INTEGRATEDBKS'!B15</f>
        <v>5663232368.821001</v>
      </c>
      <c r="C13" s="17">
        <f>'[2]INTEGRATEDBKS'!C15</f>
        <v>133740323.8285</v>
      </c>
      <c r="D13" s="36">
        <f>'[2]INTEGRATEDBKS'!D15</f>
        <v>5796972692.649501</v>
      </c>
      <c r="E13" s="26" t="s">
        <v>16</v>
      </c>
      <c r="F13" s="37">
        <f>'[2]INTEGRATEDBKS'!$G$15</f>
        <v>0.04</v>
      </c>
      <c r="G13" s="28">
        <v>0</v>
      </c>
      <c r="H13" s="34">
        <f>'[2]INTEGRATEDBKS'!$I$15</f>
        <v>0.04</v>
      </c>
      <c r="J13" s="7"/>
      <c r="K13" s="7"/>
      <c r="L13" s="7"/>
    </row>
    <row r="14" spans="1:12" ht="15">
      <c r="A14" s="16" t="s">
        <v>17</v>
      </c>
      <c r="B14" s="17">
        <f>'[2]INTEGRATEDBKS'!B16</f>
        <v>1286687786.3500001</v>
      </c>
      <c r="C14" s="17">
        <f>'[2]INTEGRATEDBKS'!C16</f>
        <v>20411796.8285</v>
      </c>
      <c r="D14" s="36">
        <f>'[2]INTEGRATEDBKS'!D16</f>
        <v>1307099583.1785002</v>
      </c>
      <c r="E14" s="19"/>
      <c r="F14" s="32"/>
      <c r="G14" s="33"/>
      <c r="H14" s="34"/>
      <c r="J14" s="7"/>
      <c r="K14" s="7"/>
      <c r="L14" s="7"/>
    </row>
    <row r="15" spans="1:12" ht="15">
      <c r="A15" s="16" t="s">
        <v>18</v>
      </c>
      <c r="B15" s="17">
        <f>'[2]INTEGRATEDBKS'!B17</f>
        <v>73960624.59</v>
      </c>
      <c r="C15" s="17">
        <f>'[2]INTEGRATEDBKS'!C17</f>
        <v>0</v>
      </c>
      <c r="D15" s="36">
        <f>'[2]INTEGRATEDBKS'!D17</f>
        <v>73960624.59</v>
      </c>
      <c r="E15" s="26" t="s">
        <v>19</v>
      </c>
      <c r="F15" s="37">
        <f>'[2]INTEGRATEDBKS'!$G$17</f>
        <v>59325974268.68973</v>
      </c>
      <c r="G15" s="28">
        <v>0</v>
      </c>
      <c r="H15" s="38">
        <f>'[2]INTEGRATEDBKS'!I17</f>
        <v>59325974268.68973</v>
      </c>
      <c r="J15" s="7"/>
      <c r="K15" s="7"/>
      <c r="L15" s="7"/>
    </row>
    <row r="16" spans="1:12" ht="15">
      <c r="A16" s="16" t="s">
        <v>20</v>
      </c>
      <c r="B16" s="17">
        <f>'[2]INTEGRATEDBKS'!B18</f>
        <v>4302583957.8810005</v>
      </c>
      <c r="C16" s="17">
        <f>'[2]INTEGRATEDBKS'!C18</f>
        <v>113328527</v>
      </c>
      <c r="D16" s="36">
        <f>'[2]INTEGRATEDBKS'!D18</f>
        <v>4415912484.8810005</v>
      </c>
      <c r="E16" s="19" t="s">
        <v>21</v>
      </c>
      <c r="F16" s="39">
        <f>'[2]INTEGRATEDBKS'!$G$18</f>
        <v>32852730225.507805</v>
      </c>
      <c r="G16" s="33">
        <v>0</v>
      </c>
      <c r="H16" s="38">
        <f>'[2]INTEGRATEDBKS'!I18</f>
        <v>32852730225.507805</v>
      </c>
      <c r="J16" s="7"/>
      <c r="K16" s="7"/>
      <c r="L16" s="7"/>
    </row>
    <row r="17" spans="1:12" ht="15">
      <c r="A17" s="16" t="s">
        <v>22</v>
      </c>
      <c r="B17" s="17">
        <f>'[2]INTEGRATEDBKS'!B19</f>
        <v>4100796667.67</v>
      </c>
      <c r="C17" s="17">
        <f>'[2]INTEGRATEDBKS'!C19</f>
        <v>87752667.19094813</v>
      </c>
      <c r="D17" s="36">
        <f>'[2]INTEGRATEDBKS'!D19</f>
        <v>4188549334.860948</v>
      </c>
      <c r="E17" s="40" t="s">
        <v>23</v>
      </c>
      <c r="F17" s="32"/>
      <c r="G17" s="33"/>
      <c r="H17" s="38">
        <f>'[2]INTEGRATEDBKS'!I19</f>
        <v>0</v>
      </c>
      <c r="J17" s="7"/>
      <c r="K17" s="7"/>
      <c r="L17" s="7"/>
    </row>
    <row r="18" spans="1:12" ht="15">
      <c r="A18" s="16" t="s">
        <v>24</v>
      </c>
      <c r="B18" s="17">
        <f>B20</f>
        <v>155207520</v>
      </c>
      <c r="C18" s="17">
        <f>C20</f>
        <v>21562874</v>
      </c>
      <c r="D18" s="41">
        <f>D20</f>
        <v>176770394</v>
      </c>
      <c r="E18" s="40" t="s">
        <v>25</v>
      </c>
      <c r="F18" s="32">
        <v>0</v>
      </c>
      <c r="G18" s="33">
        <v>0</v>
      </c>
      <c r="H18" s="38">
        <f>'[2]INTEGRATEDBKS'!I20</f>
        <v>0</v>
      </c>
      <c r="J18" s="7"/>
      <c r="K18" s="7"/>
      <c r="L18" s="7"/>
    </row>
    <row r="19" spans="1:12" ht="15">
      <c r="A19" s="16" t="s">
        <v>26</v>
      </c>
      <c r="B19" s="17">
        <v>0</v>
      </c>
      <c r="C19" s="42">
        <v>0</v>
      </c>
      <c r="D19" s="41">
        <v>0</v>
      </c>
      <c r="E19" s="40" t="s">
        <v>27</v>
      </c>
      <c r="F19" s="32">
        <v>0</v>
      </c>
      <c r="G19" s="33">
        <v>0</v>
      </c>
      <c r="H19" s="38">
        <f>'[2]INTEGRATEDBKS'!I21</f>
        <v>0</v>
      </c>
      <c r="J19" s="7"/>
      <c r="K19" s="7"/>
      <c r="L19" s="7"/>
    </row>
    <row r="20" spans="1:12" ht="15">
      <c r="A20" s="16" t="s">
        <v>28</v>
      </c>
      <c r="B20" s="43">
        <f>35087630+120119890</f>
        <v>155207520</v>
      </c>
      <c r="C20" s="44">
        <f>-10568375+239751+12339029+342625+19209844</f>
        <v>21562874</v>
      </c>
      <c r="D20" s="45">
        <f>B20+C20</f>
        <v>176770394</v>
      </c>
      <c r="E20" s="19" t="s">
        <v>29</v>
      </c>
      <c r="F20" s="32">
        <f>'[2]INTEGRATEDBKS'!$G$22</f>
        <v>26467544237.391922</v>
      </c>
      <c r="G20" s="33">
        <v>0</v>
      </c>
      <c r="H20" s="38">
        <f>'[2]INTEGRATEDBKS'!I22</f>
        <v>26467544237.391922</v>
      </c>
      <c r="J20" s="7"/>
      <c r="K20" s="7"/>
      <c r="L20" s="7"/>
    </row>
    <row r="21" spans="1:12" ht="15">
      <c r="A21" s="16" t="s">
        <v>30</v>
      </c>
      <c r="B21" s="17">
        <f>'[2]INTEGRATEDBKS'!B23</f>
        <v>15790392687.17</v>
      </c>
      <c r="C21" s="17">
        <f>'[2]INTEGRATEDBKS'!C23</f>
        <v>10281242847.225067</v>
      </c>
      <c r="D21" s="36">
        <f>'[2]INTEGRATEDBKS'!D23</f>
        <v>26071635534.395065</v>
      </c>
      <c r="E21" s="46" t="s">
        <v>31</v>
      </c>
      <c r="F21" s="32">
        <f>'[2]INTEGRATEDBKS'!$G$23</f>
        <v>5699805.79</v>
      </c>
      <c r="G21" s="33">
        <v>0</v>
      </c>
      <c r="H21" s="38">
        <f>'[2]INTEGRATEDBKS'!I23</f>
        <v>5699805.79</v>
      </c>
      <c r="J21" s="7"/>
      <c r="K21" s="7"/>
      <c r="L21" s="7"/>
    </row>
    <row r="22" spans="1:12" ht="15">
      <c r="A22" s="16"/>
      <c r="B22" s="17"/>
      <c r="C22" s="42"/>
      <c r="D22" s="41"/>
      <c r="E22" s="46" t="s">
        <v>32</v>
      </c>
      <c r="F22" s="32">
        <v>0</v>
      </c>
      <c r="G22" s="33">
        <v>0</v>
      </c>
      <c r="H22" s="38">
        <f>'[2]INTEGRATEDBKS'!I24</f>
        <v>0</v>
      </c>
      <c r="J22" s="7"/>
      <c r="K22" s="7"/>
      <c r="L22" s="7"/>
    </row>
    <row r="23" spans="1:12" ht="15">
      <c r="A23" s="23" t="s">
        <v>33</v>
      </c>
      <c r="B23" s="47">
        <v>-2709143583</v>
      </c>
      <c r="C23" s="48"/>
      <c r="D23" s="49">
        <f>B23</f>
        <v>-2709143583</v>
      </c>
      <c r="E23" s="19"/>
      <c r="F23" s="32"/>
      <c r="G23" s="33"/>
      <c r="H23" s="34"/>
      <c r="J23" s="7"/>
      <c r="K23" s="7"/>
      <c r="L23" s="7"/>
    </row>
    <row r="24" spans="1:12" ht="15">
      <c r="A24" s="16"/>
      <c r="B24" s="17"/>
      <c r="C24" s="17"/>
      <c r="D24" s="41"/>
      <c r="E24" s="26" t="s">
        <v>34</v>
      </c>
      <c r="F24" s="37">
        <f>'[2]INTEGRATEDBKS'!$G$26</f>
        <v>811084190.3844</v>
      </c>
      <c r="G24" s="28">
        <v>0</v>
      </c>
      <c r="H24" s="38">
        <f>'[2]INTEGRATEDBKS'!I26</f>
        <v>811084190.3844</v>
      </c>
      <c r="I24" s="7"/>
      <c r="J24" s="7"/>
      <c r="K24" s="7"/>
      <c r="L24" s="7"/>
    </row>
    <row r="25" spans="1:12" ht="15">
      <c r="A25" s="23" t="s">
        <v>35</v>
      </c>
      <c r="B25" s="24">
        <v>0</v>
      </c>
      <c r="C25" s="50">
        <f>'[2]INTEGRATEDBKS'!C25</f>
        <v>3807714827</v>
      </c>
      <c r="D25" s="25">
        <f>'[2]INTEGRATEDBKS'!D25</f>
        <v>3807714827</v>
      </c>
      <c r="E25" s="19" t="s">
        <v>36</v>
      </c>
      <c r="F25" s="39">
        <f>'[2]INTEGRATEDBKS'!$G$27</f>
        <v>70000000.0494</v>
      </c>
      <c r="G25" s="33">
        <v>0</v>
      </c>
      <c r="H25" s="38">
        <f>'[2]INTEGRATEDBKS'!I27</f>
        <v>70000000.0494</v>
      </c>
      <c r="J25" s="7"/>
      <c r="K25" s="7"/>
      <c r="L25" s="7"/>
    </row>
    <row r="26" spans="1:12" ht="15">
      <c r="A26" s="16" t="s">
        <v>37</v>
      </c>
      <c r="B26" s="17">
        <v>0</v>
      </c>
      <c r="C26" s="51">
        <f>'[2]INTEGRATEDBKS'!C26</f>
        <v>550030900</v>
      </c>
      <c r="D26" s="31">
        <f>'[2]INTEGRATEDBKS'!D26</f>
        <v>550030900</v>
      </c>
      <c r="E26" s="19" t="s">
        <v>38</v>
      </c>
      <c r="F26" s="32">
        <f>'[2]INTEGRATEDBKS'!$G$28</f>
        <v>741084190.335</v>
      </c>
      <c r="G26" s="33">
        <v>0</v>
      </c>
      <c r="H26" s="38">
        <f>'[2]INTEGRATEDBKS'!I28</f>
        <v>741084190.335</v>
      </c>
      <c r="J26" s="7"/>
      <c r="K26" s="7"/>
      <c r="L26" s="7"/>
    </row>
    <row r="27" spans="1:12" ht="15">
      <c r="A27" s="16" t="s">
        <v>39</v>
      </c>
      <c r="B27" s="17">
        <v>0</v>
      </c>
      <c r="C27" s="51">
        <f>'[2]INTEGRATEDBKS'!C27</f>
        <v>0</v>
      </c>
      <c r="D27" s="31">
        <f>'[2]INTEGRATEDBKS'!D27</f>
        <v>0</v>
      </c>
      <c r="E27" s="19"/>
      <c r="F27" s="32"/>
      <c r="G27" s="33"/>
      <c r="H27" s="34"/>
      <c r="J27" s="7"/>
      <c r="K27" s="7"/>
      <c r="L27" s="7"/>
    </row>
    <row r="28" spans="1:12" ht="15">
      <c r="A28" s="16" t="s">
        <v>40</v>
      </c>
      <c r="B28" s="17">
        <v>0</v>
      </c>
      <c r="C28" s="51">
        <f>'[2]INTEGRATEDBKS'!C28</f>
        <v>0</v>
      </c>
      <c r="D28" s="31">
        <f>'[2]INTEGRATEDBKS'!D28</f>
        <v>0</v>
      </c>
      <c r="E28" s="26" t="s">
        <v>41</v>
      </c>
      <c r="F28" s="37">
        <v>0</v>
      </c>
      <c r="G28" s="52">
        <f>'[2]INTEGRATEDBKS'!H30</f>
        <v>428530778214.69836</v>
      </c>
      <c r="H28" s="38">
        <f>'[2]INTEGRATEDBKS'!I30</f>
        <v>428530778214.69836</v>
      </c>
      <c r="I28" s="7"/>
      <c r="J28" s="7"/>
      <c r="K28" s="7"/>
      <c r="L28" s="7"/>
    </row>
    <row r="29" spans="1:12" ht="15">
      <c r="A29" s="16" t="s">
        <v>42</v>
      </c>
      <c r="B29" s="17">
        <v>0</v>
      </c>
      <c r="C29" s="51">
        <f>'[2]INTEGRATEDBKS'!C29</f>
        <v>550030900</v>
      </c>
      <c r="D29" s="31">
        <f>'[2]INTEGRATEDBKS'!D29</f>
        <v>550030900</v>
      </c>
      <c r="E29" s="19" t="s">
        <v>43</v>
      </c>
      <c r="F29" s="39">
        <v>0</v>
      </c>
      <c r="G29" s="33">
        <f>'[2]INTEGRATEDBKS'!H31</f>
        <v>127557509477.82043</v>
      </c>
      <c r="H29" s="34">
        <f>'[2]INTEGRATEDBKS'!I31</f>
        <v>127557509477.82043</v>
      </c>
      <c r="J29" s="7"/>
      <c r="K29" s="7"/>
      <c r="L29" s="7"/>
    </row>
    <row r="30" spans="1:12" ht="15">
      <c r="A30" s="16" t="s">
        <v>44</v>
      </c>
      <c r="B30" s="17">
        <v>0</v>
      </c>
      <c r="C30" s="51">
        <f>'[2]INTEGRATEDBKS'!C30</f>
        <v>3257683927</v>
      </c>
      <c r="D30" s="31">
        <f>'[2]INTEGRATEDBKS'!D30</f>
        <v>3257683927</v>
      </c>
      <c r="E30" s="19" t="s">
        <v>45</v>
      </c>
      <c r="F30" s="32">
        <v>0</v>
      </c>
      <c r="G30" s="33">
        <f>'[2]INTEGRATEDBKS'!H32</f>
        <v>59367232636.743484</v>
      </c>
      <c r="H30" s="34">
        <f>'[2]INTEGRATEDBKS'!I32</f>
        <v>59367232636.743484</v>
      </c>
      <c r="J30" s="7"/>
      <c r="K30" s="7"/>
      <c r="L30" s="7"/>
    </row>
    <row r="31" spans="1:12" ht="15">
      <c r="A31" s="16" t="s">
        <v>39</v>
      </c>
      <c r="B31" s="17">
        <v>0</v>
      </c>
      <c r="C31" s="51">
        <f>'[2]INTEGRATEDBKS'!C31</f>
        <v>0</v>
      </c>
      <c r="D31" s="31">
        <f>'[2]INTEGRATEDBKS'!D31</f>
        <v>0</v>
      </c>
      <c r="E31" s="19" t="s">
        <v>46</v>
      </c>
      <c r="F31" s="32">
        <v>0</v>
      </c>
      <c r="G31" s="33">
        <f>'[2]INTEGRATEDBKS'!H33</f>
        <v>6197656084.004757</v>
      </c>
      <c r="H31" s="34">
        <f>'[2]INTEGRATEDBKS'!I33</f>
        <v>6197656084.004757</v>
      </c>
      <c r="J31" s="7"/>
      <c r="K31" s="7"/>
      <c r="L31" s="7"/>
    </row>
    <row r="32" spans="1:12" ht="15">
      <c r="A32" s="16" t="s">
        <v>40</v>
      </c>
      <c r="B32" s="17">
        <v>0</v>
      </c>
      <c r="C32" s="51">
        <f>'[2]INTEGRATEDBKS'!C32</f>
        <v>0</v>
      </c>
      <c r="D32" s="31">
        <f>'[2]INTEGRATEDBKS'!D32</f>
        <v>0</v>
      </c>
      <c r="E32" s="40" t="s">
        <v>47</v>
      </c>
      <c r="F32" s="32">
        <v>0</v>
      </c>
      <c r="G32" s="33">
        <f>'[2]INTEGRATEDBKS'!H34</f>
        <v>5996354222.004757</v>
      </c>
      <c r="H32" s="34">
        <f>'[2]INTEGRATEDBKS'!I34</f>
        <v>5996354222.004757</v>
      </c>
      <c r="J32" s="7"/>
      <c r="K32" s="7"/>
      <c r="L32" s="7"/>
    </row>
    <row r="33" spans="1:12" ht="15">
      <c r="A33" s="16" t="s">
        <v>42</v>
      </c>
      <c r="B33" s="17">
        <v>0</v>
      </c>
      <c r="C33" s="51">
        <f>'[2]INTEGRATEDBKS'!C33</f>
        <v>3257683927</v>
      </c>
      <c r="D33" s="31">
        <f>'[2]INTEGRATEDBKS'!D33</f>
        <v>3257683927</v>
      </c>
      <c r="E33" s="40" t="s">
        <v>48</v>
      </c>
      <c r="F33" s="32">
        <v>0</v>
      </c>
      <c r="G33" s="33">
        <f>'[2]INTEGRATEDBKS'!H35</f>
        <v>1204388692.250935</v>
      </c>
      <c r="H33" s="34">
        <f>'[2]INTEGRATEDBKS'!I35</f>
        <v>1204388692.250935</v>
      </c>
      <c r="J33" s="7"/>
      <c r="K33" s="7"/>
      <c r="L33" s="7"/>
    </row>
    <row r="34" spans="1:12" ht="15">
      <c r="A34" s="16"/>
      <c r="B34" s="17"/>
      <c r="C34" s="42"/>
      <c r="D34" s="41"/>
      <c r="E34" s="40" t="s">
        <v>49</v>
      </c>
      <c r="F34" s="32">
        <v>0</v>
      </c>
      <c r="G34" s="33">
        <f>'[2]INTEGRATEDBKS'!H36</f>
        <v>4791965529.753821</v>
      </c>
      <c r="H34" s="34">
        <f>'[2]INTEGRATEDBKS'!I36</f>
        <v>4791965529.753821</v>
      </c>
      <c r="J34" s="7"/>
      <c r="K34" s="7"/>
      <c r="L34" s="7"/>
    </row>
    <row r="35" spans="1:12" ht="15">
      <c r="A35" s="23" t="s">
        <v>50</v>
      </c>
      <c r="B35" s="24">
        <v>0</v>
      </c>
      <c r="C35" s="50">
        <f>'[2]INTEGRATEDBKS'!$C$35</f>
        <v>0</v>
      </c>
      <c r="D35" s="53">
        <f>'[2]INTEGRATEDBKS'!$D$35</f>
        <v>0</v>
      </c>
      <c r="E35" s="40" t="s">
        <v>51</v>
      </c>
      <c r="F35" s="32">
        <v>0</v>
      </c>
      <c r="G35" s="33">
        <f>'[2]INTEGRATEDBKS'!H37</f>
        <v>201301862</v>
      </c>
      <c r="H35" s="34">
        <f>'[2]INTEGRATEDBKS'!I37</f>
        <v>201301862</v>
      </c>
      <c r="J35" s="7"/>
      <c r="K35" s="7"/>
      <c r="L35" s="7"/>
    </row>
    <row r="36" spans="1:12" ht="15">
      <c r="A36" s="54"/>
      <c r="B36" s="55"/>
      <c r="C36" s="56"/>
      <c r="D36" s="57"/>
      <c r="E36" s="40" t="s">
        <v>48</v>
      </c>
      <c r="F36" s="32">
        <v>0</v>
      </c>
      <c r="G36" s="33">
        <f>'[2]INTEGRATEDBKS'!H38</f>
        <v>9709277</v>
      </c>
      <c r="H36" s="34">
        <f>'[2]INTEGRATEDBKS'!I38</f>
        <v>9709277</v>
      </c>
      <c r="J36" s="7"/>
      <c r="K36" s="7"/>
      <c r="L36" s="7"/>
    </row>
    <row r="37" spans="1:12" ht="15">
      <c r="A37" s="23" t="s">
        <v>52</v>
      </c>
      <c r="B37" s="24">
        <f>'[2]INTEGRATEDBKS'!B39</f>
        <v>243303612344.20947</v>
      </c>
      <c r="C37" s="24">
        <f>'[2]INTEGRATEDBKS'!C39</f>
        <v>294425788454.99054</v>
      </c>
      <c r="D37" s="58">
        <f>'[2]INTEGRATEDBKS'!D39</f>
        <v>537729400799.2</v>
      </c>
      <c r="E37" s="40" t="s">
        <v>49</v>
      </c>
      <c r="F37" s="32">
        <v>0</v>
      </c>
      <c r="G37" s="33">
        <f>'[2]INTEGRATEDBKS'!H39</f>
        <v>191592585</v>
      </c>
      <c r="H37" s="34">
        <f>'[2]INTEGRATEDBKS'!I39</f>
        <v>191592585</v>
      </c>
      <c r="J37" s="7"/>
      <c r="K37" s="7"/>
      <c r="L37" s="7"/>
    </row>
    <row r="38" spans="1:12" ht="15">
      <c r="A38" s="23" t="s">
        <v>53</v>
      </c>
      <c r="B38" s="24">
        <f>'[2]INTEGRATEDBKS'!B40</f>
        <v>205263211247.77423</v>
      </c>
      <c r="C38" s="24">
        <f>'[2]INTEGRATEDBKS'!C40</f>
        <v>644653644.2624927</v>
      </c>
      <c r="D38" s="58">
        <f>'[2]INTEGRATEDBKS'!D40</f>
        <v>205907864892.0367</v>
      </c>
      <c r="E38" s="19" t="s">
        <v>54</v>
      </c>
      <c r="F38" s="32">
        <v>0</v>
      </c>
      <c r="G38" s="33">
        <f>'[2]INTEGRATEDBKS'!H40</f>
        <v>7537469572.272454</v>
      </c>
      <c r="H38" s="34">
        <f>'[2]INTEGRATEDBKS'!I40</f>
        <v>7537469572.272454</v>
      </c>
      <c r="J38" s="7"/>
      <c r="K38" s="7"/>
      <c r="L38" s="7"/>
    </row>
    <row r="39" spans="1:12" ht="15">
      <c r="A39" s="16" t="s">
        <v>55</v>
      </c>
      <c r="B39" s="30">
        <f>'[2]INTEGRATEDBKS'!B41</f>
        <v>167920897917.64804</v>
      </c>
      <c r="C39" s="30">
        <f>'[2]INTEGRATEDBKS'!C41</f>
        <v>0</v>
      </c>
      <c r="D39" s="59">
        <f>'[2]INTEGRATEDBKS'!D41</f>
        <v>167920897917.64804</v>
      </c>
      <c r="E39" s="40" t="s">
        <v>56</v>
      </c>
      <c r="F39" s="32">
        <v>0</v>
      </c>
      <c r="G39" s="33">
        <f>'[2]INTEGRATEDBKS'!H41</f>
        <v>3826221324.2049103</v>
      </c>
      <c r="H39" s="34">
        <f>'[2]INTEGRATEDBKS'!I41</f>
        <v>3826221324.2049103</v>
      </c>
      <c r="J39" s="7"/>
      <c r="K39" s="7"/>
      <c r="L39" s="7"/>
    </row>
    <row r="40" spans="1:12" ht="15">
      <c r="A40" s="60" t="s">
        <v>57</v>
      </c>
      <c r="B40" s="30">
        <f>'[2]INTEGRATEDBKS'!B42</f>
        <v>21663168316.64093</v>
      </c>
      <c r="C40" s="30">
        <f>'[2]INTEGRATEDBKS'!C42</f>
        <v>0</v>
      </c>
      <c r="D40" s="59">
        <f>'[2]INTEGRATEDBKS'!D42</f>
        <v>21663168316.64093</v>
      </c>
      <c r="E40" s="40" t="s">
        <v>58</v>
      </c>
      <c r="F40" s="32">
        <v>0</v>
      </c>
      <c r="G40" s="33">
        <f>'[2]INTEGRATEDBKS'!H42</f>
        <v>2155637835.383753</v>
      </c>
      <c r="H40" s="34">
        <f>'[2]INTEGRATEDBKS'!I42</f>
        <v>2155637835.383753</v>
      </c>
      <c r="J40" s="7"/>
      <c r="K40" s="7"/>
      <c r="L40" s="7"/>
    </row>
    <row r="41" spans="1:12" ht="15">
      <c r="A41" s="60" t="s">
        <v>59</v>
      </c>
      <c r="B41" s="30">
        <f>'[2]INTEGRATEDBKS'!B43</f>
        <v>91073786078.98502</v>
      </c>
      <c r="C41" s="30">
        <f>'[2]INTEGRATEDBKS'!C43</f>
        <v>0</v>
      </c>
      <c r="D41" s="59">
        <f>'[2]INTEGRATEDBKS'!D43</f>
        <v>91073786078.98502</v>
      </c>
      <c r="E41" s="40" t="s">
        <v>60</v>
      </c>
      <c r="F41" s="32">
        <v>0</v>
      </c>
      <c r="G41" s="33">
        <f>'[2]INTEGRATEDBKS'!H43</f>
        <v>1555610412.683791</v>
      </c>
      <c r="H41" s="34">
        <f>'[2]INTEGRATEDBKS'!I43</f>
        <v>1555610412.683791</v>
      </c>
      <c r="J41" s="7"/>
      <c r="K41" s="7"/>
      <c r="L41" s="7"/>
    </row>
    <row r="42" spans="1:12" ht="15">
      <c r="A42" s="60" t="s">
        <v>61</v>
      </c>
      <c r="B42" s="30">
        <f>'[2]INTEGRATEDBKS'!B44</f>
        <v>55127741838.8695</v>
      </c>
      <c r="C42" s="30">
        <f>'[2]INTEGRATEDBKS'!C44</f>
        <v>0</v>
      </c>
      <c r="D42" s="59">
        <f>'[2]INTEGRATEDBKS'!D44</f>
        <v>55127741838.8695</v>
      </c>
      <c r="E42" s="19" t="s">
        <v>62</v>
      </c>
      <c r="F42" s="32">
        <v>0</v>
      </c>
      <c r="G42" s="33">
        <f>'[2]INTEGRATEDBKS'!H44</f>
        <v>391125604.581937</v>
      </c>
      <c r="H42" s="34">
        <f>'[2]INTEGRATEDBKS'!I44</f>
        <v>391125604.581937</v>
      </c>
      <c r="J42" s="7"/>
      <c r="K42" s="7"/>
      <c r="L42" s="7"/>
    </row>
    <row r="43" spans="1:12" ht="15">
      <c r="A43" s="60" t="s">
        <v>63</v>
      </c>
      <c r="B43" s="30">
        <f>'[2]INTEGRATEDBKS'!B45</f>
        <v>56201683.15258</v>
      </c>
      <c r="C43" s="30">
        <f>'[2]INTEGRATEDBKS'!C45</f>
        <v>0</v>
      </c>
      <c r="D43" s="59">
        <f>'[2]INTEGRATEDBKS'!D45</f>
        <v>56201683.15258</v>
      </c>
      <c r="E43" s="19" t="s">
        <v>64</v>
      </c>
      <c r="F43" s="32">
        <v>0</v>
      </c>
      <c r="G43" s="33">
        <f>'[2]INTEGRATEDBKS'!H45</f>
        <v>199727023489.69022</v>
      </c>
      <c r="H43" s="34">
        <f>'[2]INTEGRATEDBKS'!I45</f>
        <v>199727023489.69022</v>
      </c>
      <c r="J43" s="7"/>
      <c r="K43" s="7"/>
      <c r="L43" s="7"/>
    </row>
    <row r="44" spans="1:12" ht="15">
      <c r="A44" s="16" t="s">
        <v>65</v>
      </c>
      <c r="B44" s="24">
        <f>'[2]INTEGRATEDBKS'!B46</f>
        <v>37342313330.12618</v>
      </c>
      <c r="C44" s="24">
        <f>'[2]INTEGRATEDBKS'!C46</f>
        <v>644653644.2624927</v>
      </c>
      <c r="D44" s="58">
        <f>'[2]INTEGRATEDBKS'!D46</f>
        <v>37986966974.38868</v>
      </c>
      <c r="E44" s="40" t="s">
        <v>66</v>
      </c>
      <c r="F44" s="32">
        <v>0</v>
      </c>
      <c r="G44" s="33">
        <f>'[2]INTEGRATEDBKS'!H46</f>
        <v>158991821996.88702</v>
      </c>
      <c r="H44" s="34">
        <f>'[2]INTEGRATEDBKS'!I46</f>
        <v>158991821996.88702</v>
      </c>
      <c r="J44" s="7"/>
      <c r="K44" s="7"/>
      <c r="L44" s="7"/>
    </row>
    <row r="45" spans="1:12" ht="15">
      <c r="A45" s="60" t="s">
        <v>57</v>
      </c>
      <c r="B45" s="30">
        <f>'[2]INTEGRATEDBKS'!B47</f>
        <v>21230955214.851772</v>
      </c>
      <c r="C45" s="30">
        <f>'[2]INTEGRATEDBKS'!C47</f>
        <v>243462582.57417482</v>
      </c>
      <c r="D45" s="59">
        <f>'[2]INTEGRATEDBKS'!D47</f>
        <v>21474417797.42595</v>
      </c>
      <c r="E45" s="40" t="s">
        <v>67</v>
      </c>
      <c r="F45" s="32">
        <v>0</v>
      </c>
      <c r="G45" s="33">
        <f>'[2]INTEGRATEDBKS'!H47</f>
        <v>3639112895.698784</v>
      </c>
      <c r="H45" s="34">
        <f>'[2]INTEGRATEDBKS'!I47</f>
        <v>3639112895.698784</v>
      </c>
      <c r="J45" s="7"/>
      <c r="K45" s="7"/>
      <c r="L45" s="7"/>
    </row>
    <row r="46" spans="1:12" ht="15">
      <c r="A46" s="60" t="s">
        <v>59</v>
      </c>
      <c r="B46" s="30">
        <f>'[2]INTEGRATEDBKS'!B48</f>
        <v>1970870110.9759684</v>
      </c>
      <c r="C46" s="30">
        <f>'[2]INTEGRATEDBKS'!C48</f>
        <v>10327317.44</v>
      </c>
      <c r="D46" s="59">
        <f>'[2]INTEGRATEDBKS'!D48</f>
        <v>1981197428.4159684</v>
      </c>
      <c r="E46" s="40" t="s">
        <v>68</v>
      </c>
      <c r="F46" s="32">
        <v>0</v>
      </c>
      <c r="G46" s="33">
        <f>'[2]INTEGRATEDBKS'!H48</f>
        <v>37096088597.1044</v>
      </c>
      <c r="H46" s="34">
        <f>'[2]INTEGRATEDBKS'!I48</f>
        <v>37096088597.1044</v>
      </c>
      <c r="J46" s="7"/>
      <c r="K46" s="7"/>
      <c r="L46" s="7"/>
    </row>
    <row r="47" spans="1:12" ht="15">
      <c r="A47" s="60" t="s">
        <v>69</v>
      </c>
      <c r="B47" s="30">
        <f>'[2]INTEGRATEDBKS'!B49</f>
        <v>14135952169.839443</v>
      </c>
      <c r="C47" s="30">
        <f>'[2]INTEGRATEDBKS'!C49</f>
        <v>390863744.2483178</v>
      </c>
      <c r="D47" s="59">
        <f>'[2]INTEGRATEDBKS'!D49</f>
        <v>14526815914.08776</v>
      </c>
      <c r="E47" s="19" t="s">
        <v>70</v>
      </c>
      <c r="F47" s="32">
        <v>0</v>
      </c>
      <c r="G47" s="33">
        <f>'[2]INTEGRATEDBKS'!H49</f>
        <v>27752761349.585056</v>
      </c>
      <c r="H47" s="34">
        <f>'[2]INTEGRATEDBKS'!I49</f>
        <v>27752761349.585056</v>
      </c>
      <c r="J47" s="7"/>
      <c r="K47" s="7"/>
      <c r="L47" s="7"/>
    </row>
    <row r="48" spans="1:12" ht="15">
      <c r="A48" s="60" t="s">
        <v>63</v>
      </c>
      <c r="B48" s="30">
        <f>'[2]INTEGRATEDBKS'!B50</f>
        <v>4535834.459</v>
      </c>
      <c r="C48" s="30">
        <f>'[2]INTEGRATEDBKS'!C50</f>
        <v>0</v>
      </c>
      <c r="D48" s="59">
        <f>'[2]INTEGRATEDBKS'!D50</f>
        <v>4535834.459</v>
      </c>
      <c r="E48" s="19"/>
      <c r="F48" s="32"/>
      <c r="G48" s="33"/>
      <c r="H48" s="34"/>
      <c r="J48" s="7"/>
      <c r="K48" s="7"/>
      <c r="L48" s="7"/>
    </row>
    <row r="49" spans="1:12" ht="15">
      <c r="A49" s="23" t="s">
        <v>71</v>
      </c>
      <c r="B49" s="24">
        <f>'[2]INTEGRATEDBKS'!B51</f>
        <v>31706174188.06022</v>
      </c>
      <c r="C49" s="24">
        <f>'[2]INTEGRATEDBKS'!C51</f>
        <v>1176763479.8373547</v>
      </c>
      <c r="D49" s="58">
        <f>'[2]INTEGRATEDBKS'!D51</f>
        <v>32882937667.897575</v>
      </c>
      <c r="E49" s="26" t="s">
        <v>72</v>
      </c>
      <c r="F49" s="37">
        <f>'[2]INTEGRATEDBKS'!G51</f>
        <v>169892871362.16925</v>
      </c>
      <c r="G49" s="52">
        <v>0</v>
      </c>
      <c r="H49" s="38">
        <f>'[2]INTEGRATEDBKS'!I51</f>
        <v>169892871362.16925</v>
      </c>
      <c r="I49" s="7"/>
      <c r="J49" s="7"/>
      <c r="K49" s="7"/>
      <c r="L49" s="7"/>
    </row>
    <row r="50" spans="1:12" ht="15">
      <c r="A50" s="16" t="s">
        <v>55</v>
      </c>
      <c r="B50" s="24">
        <f>'[2]INTEGRATEDBKS'!B52</f>
        <v>17278860566.858562</v>
      </c>
      <c r="C50" s="24">
        <f>'[2]INTEGRATEDBKS'!C52</f>
        <v>0</v>
      </c>
      <c r="D50" s="58">
        <f>'[2]INTEGRATEDBKS'!D52</f>
        <v>17278860566.858562</v>
      </c>
      <c r="E50" s="19" t="s">
        <v>73</v>
      </c>
      <c r="F50" s="32">
        <f>'[2]INTEGRATEDBKS'!G52</f>
        <v>978695504.94</v>
      </c>
      <c r="G50" s="61">
        <v>0</v>
      </c>
      <c r="H50" s="38">
        <f>'[2]INTEGRATEDBKS'!I52</f>
        <v>978695504.94</v>
      </c>
      <c r="I50" s="7"/>
      <c r="J50" s="7"/>
      <c r="K50" s="7"/>
      <c r="L50" s="7"/>
    </row>
    <row r="51" spans="1:12" ht="15">
      <c r="A51" s="60" t="s">
        <v>57</v>
      </c>
      <c r="B51" s="30">
        <f>'[2]INTEGRATEDBKS'!B53</f>
        <v>1096974953.4008722</v>
      </c>
      <c r="C51" s="30">
        <f>'[2]INTEGRATEDBKS'!C53</f>
        <v>0</v>
      </c>
      <c r="D51" s="59">
        <f>'[2]INTEGRATEDBKS'!D53</f>
        <v>1096974953.4008722</v>
      </c>
      <c r="E51" s="40" t="s">
        <v>47</v>
      </c>
      <c r="F51" s="32">
        <f>'[2]INTEGRATEDBKS'!G53</f>
        <v>978104657.94</v>
      </c>
      <c r="G51" s="33">
        <v>0</v>
      </c>
      <c r="H51" s="38">
        <f>'[2]INTEGRATEDBKS'!I53</f>
        <v>978104657.94</v>
      </c>
      <c r="J51" s="7"/>
      <c r="K51" s="7"/>
      <c r="L51" s="7"/>
    </row>
    <row r="52" spans="1:12" ht="15">
      <c r="A52" s="60" t="s">
        <v>59</v>
      </c>
      <c r="B52" s="30">
        <f>'[2]INTEGRATEDBKS'!B54</f>
        <v>2924971372.3658333</v>
      </c>
      <c r="C52" s="30">
        <f>'[2]INTEGRATEDBKS'!C54</f>
        <v>0</v>
      </c>
      <c r="D52" s="59">
        <f>'[2]INTEGRATEDBKS'!D54</f>
        <v>2924971372.3658333</v>
      </c>
      <c r="E52" s="40" t="s">
        <v>51</v>
      </c>
      <c r="F52" s="32">
        <f>'[2]INTEGRATEDBKS'!G54</f>
        <v>590847</v>
      </c>
      <c r="G52" s="33">
        <v>0</v>
      </c>
      <c r="H52" s="38">
        <f>'[2]INTEGRATEDBKS'!I54</f>
        <v>590847</v>
      </c>
      <c r="J52" s="7"/>
      <c r="K52" s="7"/>
      <c r="L52" s="7"/>
    </row>
    <row r="53" spans="1:12" ht="15">
      <c r="A53" s="60" t="s">
        <v>61</v>
      </c>
      <c r="B53" s="30">
        <f>'[2]INTEGRATEDBKS'!B55</f>
        <v>13256914241.091856</v>
      </c>
      <c r="C53" s="30">
        <f>'[2]INTEGRATEDBKS'!C55</f>
        <v>0</v>
      </c>
      <c r="D53" s="59">
        <f>'[2]INTEGRATEDBKS'!D55</f>
        <v>13256914241.091856</v>
      </c>
      <c r="E53" s="19" t="s">
        <v>74</v>
      </c>
      <c r="F53" s="32">
        <f>'[2]INTEGRATEDBKS'!G55</f>
        <v>2676667708.95077</v>
      </c>
      <c r="G53" s="33">
        <v>0</v>
      </c>
      <c r="H53" s="38">
        <f>'[2]INTEGRATEDBKS'!I55</f>
        <v>2676667708.95077</v>
      </c>
      <c r="I53" s="7"/>
      <c r="J53" s="7"/>
      <c r="K53" s="7"/>
      <c r="L53" s="7"/>
    </row>
    <row r="54" spans="1:12" ht="15">
      <c r="A54" s="60" t="s">
        <v>63</v>
      </c>
      <c r="B54" s="30">
        <f>'[2]INTEGRATEDBKS'!B56</f>
        <v>0</v>
      </c>
      <c r="C54" s="30">
        <f>'[2]INTEGRATEDBKS'!C56</f>
        <v>0</v>
      </c>
      <c r="D54" s="59">
        <f>'[2]INTEGRATEDBKS'!D56</f>
        <v>0</v>
      </c>
      <c r="E54" s="19" t="s">
        <v>75</v>
      </c>
      <c r="F54" s="32">
        <f>'[2]INTEGRATEDBKS'!G56</f>
        <v>0</v>
      </c>
      <c r="G54" s="33">
        <v>0</v>
      </c>
      <c r="H54" s="38">
        <f>'[2]INTEGRATEDBKS'!I56</f>
        <v>0</v>
      </c>
      <c r="I54" s="7"/>
      <c r="J54" s="7"/>
      <c r="K54" s="7"/>
      <c r="L54" s="7"/>
    </row>
    <row r="55" spans="1:12" ht="15">
      <c r="A55" s="16" t="s">
        <v>65</v>
      </c>
      <c r="B55" s="24">
        <f>'[2]INTEGRATEDBKS'!B57</f>
        <v>14427313621.201656</v>
      </c>
      <c r="C55" s="24">
        <f>'[2]INTEGRATEDBKS'!C57</f>
        <v>1176763479.8373547</v>
      </c>
      <c r="D55" s="58">
        <f>'[2]INTEGRATEDBKS'!D57</f>
        <v>15604077101.039013</v>
      </c>
      <c r="E55" s="19" t="s">
        <v>76</v>
      </c>
      <c r="F55" s="32">
        <f>'[2]INTEGRATEDBKS'!G57</f>
        <v>0</v>
      </c>
      <c r="G55" s="33">
        <v>0</v>
      </c>
      <c r="H55" s="38">
        <f>'[2]INTEGRATEDBKS'!I57</f>
        <v>0</v>
      </c>
      <c r="I55" s="7"/>
      <c r="J55" s="7"/>
      <c r="K55" s="7"/>
      <c r="L55" s="7"/>
    </row>
    <row r="56" spans="1:12" ht="15">
      <c r="A56" s="60" t="s">
        <v>57</v>
      </c>
      <c r="B56" s="30">
        <f>'[2]INTEGRATEDBKS'!B58</f>
        <v>2520324942.6557183</v>
      </c>
      <c r="C56" s="30">
        <f>'[2]INTEGRATEDBKS'!C58</f>
        <v>0</v>
      </c>
      <c r="D56" s="59">
        <f>'[2]INTEGRATEDBKS'!D58</f>
        <v>2520324942.6557183</v>
      </c>
      <c r="E56" s="19" t="s">
        <v>77</v>
      </c>
      <c r="F56" s="32">
        <f>'[2]INTEGRATEDBKS'!G58</f>
        <v>32968274614.359695</v>
      </c>
      <c r="G56" s="33">
        <v>0</v>
      </c>
      <c r="H56" s="38">
        <f>'[2]INTEGRATEDBKS'!I58</f>
        <v>32968274614.359695</v>
      </c>
      <c r="I56" s="7"/>
      <c r="J56" s="7"/>
      <c r="K56" s="7"/>
      <c r="L56" s="7"/>
    </row>
    <row r="57" spans="1:12" ht="15">
      <c r="A57" s="60" t="s">
        <v>59</v>
      </c>
      <c r="B57" s="30">
        <f>'[2]INTEGRATEDBKS'!B59</f>
        <v>122823983.34678404</v>
      </c>
      <c r="C57" s="30">
        <f>'[2]INTEGRATEDBKS'!C59</f>
        <v>0</v>
      </c>
      <c r="D57" s="59">
        <f>'[2]INTEGRATEDBKS'!D59</f>
        <v>122823983.34678404</v>
      </c>
      <c r="E57" s="19" t="s">
        <v>78</v>
      </c>
      <c r="F57" s="32">
        <f>'[2]INTEGRATEDBKS'!G59</f>
        <v>102572647529.99933</v>
      </c>
      <c r="G57" s="33">
        <v>0</v>
      </c>
      <c r="H57" s="38">
        <f>'[2]INTEGRATEDBKS'!I59</f>
        <v>102572647529.99933</v>
      </c>
      <c r="I57" s="7"/>
      <c r="J57" s="7"/>
      <c r="K57" s="7"/>
      <c r="L57" s="7"/>
    </row>
    <row r="58" spans="1:12" ht="15">
      <c r="A58" s="60" t="s">
        <v>69</v>
      </c>
      <c r="B58" s="30">
        <f>'[2]INTEGRATEDBKS'!B60</f>
        <v>11784164695.199154</v>
      </c>
      <c r="C58" s="30">
        <f>'[2]INTEGRATEDBKS'!C60</f>
        <v>1176763479.8373547</v>
      </c>
      <c r="D58" s="59">
        <f>'[2]INTEGRATEDBKS'!D60</f>
        <v>12960928175.03651</v>
      </c>
      <c r="E58" s="19" t="s">
        <v>79</v>
      </c>
      <c r="F58" s="32">
        <f>'[2]INTEGRATEDBKS'!G60</f>
        <v>25364776133.094856</v>
      </c>
      <c r="G58" s="33">
        <v>0</v>
      </c>
      <c r="H58" s="38">
        <f>'[2]INTEGRATEDBKS'!I60</f>
        <v>25364776133.094856</v>
      </c>
      <c r="I58" s="7"/>
      <c r="J58" s="7"/>
      <c r="K58" s="7"/>
      <c r="L58" s="7"/>
    </row>
    <row r="59" spans="1:12" ht="15">
      <c r="A59" s="60" t="s">
        <v>63</v>
      </c>
      <c r="B59" s="30">
        <f>'[2]INTEGRATEDBKS'!B61</f>
        <v>0</v>
      </c>
      <c r="C59" s="30">
        <f>'[2]INTEGRATEDBKS'!C61</f>
        <v>0</v>
      </c>
      <c r="D59" s="59">
        <f>'[2]INTEGRATEDBKS'!D61</f>
        <v>0</v>
      </c>
      <c r="E59" s="40" t="s">
        <v>66</v>
      </c>
      <c r="F59" s="32">
        <f>'[2]INTEGRATEDBKS'!G61</f>
        <v>21744470709.2654</v>
      </c>
      <c r="G59" s="33">
        <v>0</v>
      </c>
      <c r="H59" s="38">
        <f>'[2]INTEGRATEDBKS'!I61</f>
        <v>21744470709.2654</v>
      </c>
      <c r="J59" s="7"/>
      <c r="K59" s="7"/>
      <c r="L59" s="7"/>
    </row>
    <row r="60" spans="1:12" ht="15">
      <c r="A60" s="23" t="s">
        <v>80</v>
      </c>
      <c r="B60" s="24">
        <f>'[2]INTEGRATEDBKS'!B62</f>
        <v>3631166738.6092234</v>
      </c>
      <c r="C60" s="24">
        <f>'[2]INTEGRATEDBKS'!C62</f>
        <v>0</v>
      </c>
      <c r="D60" s="58">
        <f>'[2]INTEGRATEDBKS'!D62</f>
        <v>3631166738.6092234</v>
      </c>
      <c r="E60" s="40" t="s">
        <v>67</v>
      </c>
      <c r="F60" s="32">
        <f>'[2]INTEGRATEDBKS'!G62</f>
        <v>3366501029.050459</v>
      </c>
      <c r="G60" s="33">
        <v>0</v>
      </c>
      <c r="H60" s="38">
        <f>'[2]INTEGRATEDBKS'!I62</f>
        <v>3366501029.050459</v>
      </c>
      <c r="J60" s="7"/>
      <c r="K60" s="7"/>
      <c r="L60" s="7"/>
    </row>
    <row r="61" spans="1:12" ht="15">
      <c r="A61" s="60" t="s">
        <v>57</v>
      </c>
      <c r="B61" s="30">
        <f>'[2]INTEGRATEDBKS'!B63</f>
        <v>1660362118.99</v>
      </c>
      <c r="C61" s="30">
        <f>'[2]INTEGRATEDBKS'!C63</f>
        <v>0</v>
      </c>
      <c r="D61" s="59">
        <f>'[2]INTEGRATEDBKS'!D63</f>
        <v>1660362118.99</v>
      </c>
      <c r="E61" s="40" t="s">
        <v>68</v>
      </c>
      <c r="F61" s="32">
        <f>'[2]INTEGRATEDBKS'!G63</f>
        <v>253804394.77899998</v>
      </c>
      <c r="G61" s="33">
        <v>0</v>
      </c>
      <c r="H61" s="38">
        <f>'[2]INTEGRATEDBKS'!I63</f>
        <v>253804394.77899998</v>
      </c>
      <c r="J61" s="7"/>
      <c r="K61" s="7"/>
      <c r="L61" s="7"/>
    </row>
    <row r="62" spans="1:12" ht="15">
      <c r="A62" s="60" t="s">
        <v>59</v>
      </c>
      <c r="B62" s="30">
        <f>'[2]INTEGRATEDBKS'!B64</f>
        <v>1512261459.116604</v>
      </c>
      <c r="C62" s="30">
        <f>'[2]INTEGRATEDBKS'!C64</f>
        <v>0</v>
      </c>
      <c r="D62" s="59">
        <f>'[2]INTEGRATEDBKS'!D64</f>
        <v>1512261459.116604</v>
      </c>
      <c r="E62" s="19" t="s">
        <v>81</v>
      </c>
      <c r="F62" s="32">
        <f>'[2]INTEGRATEDBKS'!G64</f>
        <v>5331809870.824627</v>
      </c>
      <c r="G62" s="33">
        <v>0</v>
      </c>
      <c r="H62" s="38">
        <f>'[2]INTEGRATEDBKS'!I64</f>
        <v>5331809870.824627</v>
      </c>
      <c r="I62" s="7"/>
      <c r="J62" s="7"/>
      <c r="K62" s="7"/>
      <c r="L62" s="7"/>
    </row>
    <row r="63" spans="1:12" ht="15">
      <c r="A63" s="60" t="s">
        <v>69</v>
      </c>
      <c r="B63" s="30">
        <f>'[2]INTEGRATEDBKS'!B65</f>
        <v>458543160.502619</v>
      </c>
      <c r="C63" s="30">
        <f>'[2]INTEGRATEDBKS'!C65</f>
        <v>0</v>
      </c>
      <c r="D63" s="59">
        <f>'[2]INTEGRATEDBKS'!D65</f>
        <v>458543160.502619</v>
      </c>
      <c r="E63" s="40" t="s">
        <v>56</v>
      </c>
      <c r="F63" s="32">
        <f>'[2]INTEGRATEDBKS'!G65</f>
        <v>4104931014.8446274</v>
      </c>
      <c r="G63" s="33">
        <v>0</v>
      </c>
      <c r="H63" s="38">
        <f>'[2]INTEGRATEDBKS'!I65</f>
        <v>4104931014.8446274</v>
      </c>
      <c r="J63" s="7"/>
      <c r="K63" s="7"/>
      <c r="L63" s="7"/>
    </row>
    <row r="64" spans="1:12" ht="15">
      <c r="A64" s="23" t="s">
        <v>82</v>
      </c>
      <c r="B64" s="24">
        <f>'[2]INTEGRATEDBKS'!B66</f>
        <v>161691973.68</v>
      </c>
      <c r="C64" s="24">
        <f>'[2]INTEGRATEDBKS'!C66</f>
        <v>133769661.16734949</v>
      </c>
      <c r="D64" s="58">
        <f>'[2]INTEGRATEDBKS'!D66</f>
        <v>295461634.8473495</v>
      </c>
      <c r="E64" s="40" t="s">
        <v>58</v>
      </c>
      <c r="F64" s="32">
        <f>'[2]INTEGRATEDBKS'!G66</f>
        <v>975878855.98</v>
      </c>
      <c r="G64" s="33">
        <v>0</v>
      </c>
      <c r="H64" s="38">
        <f>'[2]INTEGRATEDBKS'!I66</f>
        <v>975878855.98</v>
      </c>
      <c r="J64" s="7"/>
      <c r="K64" s="7"/>
      <c r="L64" s="7"/>
    </row>
    <row r="65" spans="1:12" ht="15">
      <c r="A65" s="16" t="s">
        <v>55</v>
      </c>
      <c r="B65" s="24">
        <f>'[2]INTEGRATEDBKS'!B67</f>
        <v>3956548.35</v>
      </c>
      <c r="C65" s="24">
        <f>'[2]INTEGRATEDBKS'!C67</f>
        <v>1653304.021478716</v>
      </c>
      <c r="D65" s="58">
        <f>'[2]INTEGRATEDBKS'!D67</f>
        <v>5609852.371478716</v>
      </c>
      <c r="E65" s="40" t="s">
        <v>60</v>
      </c>
      <c r="F65" s="32">
        <f>'[2]INTEGRATEDBKS'!G67</f>
        <v>251000000</v>
      </c>
      <c r="G65" s="33">
        <v>0</v>
      </c>
      <c r="H65" s="38">
        <f>'[2]INTEGRATEDBKS'!I67</f>
        <v>251000000</v>
      </c>
      <c r="J65" s="7"/>
      <c r="K65" s="7"/>
      <c r="L65" s="7"/>
    </row>
    <row r="66" spans="1:12" ht="15">
      <c r="A66" s="60" t="s">
        <v>57</v>
      </c>
      <c r="B66" s="30">
        <f>'[2]INTEGRATEDBKS'!B68</f>
        <v>2723045.02</v>
      </c>
      <c r="C66" s="30">
        <f>'[2]INTEGRATEDBKS'!C68</f>
        <v>1653304.021478716</v>
      </c>
      <c r="D66" s="59">
        <f>'[2]INTEGRATEDBKS'!D68</f>
        <v>4376349.041478716</v>
      </c>
      <c r="E66" s="40"/>
      <c r="F66" s="32"/>
      <c r="G66" s="33"/>
      <c r="H66" s="34"/>
      <c r="J66" s="7"/>
      <c r="K66" s="7"/>
      <c r="L66" s="7"/>
    </row>
    <row r="67" spans="1:12" ht="15">
      <c r="A67" s="60" t="s">
        <v>59</v>
      </c>
      <c r="B67" s="30">
        <f>'[2]INTEGRATEDBKS'!B69</f>
        <v>1233503.33</v>
      </c>
      <c r="C67" s="30">
        <f>'[2]INTEGRATEDBKS'!C69</f>
        <v>0</v>
      </c>
      <c r="D67" s="59">
        <f>'[2]INTEGRATEDBKS'!D69</f>
        <v>1233503.33</v>
      </c>
      <c r="E67" s="26" t="s">
        <v>83</v>
      </c>
      <c r="F67" s="27">
        <f>'[2]INTEGRATEDBKS'!G69</f>
        <v>12643668889.443586</v>
      </c>
      <c r="G67" s="27">
        <f>'[2]INTEGRATEDBKS'!H69</f>
        <v>0</v>
      </c>
      <c r="H67" s="62">
        <f>'[2]INTEGRATEDBKS'!I69</f>
        <v>12643668889.443586</v>
      </c>
      <c r="I67" s="7"/>
      <c r="J67" s="7"/>
      <c r="K67" s="7"/>
      <c r="L67" s="7"/>
    </row>
    <row r="68" spans="1:12" ht="15">
      <c r="A68" s="60" t="s">
        <v>69</v>
      </c>
      <c r="B68" s="30">
        <f>'[2]INTEGRATEDBKS'!B70</f>
        <v>0</v>
      </c>
      <c r="C68" s="30">
        <f>'[2]INTEGRATEDBKS'!C70</f>
        <v>0</v>
      </c>
      <c r="D68" s="59">
        <f>'[2]INTEGRATEDBKS'!D70</f>
        <v>0</v>
      </c>
      <c r="E68" s="26" t="s">
        <v>84</v>
      </c>
      <c r="F68" s="27"/>
      <c r="G68" s="28"/>
      <c r="H68" s="63"/>
      <c r="J68" s="7"/>
      <c r="K68" s="7"/>
      <c r="L68" s="7"/>
    </row>
    <row r="69" spans="1:12" ht="15">
      <c r="A69" s="16" t="s">
        <v>65</v>
      </c>
      <c r="B69" s="24">
        <f>'[2]INTEGRATEDBKS'!B71</f>
        <v>157735425.33</v>
      </c>
      <c r="C69" s="24">
        <f>'[2]INTEGRATEDBKS'!C71</f>
        <v>132116357.14587077</v>
      </c>
      <c r="D69" s="58">
        <f>'[2]INTEGRATEDBKS'!D71</f>
        <v>289851782.4758708</v>
      </c>
      <c r="E69" s="19" t="s">
        <v>73</v>
      </c>
      <c r="F69" s="32">
        <f>'[2]INTEGRATEDBKS'!G71</f>
        <v>0</v>
      </c>
      <c r="G69" s="33">
        <v>0</v>
      </c>
      <c r="H69" s="63">
        <f>'[2]INTEGRATEDBKS'!I71</f>
        <v>0</v>
      </c>
      <c r="J69" s="7"/>
      <c r="K69" s="7"/>
      <c r="L69" s="7"/>
    </row>
    <row r="70" spans="1:12" ht="15">
      <c r="A70" s="60" t="s">
        <v>57</v>
      </c>
      <c r="B70" s="30">
        <f>'[2]INTEGRATEDBKS'!B72</f>
        <v>758393.33</v>
      </c>
      <c r="C70" s="30">
        <f>'[2]INTEGRATEDBKS'!C72</f>
        <v>1494430.6958707708</v>
      </c>
      <c r="D70" s="59">
        <f>'[2]INTEGRATEDBKS'!D72</f>
        <v>2252824.0258707707</v>
      </c>
      <c r="E70" s="40" t="s">
        <v>47</v>
      </c>
      <c r="F70" s="32">
        <f>'[2]INTEGRATEDBKS'!G72</f>
        <v>0</v>
      </c>
      <c r="G70" s="33">
        <v>0</v>
      </c>
      <c r="H70" s="63">
        <f>'[2]INTEGRATEDBKS'!I72</f>
        <v>0</v>
      </c>
      <c r="J70" s="7"/>
      <c r="K70" s="7"/>
      <c r="L70" s="7"/>
    </row>
    <row r="71" spans="1:12" ht="15">
      <c r="A71" s="60" t="s">
        <v>59</v>
      </c>
      <c r="B71" s="30">
        <f>'[2]INTEGRATEDBKS'!B73</f>
        <v>0</v>
      </c>
      <c r="C71" s="30">
        <f>'[2]INTEGRATEDBKS'!C73</f>
        <v>0</v>
      </c>
      <c r="D71" s="59">
        <f>'[2]INTEGRATEDBKS'!D73</f>
        <v>0</v>
      </c>
      <c r="E71" s="40" t="s">
        <v>51</v>
      </c>
      <c r="F71" s="32">
        <f>'[2]INTEGRATEDBKS'!G73</f>
        <v>0</v>
      </c>
      <c r="G71" s="33">
        <v>0</v>
      </c>
      <c r="H71" s="63">
        <f>'[2]INTEGRATEDBKS'!I73</f>
        <v>0</v>
      </c>
      <c r="J71" s="7"/>
      <c r="K71" s="7"/>
      <c r="L71" s="7"/>
    </row>
    <row r="72" spans="1:12" ht="15">
      <c r="A72" s="60" t="s">
        <v>69</v>
      </c>
      <c r="B72" s="30">
        <f>'[2]INTEGRATEDBKS'!B74</f>
        <v>156977032</v>
      </c>
      <c r="C72" s="30">
        <f>'[2]INTEGRATEDBKS'!C74</f>
        <v>130621926.45</v>
      </c>
      <c r="D72" s="59">
        <f>'[2]INTEGRATEDBKS'!D74</f>
        <v>287598958.45</v>
      </c>
      <c r="E72" s="19" t="s">
        <v>74</v>
      </c>
      <c r="F72" s="32">
        <f>'[2]INTEGRATEDBKS'!G74</f>
        <v>0</v>
      </c>
      <c r="G72" s="33">
        <v>0</v>
      </c>
      <c r="H72" s="63">
        <f>'[2]INTEGRATEDBKS'!I74</f>
        <v>0</v>
      </c>
      <c r="J72" s="7"/>
      <c r="K72" s="7"/>
      <c r="L72" s="7"/>
    </row>
    <row r="73" spans="1:12" ht="15">
      <c r="A73" s="23" t="s">
        <v>85</v>
      </c>
      <c r="B73" s="24">
        <f>'[2]INTEGRATEDBKS'!B75</f>
        <v>8429521.93</v>
      </c>
      <c r="C73" s="24">
        <f>'[2]INTEGRATEDBKS'!C75</f>
        <v>202863207368.24847</v>
      </c>
      <c r="D73" s="58">
        <f>'[2]INTEGRATEDBKS'!D75</f>
        <v>202871636890.1785</v>
      </c>
      <c r="E73" s="19" t="s">
        <v>75</v>
      </c>
      <c r="F73" s="32">
        <f>'[2]INTEGRATEDBKS'!G75</f>
        <v>0</v>
      </c>
      <c r="G73" s="33">
        <v>0</v>
      </c>
      <c r="H73" s="63">
        <f>'[2]INTEGRATEDBKS'!I75</f>
        <v>0</v>
      </c>
      <c r="J73" s="7"/>
      <c r="K73" s="7"/>
      <c r="L73" s="7"/>
    </row>
    <row r="74" spans="1:12" ht="15">
      <c r="A74" s="16" t="s">
        <v>55</v>
      </c>
      <c r="B74" s="24">
        <f>'[2]INTEGRATEDBKS'!B76</f>
        <v>513080.69</v>
      </c>
      <c r="C74" s="24">
        <f>'[2]INTEGRATEDBKS'!C76</f>
        <v>53293858.991932996</v>
      </c>
      <c r="D74" s="58">
        <f>'[2]INTEGRATEDBKS'!D76</f>
        <v>53806939.68193299</v>
      </c>
      <c r="E74" s="19" t="s">
        <v>76</v>
      </c>
      <c r="F74" s="32">
        <f>'[2]INTEGRATEDBKS'!G76</f>
        <v>0</v>
      </c>
      <c r="G74" s="33">
        <v>0</v>
      </c>
      <c r="H74" s="63">
        <f>'[2]INTEGRATEDBKS'!I76</f>
        <v>0</v>
      </c>
      <c r="J74" s="7"/>
      <c r="K74" s="7"/>
      <c r="L74" s="7"/>
    </row>
    <row r="75" spans="1:12" ht="15">
      <c r="A75" s="60" t="s">
        <v>57</v>
      </c>
      <c r="B75" s="30">
        <f>'[2]INTEGRATEDBKS'!B77</f>
        <v>88080.69</v>
      </c>
      <c r="C75" s="30">
        <f>'[2]INTEGRATEDBKS'!C77</f>
        <v>50964936.72</v>
      </c>
      <c r="D75" s="59">
        <f>'[2]INTEGRATEDBKS'!D77</f>
        <v>51053017.41</v>
      </c>
      <c r="E75" s="19" t="s">
        <v>77</v>
      </c>
      <c r="F75" s="32">
        <f>'[2]INTEGRATEDBKS'!G77</f>
        <v>2157569731.5</v>
      </c>
      <c r="G75" s="33">
        <v>0</v>
      </c>
      <c r="H75" s="63">
        <f>'[2]INTEGRATEDBKS'!I77</f>
        <v>2157569731.5</v>
      </c>
      <c r="J75" s="7"/>
      <c r="K75" s="7"/>
      <c r="L75" s="7"/>
    </row>
    <row r="76" spans="1:12" ht="15">
      <c r="A76" s="60" t="s">
        <v>59</v>
      </c>
      <c r="B76" s="30">
        <f>'[2]INTEGRATEDBKS'!B78</f>
        <v>0</v>
      </c>
      <c r="C76" s="30">
        <f>'[2]INTEGRATEDBKS'!C78</f>
        <v>555218.683933</v>
      </c>
      <c r="D76" s="59">
        <f>'[2]INTEGRATEDBKS'!D78</f>
        <v>555218.683933</v>
      </c>
      <c r="E76" s="19" t="s">
        <v>78</v>
      </c>
      <c r="F76" s="32">
        <f>'[2]INTEGRATEDBKS'!G78</f>
        <v>2423628170.54</v>
      </c>
      <c r="G76" s="33">
        <v>0</v>
      </c>
      <c r="H76" s="63">
        <f>'[2]INTEGRATEDBKS'!I78</f>
        <v>2423628170.54</v>
      </c>
      <c r="J76" s="7"/>
      <c r="K76" s="7"/>
      <c r="L76" s="7"/>
    </row>
    <row r="77" spans="1:12" ht="15">
      <c r="A77" s="60" t="s">
        <v>69</v>
      </c>
      <c r="B77" s="30">
        <f>'[2]INTEGRATEDBKS'!B79</f>
        <v>425000</v>
      </c>
      <c r="C77" s="30">
        <f>'[2]INTEGRATEDBKS'!C79</f>
        <v>1773703.588</v>
      </c>
      <c r="D77" s="59">
        <f>'[2]INTEGRATEDBKS'!D79</f>
        <v>2198703.588</v>
      </c>
      <c r="E77" s="19" t="s">
        <v>79</v>
      </c>
      <c r="F77" s="32">
        <f>'[2]INTEGRATEDBKS'!G79</f>
        <v>5169621177.707998</v>
      </c>
      <c r="G77" s="33">
        <v>0</v>
      </c>
      <c r="H77" s="63">
        <f>'[2]INTEGRATEDBKS'!I79</f>
        <v>5169621177.707998</v>
      </c>
      <c r="J77" s="7"/>
      <c r="K77" s="7"/>
      <c r="L77" s="7"/>
    </row>
    <row r="78" spans="1:12" ht="15">
      <c r="A78" s="60" t="s">
        <v>63</v>
      </c>
      <c r="B78" s="30">
        <f>'[2]INTEGRATEDBKS'!B80</f>
        <v>0</v>
      </c>
      <c r="C78" s="30">
        <f>'[2]INTEGRATEDBKS'!C80</f>
        <v>0</v>
      </c>
      <c r="D78" s="59">
        <f>'[2]INTEGRATEDBKS'!D80</f>
        <v>0</v>
      </c>
      <c r="E78" s="40" t="s">
        <v>66</v>
      </c>
      <c r="F78" s="32">
        <f>'[2]INTEGRATEDBKS'!G80</f>
        <v>3194509750.5333867</v>
      </c>
      <c r="G78" s="33">
        <v>0</v>
      </c>
      <c r="H78" s="63">
        <f>'[2]INTEGRATEDBKS'!I80</f>
        <v>3194509750.5333867</v>
      </c>
      <c r="J78" s="7"/>
      <c r="K78" s="7"/>
      <c r="L78" s="7"/>
    </row>
    <row r="79" spans="1:12" ht="15">
      <c r="A79" s="16" t="s">
        <v>65</v>
      </c>
      <c r="B79" s="24">
        <f>'[2]INTEGRATEDBKS'!B81</f>
        <v>7916441.24</v>
      </c>
      <c r="C79" s="24">
        <f>'[2]INTEGRATEDBKS'!C81</f>
        <v>202809913509.25653</v>
      </c>
      <c r="D79" s="58">
        <f>'[2]INTEGRATEDBKS'!D81</f>
        <v>202817829950.49655</v>
      </c>
      <c r="E79" s="40" t="s">
        <v>67</v>
      </c>
      <c r="F79" s="32">
        <f>'[2]INTEGRATEDBKS'!G81</f>
        <v>1975111427.174612</v>
      </c>
      <c r="G79" s="33">
        <v>0</v>
      </c>
      <c r="H79" s="63">
        <f>'[2]INTEGRATEDBKS'!I81</f>
        <v>1975111427.174612</v>
      </c>
      <c r="J79" s="7"/>
      <c r="K79" s="7"/>
      <c r="L79" s="7"/>
    </row>
    <row r="80" spans="1:12" ht="15">
      <c r="A80" s="60" t="s">
        <v>57</v>
      </c>
      <c r="B80" s="30">
        <f>'[2]INTEGRATEDBKS'!B82</f>
        <v>7916441.24</v>
      </c>
      <c r="C80" s="30">
        <f>'[2]INTEGRATEDBKS'!C82</f>
        <v>101526916211.71246</v>
      </c>
      <c r="D80" s="59">
        <f>'[2]INTEGRATEDBKS'!D82</f>
        <v>101534832652.95247</v>
      </c>
      <c r="E80" s="40" t="s">
        <v>68</v>
      </c>
      <c r="F80" s="32">
        <f>'[2]INTEGRATEDBKS'!G82</f>
        <v>0</v>
      </c>
      <c r="G80" s="33">
        <v>0</v>
      </c>
      <c r="H80" s="63">
        <f>'[2]INTEGRATEDBKS'!I82</f>
        <v>0</v>
      </c>
      <c r="J80" s="7"/>
      <c r="K80" s="7"/>
      <c r="L80" s="7"/>
    </row>
    <row r="81" spans="1:12" ht="15">
      <c r="A81" s="60" t="s">
        <v>59</v>
      </c>
      <c r="B81" s="30">
        <f>'[2]INTEGRATEDBKS'!B83</f>
        <v>0</v>
      </c>
      <c r="C81" s="30">
        <f>'[2]INTEGRATEDBKS'!C83</f>
        <v>1338993079.336867</v>
      </c>
      <c r="D81" s="59">
        <f>'[2]INTEGRATEDBKS'!D83</f>
        <v>1338993079.336867</v>
      </c>
      <c r="E81" s="19" t="s">
        <v>86</v>
      </c>
      <c r="F81" s="32">
        <f>'[2]INTEGRATEDBKS'!G83</f>
        <v>2892849809.6955886</v>
      </c>
      <c r="G81" s="33">
        <v>0</v>
      </c>
      <c r="H81" s="63">
        <f>'[2]INTEGRATEDBKS'!I83</f>
        <v>2892849809.6955886</v>
      </c>
      <c r="J81" s="7"/>
      <c r="K81" s="7"/>
      <c r="L81" s="7"/>
    </row>
    <row r="82" spans="1:12" ht="15">
      <c r="A82" s="60" t="s">
        <v>69</v>
      </c>
      <c r="B82" s="30">
        <f>'[2]INTEGRATEDBKS'!B84</f>
        <v>0</v>
      </c>
      <c r="C82" s="30">
        <f>'[2]INTEGRATEDBKS'!C84</f>
        <v>99944004218.20721</v>
      </c>
      <c r="D82" s="59">
        <f>'[2]INTEGRATEDBKS'!D84</f>
        <v>99944004218.20721</v>
      </c>
      <c r="E82" s="40" t="s">
        <v>56</v>
      </c>
      <c r="F82" s="32">
        <f>'[2]INTEGRATEDBKS'!G84</f>
        <v>2792849809.6955886</v>
      </c>
      <c r="G82" s="33">
        <v>0</v>
      </c>
      <c r="H82" s="63">
        <f>'[2]INTEGRATEDBKS'!I84</f>
        <v>2792849809.6955886</v>
      </c>
      <c r="J82" s="7"/>
      <c r="K82" s="7"/>
      <c r="L82" s="7"/>
    </row>
    <row r="83" spans="1:12" ht="15">
      <c r="A83" s="60" t="s">
        <v>63</v>
      </c>
      <c r="B83" s="30">
        <f>'[2]INTEGRATEDBKS'!B85</f>
        <v>0</v>
      </c>
      <c r="C83" s="30">
        <f>'[2]INTEGRATEDBKS'!C85</f>
        <v>0</v>
      </c>
      <c r="D83" s="59">
        <f>'[2]INTEGRATEDBKS'!D85</f>
        <v>0</v>
      </c>
      <c r="E83" s="40" t="s">
        <v>58</v>
      </c>
      <c r="F83" s="32">
        <f>'[2]INTEGRATEDBKS'!G85</f>
        <v>0</v>
      </c>
      <c r="G83" s="33">
        <v>0</v>
      </c>
      <c r="H83" s="63">
        <f>'[2]INTEGRATEDBKS'!I85</f>
        <v>0</v>
      </c>
      <c r="J83" s="7"/>
      <c r="K83" s="7"/>
      <c r="L83" s="7"/>
    </row>
    <row r="84" spans="1:12" ht="15">
      <c r="A84" s="23" t="s">
        <v>87</v>
      </c>
      <c r="B84" s="24">
        <f>'[2]INTEGRATEDBKS'!B86</f>
        <v>2530930222.296274</v>
      </c>
      <c r="C84" s="24">
        <f>'[2]INTEGRATEDBKS'!C86</f>
        <v>48889702458.42061</v>
      </c>
      <c r="D84" s="58">
        <f>'[2]INTEGRATEDBKS'!D86</f>
        <v>51420632680.71688</v>
      </c>
      <c r="E84" s="40" t="s">
        <v>60</v>
      </c>
      <c r="F84" s="32">
        <f>'[2]INTEGRATEDBKS'!G86</f>
        <v>100000000</v>
      </c>
      <c r="G84" s="33">
        <v>0</v>
      </c>
      <c r="H84" s="63">
        <f>'[2]INTEGRATEDBKS'!I86</f>
        <v>100000000</v>
      </c>
      <c r="J84" s="7"/>
      <c r="K84" s="7"/>
      <c r="L84" s="7"/>
    </row>
    <row r="85" spans="1:12" ht="15">
      <c r="A85" s="16" t="s">
        <v>55</v>
      </c>
      <c r="B85" s="24">
        <f>'[2]INTEGRATEDBKS'!B87</f>
        <v>2159128671.1921144</v>
      </c>
      <c r="C85" s="24">
        <f>'[2]INTEGRATEDBKS'!C87</f>
        <v>7566507103.896996</v>
      </c>
      <c r="D85" s="58">
        <f>'[2]INTEGRATEDBKS'!D87</f>
        <v>9725635775.089111</v>
      </c>
      <c r="E85" s="19"/>
      <c r="F85" s="32"/>
      <c r="G85" s="33"/>
      <c r="H85" s="34"/>
      <c r="J85" s="7"/>
      <c r="K85" s="7"/>
      <c r="L85" s="7"/>
    </row>
    <row r="86" spans="1:12" ht="15">
      <c r="A86" s="60" t="s">
        <v>57</v>
      </c>
      <c r="B86" s="30">
        <f>'[2]INTEGRATEDBKS'!B88</f>
        <v>81321489.51598242</v>
      </c>
      <c r="C86" s="30">
        <f>'[2]INTEGRATEDBKS'!C88</f>
        <v>494919073.99</v>
      </c>
      <c r="D86" s="59">
        <f>'[2]INTEGRATEDBKS'!D88</f>
        <v>576240563.5059824</v>
      </c>
      <c r="E86" s="26" t="s">
        <v>88</v>
      </c>
      <c r="F86" s="27">
        <v>0</v>
      </c>
      <c r="G86" s="28">
        <f>'[2]INTEGRATEDBKS'!H88</f>
        <v>18292428083.833946</v>
      </c>
      <c r="H86" s="29">
        <f>'[2]INTEGRATEDBKS'!I88</f>
        <v>18292428083.833946</v>
      </c>
      <c r="I86" s="7"/>
      <c r="J86" s="7"/>
      <c r="K86" s="7"/>
      <c r="L86" s="7"/>
    </row>
    <row r="87" spans="1:12" ht="15">
      <c r="A87" s="60" t="s">
        <v>59</v>
      </c>
      <c r="B87" s="30">
        <f>'[2]INTEGRATEDBKS'!B89</f>
        <v>1169754330.6847358</v>
      </c>
      <c r="C87" s="30">
        <f>'[2]INTEGRATEDBKS'!C89</f>
        <v>3833719176.137044</v>
      </c>
      <c r="D87" s="59">
        <f>'[2]INTEGRATEDBKS'!D89</f>
        <v>5003473506.82178</v>
      </c>
      <c r="E87" s="19" t="s">
        <v>73</v>
      </c>
      <c r="F87" s="32">
        <v>0</v>
      </c>
      <c r="G87" s="28">
        <f>'[2]INTEGRATEDBKS'!H89</f>
        <v>0</v>
      </c>
      <c r="H87" s="29">
        <f>'[2]INTEGRATEDBKS'!I89</f>
        <v>0</v>
      </c>
      <c r="J87" s="7"/>
      <c r="K87" s="7"/>
      <c r="L87" s="7"/>
    </row>
    <row r="88" spans="1:12" ht="15">
      <c r="A88" s="60" t="s">
        <v>69</v>
      </c>
      <c r="B88" s="30">
        <f>'[2]INTEGRATEDBKS'!B90</f>
        <v>908052850.9913962</v>
      </c>
      <c r="C88" s="30">
        <f>'[2]INTEGRATEDBKS'!C90</f>
        <v>3237578853.769952</v>
      </c>
      <c r="D88" s="59">
        <f>'[2]INTEGRATEDBKS'!D90</f>
        <v>4145631704.7613482</v>
      </c>
      <c r="E88" s="40" t="s">
        <v>47</v>
      </c>
      <c r="F88" s="32">
        <v>0</v>
      </c>
      <c r="G88" s="28">
        <f>'[2]INTEGRATEDBKS'!H90</f>
        <v>0</v>
      </c>
      <c r="H88" s="29">
        <f>'[2]INTEGRATEDBKS'!I90</f>
        <v>0</v>
      </c>
      <c r="J88" s="7"/>
      <c r="K88" s="7"/>
      <c r="L88" s="7"/>
    </row>
    <row r="89" spans="1:12" ht="15">
      <c r="A89" s="60" t="s">
        <v>63</v>
      </c>
      <c r="B89" s="30">
        <f>'[2]INTEGRATEDBKS'!B91</f>
        <v>0</v>
      </c>
      <c r="C89" s="30">
        <f>'[2]INTEGRATEDBKS'!C91</f>
        <v>290000</v>
      </c>
      <c r="D89" s="59">
        <f>'[2]INTEGRATEDBKS'!D91</f>
        <v>290000</v>
      </c>
      <c r="E89" s="40" t="s">
        <v>51</v>
      </c>
      <c r="F89" s="32">
        <v>0</v>
      </c>
      <c r="G89" s="28">
        <f>'[2]INTEGRATEDBKS'!H91</f>
        <v>0</v>
      </c>
      <c r="H89" s="29">
        <f>'[2]INTEGRATEDBKS'!I91</f>
        <v>0</v>
      </c>
      <c r="J89" s="7"/>
      <c r="K89" s="7"/>
      <c r="L89" s="7"/>
    </row>
    <row r="90" spans="1:12" ht="15">
      <c r="A90" s="16" t="s">
        <v>65</v>
      </c>
      <c r="B90" s="24">
        <f>'[2]INTEGRATEDBKS'!B92</f>
        <v>371801551.10415995</v>
      </c>
      <c r="C90" s="24">
        <f>'[2]INTEGRATEDBKS'!C92</f>
        <v>41323195354.52361</v>
      </c>
      <c r="D90" s="58">
        <f>'[2]INTEGRATEDBKS'!D92</f>
        <v>41694996905.62777</v>
      </c>
      <c r="E90" s="19" t="s">
        <v>74</v>
      </c>
      <c r="F90" s="32">
        <v>0</v>
      </c>
      <c r="G90" s="28">
        <f>'[2]INTEGRATEDBKS'!H92</f>
        <v>95897646</v>
      </c>
      <c r="H90" s="29">
        <f>'[2]INTEGRATEDBKS'!I92</f>
        <v>95897646</v>
      </c>
      <c r="I90" s="7"/>
      <c r="J90" s="7"/>
      <c r="K90" s="7"/>
      <c r="L90" s="7"/>
    </row>
    <row r="91" spans="1:12" ht="15">
      <c r="A91" s="60" t="s">
        <v>57</v>
      </c>
      <c r="B91" s="30">
        <f>'[2]INTEGRATEDBKS'!B93</f>
        <v>216827827</v>
      </c>
      <c r="C91" s="30">
        <f>'[2]INTEGRATEDBKS'!C93</f>
        <v>12237921389.615498</v>
      </c>
      <c r="D91" s="59">
        <f>'[2]INTEGRATEDBKS'!D93</f>
        <v>12454749216.615498</v>
      </c>
      <c r="E91" s="19" t="s">
        <v>75</v>
      </c>
      <c r="F91" s="32">
        <v>0</v>
      </c>
      <c r="G91" s="28">
        <f>'[2]INTEGRATEDBKS'!H93</f>
        <v>0</v>
      </c>
      <c r="H91" s="29">
        <f>'[2]INTEGRATEDBKS'!I93</f>
        <v>0</v>
      </c>
      <c r="J91" s="7"/>
      <c r="K91" s="7"/>
      <c r="L91" s="7"/>
    </row>
    <row r="92" spans="1:12" ht="15">
      <c r="A92" s="60" t="s">
        <v>59</v>
      </c>
      <c r="B92" s="30">
        <f>'[2]INTEGRATEDBKS'!B94</f>
        <v>8262092.072813913</v>
      </c>
      <c r="C92" s="30">
        <f>'[2]INTEGRATEDBKS'!C94</f>
        <v>730655850.720893</v>
      </c>
      <c r="D92" s="59">
        <f>'[2]INTEGRATEDBKS'!D94</f>
        <v>738917942.7937069</v>
      </c>
      <c r="E92" s="19" t="s">
        <v>76</v>
      </c>
      <c r="F92" s="32">
        <v>0</v>
      </c>
      <c r="G92" s="28">
        <f>'[2]INTEGRATEDBKS'!H94</f>
        <v>0</v>
      </c>
      <c r="H92" s="29">
        <f>'[2]INTEGRATEDBKS'!I94</f>
        <v>0</v>
      </c>
      <c r="J92" s="7"/>
      <c r="K92" s="7"/>
      <c r="L92" s="7"/>
    </row>
    <row r="93" spans="1:12" ht="15">
      <c r="A93" s="60" t="s">
        <v>69</v>
      </c>
      <c r="B93" s="30">
        <f>'[2]INTEGRATEDBKS'!B95</f>
        <v>146711632.031346</v>
      </c>
      <c r="C93" s="30">
        <f>'[2]INTEGRATEDBKS'!C95</f>
        <v>28348135714.18722</v>
      </c>
      <c r="D93" s="59">
        <f>'[2]INTEGRATEDBKS'!D95</f>
        <v>28494847346.218567</v>
      </c>
      <c r="E93" s="19" t="s">
        <v>77</v>
      </c>
      <c r="F93" s="32">
        <v>0</v>
      </c>
      <c r="G93" s="28">
        <f>'[2]INTEGRATEDBKS'!H95</f>
        <v>14198604.52</v>
      </c>
      <c r="H93" s="29">
        <f>'[2]INTEGRATEDBKS'!I95</f>
        <v>14198604.52</v>
      </c>
      <c r="J93" s="7"/>
      <c r="K93" s="7"/>
      <c r="L93" s="7"/>
    </row>
    <row r="94" spans="1:12" ht="15">
      <c r="A94" s="60" t="s">
        <v>63</v>
      </c>
      <c r="B94" s="30">
        <f>'[2]INTEGRATEDBKS'!B96</f>
        <v>0</v>
      </c>
      <c r="C94" s="30">
        <f>'[2]INTEGRATEDBKS'!C96</f>
        <v>6482400</v>
      </c>
      <c r="D94" s="59">
        <f>'[2]INTEGRATEDBKS'!D96</f>
        <v>6482400</v>
      </c>
      <c r="E94" s="19" t="s">
        <v>78</v>
      </c>
      <c r="F94" s="32">
        <v>0</v>
      </c>
      <c r="G94" s="28">
        <f>'[2]INTEGRATEDBKS'!H96</f>
        <v>3069366.99</v>
      </c>
      <c r="H94" s="29">
        <f>'[2]INTEGRATEDBKS'!I96</f>
        <v>3069366.99</v>
      </c>
      <c r="J94" s="7"/>
      <c r="K94" s="7"/>
      <c r="L94" s="7"/>
    </row>
    <row r="95" spans="1:12" ht="15">
      <c r="A95" s="23" t="s">
        <v>89</v>
      </c>
      <c r="B95" s="24">
        <f>'[2]INTEGRATEDBKS'!B97</f>
        <v>2008451.859544013</v>
      </c>
      <c r="C95" s="24">
        <f>'[2]INTEGRATEDBKS'!C97</f>
        <v>40717691843.05426</v>
      </c>
      <c r="D95" s="58">
        <f>'[2]INTEGRATEDBKS'!D97</f>
        <v>40719700294.91381</v>
      </c>
      <c r="E95" s="19" t="s">
        <v>79</v>
      </c>
      <c r="F95" s="32">
        <v>0</v>
      </c>
      <c r="G95" s="28">
        <f>'[2]INTEGRATEDBKS'!H97</f>
        <v>18179215702.729362</v>
      </c>
      <c r="H95" s="29">
        <f>'[2]INTEGRATEDBKS'!I97</f>
        <v>18179215702.729362</v>
      </c>
      <c r="J95" s="7"/>
      <c r="K95" s="7"/>
      <c r="L95" s="7"/>
    </row>
    <row r="96" spans="1:12" ht="15">
      <c r="A96" s="16" t="s">
        <v>55</v>
      </c>
      <c r="B96" s="24">
        <f>'[2]INTEGRATEDBKS'!B98</f>
        <v>2008451.859544013</v>
      </c>
      <c r="C96" s="24">
        <f>'[2]INTEGRATEDBKS'!C98</f>
        <v>210127871.7</v>
      </c>
      <c r="D96" s="58">
        <f>'[2]INTEGRATEDBKS'!D98</f>
        <v>212136323.55954403</v>
      </c>
      <c r="E96" s="40" t="s">
        <v>66</v>
      </c>
      <c r="F96" s="32">
        <v>0</v>
      </c>
      <c r="G96" s="28">
        <f>'[2]INTEGRATEDBKS'!H98</f>
        <v>14509744389.010519</v>
      </c>
      <c r="H96" s="29">
        <f>'[2]INTEGRATEDBKS'!I98</f>
        <v>14509744389.010519</v>
      </c>
      <c r="J96" s="7"/>
      <c r="K96" s="7"/>
      <c r="L96" s="7"/>
    </row>
    <row r="97" spans="1:12" ht="15">
      <c r="A97" s="60" t="s">
        <v>57</v>
      </c>
      <c r="B97" s="30">
        <f>'[2]INTEGRATEDBKS'!B99</f>
        <v>2008451.859544013</v>
      </c>
      <c r="C97" s="30">
        <f>'[2]INTEGRATEDBKS'!C99</f>
        <v>153527871.7</v>
      </c>
      <c r="D97" s="59">
        <f>'[2]INTEGRATEDBKS'!D99</f>
        <v>155536323.55954403</v>
      </c>
      <c r="E97" s="40" t="s">
        <v>67</v>
      </c>
      <c r="F97" s="32">
        <v>0</v>
      </c>
      <c r="G97" s="28">
        <f>'[2]INTEGRATEDBKS'!H99</f>
        <v>3606082442.4788413</v>
      </c>
      <c r="H97" s="29">
        <f>'[2]INTEGRATEDBKS'!I99</f>
        <v>3606082442.4788413</v>
      </c>
      <c r="J97" s="7"/>
      <c r="K97" s="7"/>
      <c r="L97" s="7"/>
    </row>
    <row r="98" spans="1:12" ht="15">
      <c r="A98" s="60" t="s">
        <v>59</v>
      </c>
      <c r="B98" s="30">
        <f>'[2]INTEGRATEDBKS'!B100</f>
        <v>0</v>
      </c>
      <c r="C98" s="30">
        <f>'[2]INTEGRATEDBKS'!C100</f>
        <v>0</v>
      </c>
      <c r="D98" s="59">
        <f>'[2]INTEGRATEDBKS'!D100</f>
        <v>0</v>
      </c>
      <c r="E98" s="40" t="s">
        <v>68</v>
      </c>
      <c r="F98" s="32">
        <v>0</v>
      </c>
      <c r="G98" s="28">
        <f>'[2]INTEGRATEDBKS'!H100</f>
        <v>63388871.24</v>
      </c>
      <c r="H98" s="29">
        <f>'[2]INTEGRATEDBKS'!I100</f>
        <v>63388871.24</v>
      </c>
      <c r="J98" s="7"/>
      <c r="K98" s="7"/>
      <c r="L98" s="7"/>
    </row>
    <row r="99" spans="1:12" ht="15">
      <c r="A99" s="60" t="s">
        <v>61</v>
      </c>
      <c r="B99" s="30">
        <f>'[2]INTEGRATEDBKS'!B101</f>
        <v>0</v>
      </c>
      <c r="C99" s="30">
        <f>'[2]INTEGRATEDBKS'!C101</f>
        <v>56600000</v>
      </c>
      <c r="D99" s="59">
        <f>'[2]INTEGRATEDBKS'!D101</f>
        <v>56600000</v>
      </c>
      <c r="E99" s="19" t="s">
        <v>86</v>
      </c>
      <c r="F99" s="32">
        <v>0</v>
      </c>
      <c r="G99" s="28">
        <f>'[2]INTEGRATEDBKS'!H101</f>
        <v>46763.59458646178</v>
      </c>
      <c r="H99" s="29">
        <f>'[2]INTEGRATEDBKS'!I101</f>
        <v>46763.59458646178</v>
      </c>
      <c r="J99" s="7"/>
      <c r="K99" s="7"/>
      <c r="L99" s="7"/>
    </row>
    <row r="100" spans="1:12" ht="15">
      <c r="A100" s="16" t="s">
        <v>65</v>
      </c>
      <c r="B100" s="24">
        <f>'[2]INTEGRATEDBKS'!B102</f>
        <v>0</v>
      </c>
      <c r="C100" s="24">
        <f>'[2]INTEGRATEDBKS'!C102</f>
        <v>40507563971.35426</v>
      </c>
      <c r="D100" s="58">
        <f>'[2]INTEGRATEDBKS'!D102</f>
        <v>40507563971.35426</v>
      </c>
      <c r="E100" s="40" t="s">
        <v>56</v>
      </c>
      <c r="F100" s="32">
        <v>0</v>
      </c>
      <c r="G100" s="28">
        <f>'[2]INTEGRATEDBKS'!H102</f>
        <v>46763.59458646178</v>
      </c>
      <c r="H100" s="29">
        <f>'[2]INTEGRATEDBKS'!I102</f>
        <v>46763.59458646178</v>
      </c>
      <c r="J100" s="7"/>
      <c r="K100" s="7"/>
      <c r="L100" s="7"/>
    </row>
    <row r="101" spans="1:12" ht="15">
      <c r="A101" s="60" t="s">
        <v>57</v>
      </c>
      <c r="B101" s="24">
        <f>'[2]INTEGRATEDBKS'!B103</f>
        <v>0</v>
      </c>
      <c r="C101" s="24">
        <f>'[2]INTEGRATEDBKS'!C103</f>
        <v>4919033647.345457</v>
      </c>
      <c r="D101" s="58">
        <f>'[2]INTEGRATEDBKS'!D103</f>
        <v>4919033647.345457</v>
      </c>
      <c r="E101" s="40" t="s">
        <v>58</v>
      </c>
      <c r="F101" s="32">
        <v>0</v>
      </c>
      <c r="G101" s="28">
        <f>'[2]INTEGRATEDBKS'!H103</f>
        <v>0</v>
      </c>
      <c r="H101" s="29">
        <f>'[2]INTEGRATEDBKS'!I103</f>
        <v>0</v>
      </c>
      <c r="J101" s="7"/>
      <c r="K101" s="7"/>
      <c r="L101" s="7"/>
    </row>
    <row r="102" spans="1:12" ht="15">
      <c r="A102" s="60" t="s">
        <v>59</v>
      </c>
      <c r="B102" s="24">
        <f>'[2]INTEGRATEDBKS'!B104</f>
        <v>0</v>
      </c>
      <c r="C102" s="24">
        <f>'[2]INTEGRATEDBKS'!C104</f>
        <v>0</v>
      </c>
      <c r="D102" s="58">
        <f>'[2]INTEGRATEDBKS'!D104</f>
        <v>0</v>
      </c>
      <c r="E102" s="40" t="s">
        <v>60</v>
      </c>
      <c r="F102" s="32">
        <v>0</v>
      </c>
      <c r="G102" s="28">
        <f>'[2]INTEGRATEDBKS'!H104</f>
        <v>0</v>
      </c>
      <c r="H102" s="29">
        <f>'[2]INTEGRATEDBKS'!I104</f>
        <v>0</v>
      </c>
      <c r="J102" s="7"/>
      <c r="K102" s="7"/>
      <c r="L102" s="7"/>
    </row>
    <row r="103" spans="1:12" ht="15">
      <c r="A103" s="60" t="s">
        <v>69</v>
      </c>
      <c r="B103" s="24">
        <f>'[2]INTEGRATEDBKS'!B105</f>
        <v>0</v>
      </c>
      <c r="C103" s="24">
        <f>'[2]INTEGRATEDBKS'!C105</f>
        <v>35588530324.008804</v>
      </c>
      <c r="D103" s="58">
        <f>'[2]INTEGRATEDBKS'!D105</f>
        <v>35588530324.008804</v>
      </c>
      <c r="E103" s="19"/>
      <c r="F103" s="32"/>
      <c r="G103" s="33"/>
      <c r="H103" s="34"/>
      <c r="J103" s="7"/>
      <c r="K103" s="7"/>
      <c r="L103" s="7"/>
    </row>
    <row r="104" spans="1:12" ht="15">
      <c r="A104" s="64"/>
      <c r="B104" s="17"/>
      <c r="C104" s="42"/>
      <c r="D104" s="41"/>
      <c r="E104" s="26" t="s">
        <v>90</v>
      </c>
      <c r="F104" s="27">
        <f>'[2]INTEGRATEDBKS'!G106</f>
        <v>3511786550.1100926</v>
      </c>
      <c r="G104" s="28">
        <v>0</v>
      </c>
      <c r="H104" s="29">
        <f>'[2]INTEGRATEDBKS'!I106</f>
        <v>3511786550.1100926</v>
      </c>
      <c r="J104" s="7"/>
      <c r="K104" s="7"/>
      <c r="L104" s="7"/>
    </row>
    <row r="105" spans="1:12" ht="15">
      <c r="A105" s="23" t="s">
        <v>91</v>
      </c>
      <c r="B105" s="24">
        <f>'[2]INTEGRATEDBKS'!B107</f>
        <v>811084190.7591</v>
      </c>
      <c r="C105" s="50">
        <v>0</v>
      </c>
      <c r="D105" s="65">
        <f>'[2]INTEGRATEDBKS'!D107</f>
        <v>811084190.2591</v>
      </c>
      <c r="E105" s="19" t="s">
        <v>92</v>
      </c>
      <c r="F105" s="27">
        <f>'[2]INTEGRATEDBKS'!G107</f>
        <v>2914700110.0168</v>
      </c>
      <c r="G105" s="32">
        <v>0</v>
      </c>
      <c r="H105" s="29">
        <f>'[2]INTEGRATEDBKS'!I107</f>
        <v>2914700110.0168</v>
      </c>
      <c r="J105" s="7"/>
      <c r="K105" s="7"/>
      <c r="L105" s="7"/>
    </row>
    <row r="106" spans="1:12" ht="15">
      <c r="A106" s="16" t="s">
        <v>93</v>
      </c>
      <c r="B106" s="30">
        <f>'[2]INTEGRATEDBKS'!B108</f>
        <v>70000000</v>
      </c>
      <c r="C106" s="42">
        <v>0</v>
      </c>
      <c r="D106" s="66">
        <f>'[2]INTEGRATEDBKS'!D108</f>
        <v>70000000</v>
      </c>
      <c r="E106" s="19" t="s">
        <v>94</v>
      </c>
      <c r="F106" s="27">
        <f>'[2]INTEGRATEDBKS'!G108</f>
        <v>464430529.953821</v>
      </c>
      <c r="G106" s="32">
        <v>0</v>
      </c>
      <c r="H106" s="29">
        <f>'[2]INTEGRATEDBKS'!I108</f>
        <v>464430529.953821</v>
      </c>
      <c r="J106" s="7"/>
      <c r="K106" s="7"/>
      <c r="L106" s="7"/>
    </row>
    <row r="107" spans="1:12" ht="15">
      <c r="A107" s="16" t="s">
        <v>95</v>
      </c>
      <c r="B107" s="30">
        <f>'[2]INTEGRATEDBKS'!B109</f>
        <v>741084190.7591</v>
      </c>
      <c r="C107" s="42">
        <v>0</v>
      </c>
      <c r="D107" s="66">
        <f>'[2]INTEGRATEDBKS'!D109</f>
        <v>741084190.7591</v>
      </c>
      <c r="E107" s="19" t="s">
        <v>96</v>
      </c>
      <c r="F107" s="27">
        <f>'[2]INTEGRATEDBKS'!G109</f>
        <v>132655910.13947165</v>
      </c>
      <c r="G107" s="32">
        <v>0</v>
      </c>
      <c r="H107" s="29">
        <f>'[2]INTEGRATEDBKS'!I109</f>
        <v>132655910.13947165</v>
      </c>
      <c r="J107" s="7"/>
      <c r="K107" s="7"/>
      <c r="L107" s="7"/>
    </row>
    <row r="108" spans="1:12" ht="15">
      <c r="A108" s="16"/>
      <c r="B108" s="17"/>
      <c r="C108" s="42"/>
      <c r="D108" s="41"/>
      <c r="E108" s="19"/>
      <c r="F108" s="67"/>
      <c r="G108" s="68"/>
      <c r="H108" s="69"/>
      <c r="J108" s="7"/>
      <c r="K108" s="7"/>
      <c r="L108" s="7"/>
    </row>
    <row r="109" spans="1:12" ht="15">
      <c r="A109" s="23" t="s">
        <v>97</v>
      </c>
      <c r="B109" s="24">
        <f>'[2]INTEGRATEDBKS'!B111</f>
        <v>7276793503.15</v>
      </c>
      <c r="C109" s="24">
        <f>'[2]INTEGRATEDBKS'!C111</f>
        <v>90837738150.70398</v>
      </c>
      <c r="D109" s="58">
        <f>'[2]INTEGRATEDBKS'!D111</f>
        <v>98114531653.854</v>
      </c>
      <c r="E109" s="26" t="s">
        <v>98</v>
      </c>
      <c r="F109" s="27">
        <f>'[2]INTEGRATEDBKS'!G111</f>
        <v>14865050075.002478</v>
      </c>
      <c r="G109" s="28">
        <v>0</v>
      </c>
      <c r="H109" s="29">
        <f>'[2]INTEGRATEDBKS'!I111</f>
        <v>14865050075.002478</v>
      </c>
      <c r="J109" s="7"/>
      <c r="K109" s="7"/>
      <c r="L109" s="7"/>
    </row>
    <row r="110" spans="1:12" ht="15">
      <c r="A110" s="16" t="s">
        <v>99</v>
      </c>
      <c r="B110" s="24">
        <f>'[2]INTEGRATEDBKS'!B112</f>
        <v>462180092.42</v>
      </c>
      <c r="C110" s="24">
        <f>'[2]INTEGRATEDBKS'!C112</f>
        <v>0</v>
      </c>
      <c r="D110" s="58">
        <f>'[2]INTEGRATEDBKS'!D112</f>
        <v>462180092.42</v>
      </c>
      <c r="E110" s="19" t="s">
        <v>100</v>
      </c>
      <c r="F110" s="39">
        <f>'[2]INTEGRATEDBKS'!G112</f>
        <v>5986463007.522718</v>
      </c>
      <c r="G110" s="33">
        <v>0</v>
      </c>
      <c r="H110" s="70">
        <f>'[2]INTEGRATEDBKS'!I112</f>
        <v>5986463007.522718</v>
      </c>
      <c r="J110" s="7"/>
      <c r="K110" s="7"/>
      <c r="L110" s="7"/>
    </row>
    <row r="111" spans="1:12" ht="15">
      <c r="A111" s="60" t="s">
        <v>101</v>
      </c>
      <c r="B111" s="30">
        <f>'[2]INTEGRATEDBKS'!B113</f>
        <v>0</v>
      </c>
      <c r="C111" s="30">
        <f>'[2]INTEGRATEDBKS'!C113</f>
        <v>0</v>
      </c>
      <c r="D111" s="59">
        <f>'[2]INTEGRATEDBKS'!D113</f>
        <v>0</v>
      </c>
      <c r="E111" s="19" t="s">
        <v>102</v>
      </c>
      <c r="F111" s="39">
        <f>'[2]INTEGRATEDBKS'!G113</f>
        <v>501864755.83</v>
      </c>
      <c r="G111" s="33">
        <v>0</v>
      </c>
      <c r="H111" s="70">
        <f>'[2]INTEGRATEDBKS'!I113</f>
        <v>501864755.83</v>
      </c>
      <c r="J111" s="7"/>
      <c r="K111" s="7"/>
      <c r="L111" s="7"/>
    </row>
    <row r="112" spans="1:12" ht="15">
      <c r="A112" s="60" t="s">
        <v>103</v>
      </c>
      <c r="B112" s="30">
        <f>'[2]INTEGRATEDBKS'!B114</f>
        <v>0</v>
      </c>
      <c r="C112" s="30">
        <f>'[2]INTEGRATEDBKS'!C114</f>
        <v>0</v>
      </c>
      <c r="D112" s="59">
        <f>'[2]INTEGRATEDBKS'!D114</f>
        <v>0</v>
      </c>
      <c r="E112" s="19" t="s">
        <v>104</v>
      </c>
      <c r="F112" s="39">
        <f>'[2]INTEGRATEDBKS'!G114</f>
        <v>8376722311.649759</v>
      </c>
      <c r="G112" s="33">
        <v>0</v>
      </c>
      <c r="H112" s="70">
        <f>'[2]INTEGRATEDBKS'!I114</f>
        <v>8376722311.649759</v>
      </c>
      <c r="J112" s="7"/>
      <c r="K112" s="7"/>
      <c r="L112" s="7"/>
    </row>
    <row r="113" spans="1:12" ht="15">
      <c r="A113" s="60" t="s">
        <v>105</v>
      </c>
      <c r="B113" s="30">
        <f>'[2]INTEGRATEDBKS'!B115</f>
        <v>0</v>
      </c>
      <c r="C113" s="30">
        <f>'[2]INTEGRATEDBKS'!C115</f>
        <v>0</v>
      </c>
      <c r="D113" s="59">
        <f>'[2]INTEGRATEDBKS'!D115</f>
        <v>0</v>
      </c>
      <c r="E113" s="19"/>
      <c r="F113" s="32"/>
      <c r="G113" s="32"/>
      <c r="H113" s="69"/>
      <c r="J113" s="7"/>
      <c r="K113" s="7"/>
      <c r="L113" s="7"/>
    </row>
    <row r="114" spans="1:12" ht="15">
      <c r="A114" s="60" t="s">
        <v>106</v>
      </c>
      <c r="B114" s="30">
        <f>'[2]INTEGRATEDBKS'!B116</f>
        <v>462180092.42</v>
      </c>
      <c r="C114" s="30">
        <f>'[2]INTEGRATEDBKS'!C116</f>
        <v>0</v>
      </c>
      <c r="D114" s="59">
        <f>'[2]INTEGRATEDBKS'!D116</f>
        <v>462180092.42</v>
      </c>
      <c r="E114" s="26" t="s">
        <v>107</v>
      </c>
      <c r="F114" s="27">
        <f>'[2]INTEGRATEDBKS'!G116</f>
        <v>6848617106.592916</v>
      </c>
      <c r="G114" s="28">
        <f>'[2]INTEGRATEDBKS'!H116</f>
        <v>6359188924.231365</v>
      </c>
      <c r="H114" s="29">
        <f>'[2]INTEGRATEDBKS'!I116</f>
        <v>13207806030.82428</v>
      </c>
      <c r="I114" s="7"/>
      <c r="J114" s="7"/>
      <c r="K114" s="7"/>
      <c r="L114" s="7"/>
    </row>
    <row r="115" spans="1:12" ht="15">
      <c r="A115" s="16" t="s">
        <v>108</v>
      </c>
      <c r="B115" s="24">
        <f>'[2]INTEGRATEDBKS'!B117</f>
        <v>222935300</v>
      </c>
      <c r="C115" s="24">
        <f>'[2]INTEGRATEDBKS'!C117</f>
        <v>2993389614.5013</v>
      </c>
      <c r="D115" s="58">
        <f>'[2]INTEGRATEDBKS'!D117</f>
        <v>3216324914.5013</v>
      </c>
      <c r="E115" s="19" t="s">
        <v>109</v>
      </c>
      <c r="F115" s="39">
        <f>'[2]INTEGRATEDBKS'!G117</f>
        <v>6361464.4999999935</v>
      </c>
      <c r="G115" s="61">
        <f>'[2]INTEGRATEDBKS'!H117</f>
        <v>0</v>
      </c>
      <c r="H115" s="70">
        <f>'[2]INTEGRATEDBKS'!I117</f>
        <v>6361464.4999999935</v>
      </c>
      <c r="I115" s="7"/>
      <c r="J115" s="7"/>
      <c r="K115" s="7"/>
      <c r="L115" s="7"/>
    </row>
    <row r="116" spans="1:12" ht="15">
      <c r="A116" s="16" t="s">
        <v>110</v>
      </c>
      <c r="B116" s="24">
        <f>'[2]INTEGRATEDBKS'!B118</f>
        <v>62901620</v>
      </c>
      <c r="C116" s="24">
        <f>'[2]INTEGRATEDBKS'!C118</f>
        <v>60111342008.233055</v>
      </c>
      <c r="D116" s="58">
        <f>'[2]INTEGRATEDBKS'!D118</f>
        <v>60174243628.233055</v>
      </c>
      <c r="E116" s="19" t="s">
        <v>111</v>
      </c>
      <c r="F116" s="39">
        <f>'[2]INTEGRATEDBKS'!G118</f>
        <v>765540491.940264</v>
      </c>
      <c r="G116" s="61">
        <f>'[2]INTEGRATEDBKS'!H118</f>
        <v>5059698.963489693</v>
      </c>
      <c r="H116" s="70">
        <f>'[2]INTEGRATEDBKS'!I118</f>
        <v>770600190.9037538</v>
      </c>
      <c r="I116" s="7"/>
      <c r="J116" s="7"/>
      <c r="K116" s="7"/>
      <c r="L116" s="7"/>
    </row>
    <row r="117" spans="1:12" ht="15">
      <c r="A117" s="16" t="s">
        <v>112</v>
      </c>
      <c r="B117" s="24">
        <f>'[2]INTEGRATEDBKS'!B119</f>
        <v>6528719894</v>
      </c>
      <c r="C117" s="24">
        <f>'[2]INTEGRATEDBKS'!C119</f>
        <v>17902039654.259636</v>
      </c>
      <c r="D117" s="58">
        <f>'[2]INTEGRATEDBKS'!D119</f>
        <v>24430759548.259636</v>
      </c>
      <c r="E117" s="19" t="s">
        <v>113</v>
      </c>
      <c r="F117" s="39">
        <f>'[2]INTEGRATEDBKS'!G119</f>
        <v>114126454.4274</v>
      </c>
      <c r="G117" s="61">
        <f>'[2]INTEGRATEDBKS'!H119</f>
        <v>60276844.60278202</v>
      </c>
      <c r="H117" s="70">
        <f>'[2]INTEGRATEDBKS'!I119</f>
        <v>174403299.030182</v>
      </c>
      <c r="I117" s="7"/>
      <c r="J117" s="7"/>
      <c r="K117" s="7"/>
      <c r="L117" s="7"/>
    </row>
    <row r="118" spans="1:12" ht="15">
      <c r="A118" s="60" t="s">
        <v>114</v>
      </c>
      <c r="B118" s="30">
        <f>'[2]INTEGRATEDBKS'!B120</f>
        <v>6528719894</v>
      </c>
      <c r="C118" s="30">
        <f>'[2]INTEGRATEDBKS'!C120</f>
        <v>0</v>
      </c>
      <c r="D118" s="59">
        <f>'[2]INTEGRATEDBKS'!D120</f>
        <v>6528719894</v>
      </c>
      <c r="E118" s="19" t="s">
        <v>115</v>
      </c>
      <c r="F118" s="39">
        <f>'[2]INTEGRATEDBKS'!G120</f>
        <v>1176038188.3755474</v>
      </c>
      <c r="G118" s="61">
        <f>'[2]INTEGRATEDBKS'!H120</f>
        <v>282726</v>
      </c>
      <c r="H118" s="70">
        <f>'[2]INTEGRATEDBKS'!I120</f>
        <v>1176320914.3755474</v>
      </c>
      <c r="I118" s="7"/>
      <c r="J118" s="7"/>
      <c r="K118" s="7"/>
      <c r="L118" s="7"/>
    </row>
    <row r="119" spans="1:12" ht="15">
      <c r="A119" s="60" t="s">
        <v>116</v>
      </c>
      <c r="B119" s="30">
        <f>'[2]INTEGRATEDBKS'!B121</f>
        <v>0</v>
      </c>
      <c r="C119" s="30">
        <f>'[2]INTEGRATEDBKS'!C121</f>
        <v>17902039654.259636</v>
      </c>
      <c r="D119" s="59">
        <f>'[2]INTEGRATEDBKS'!D121</f>
        <v>17902039654.259636</v>
      </c>
      <c r="E119" s="19" t="s">
        <v>117</v>
      </c>
      <c r="F119" s="39">
        <f>'[2]INTEGRATEDBKS'!G121</f>
        <v>1839927118.7127438</v>
      </c>
      <c r="G119" s="61">
        <f>'[2]INTEGRATEDBKS'!H121</f>
        <v>2048780325.1183422</v>
      </c>
      <c r="H119" s="70">
        <f>'[2]INTEGRATEDBKS'!I121</f>
        <v>3888707443.831086</v>
      </c>
      <c r="I119" s="7"/>
      <c r="J119" s="7"/>
      <c r="K119" s="7"/>
      <c r="L119" s="7"/>
    </row>
    <row r="120" spans="1:12" ht="15">
      <c r="A120" s="16" t="s">
        <v>118</v>
      </c>
      <c r="B120" s="24">
        <f>'[2]INTEGRATEDBKS'!B122</f>
        <v>56596.73</v>
      </c>
      <c r="C120" s="24">
        <f>'[2]INTEGRATEDBKS'!C122</f>
        <v>9830966873.71</v>
      </c>
      <c r="D120" s="58">
        <f>'[2]INTEGRATEDBKS'!D122</f>
        <v>9831023470.439999</v>
      </c>
      <c r="E120" s="19" t="s">
        <v>119</v>
      </c>
      <c r="F120" s="39">
        <f>'[2]INTEGRATEDBKS'!G122</f>
        <v>0</v>
      </c>
      <c r="G120" s="61">
        <f>'[2]INTEGRATEDBKS'!H122</f>
        <v>0</v>
      </c>
      <c r="H120" s="70">
        <f>'[2]INTEGRATEDBKS'!I122</f>
        <v>0</v>
      </c>
      <c r="I120" s="7"/>
      <c r="J120" s="7"/>
      <c r="K120" s="7"/>
      <c r="L120" s="7"/>
    </row>
    <row r="121" spans="1:12" ht="15">
      <c r="A121" s="60" t="s">
        <v>120</v>
      </c>
      <c r="B121" s="30">
        <f>'[2]INTEGRATEDBKS'!B123</f>
        <v>56596.73</v>
      </c>
      <c r="C121" s="30">
        <f>'[2]INTEGRATEDBKS'!C123</f>
        <v>0</v>
      </c>
      <c r="D121" s="59">
        <f>'[2]INTEGRATEDBKS'!D123</f>
        <v>56596.73</v>
      </c>
      <c r="E121" s="19" t="s">
        <v>121</v>
      </c>
      <c r="F121" s="39">
        <f>'[2]INTEGRATEDBKS'!G123</f>
        <v>32819484.70000009</v>
      </c>
      <c r="G121" s="61">
        <f>'[2]INTEGRATEDBKS'!H123</f>
        <v>0</v>
      </c>
      <c r="H121" s="70">
        <f>'[2]INTEGRATEDBKS'!I123</f>
        <v>32819484.70000009</v>
      </c>
      <c r="I121" s="7"/>
      <c r="J121" s="7"/>
      <c r="K121" s="7"/>
      <c r="L121" s="7"/>
    </row>
    <row r="122" spans="1:12" ht="15">
      <c r="A122" s="60" t="s">
        <v>122</v>
      </c>
      <c r="B122" s="30">
        <f>'[2]INTEGRATEDBKS'!B124</f>
        <v>0</v>
      </c>
      <c r="C122" s="30">
        <f>'[2]INTEGRATEDBKS'!C124</f>
        <v>9830966873.71</v>
      </c>
      <c r="D122" s="59">
        <f>'[2]INTEGRATEDBKS'!D124</f>
        <v>9830966873.71</v>
      </c>
      <c r="E122" s="19" t="s">
        <v>123</v>
      </c>
      <c r="F122" s="39">
        <f>'[2]INTEGRATEDBKS'!G124-14</f>
        <v>2913803889.93696</v>
      </c>
      <c r="G122" s="61">
        <f>'[2]INTEGRATEDBKS'!H124</f>
        <v>4244789329.546751</v>
      </c>
      <c r="H122" s="70">
        <f>'[2]INTEGRATEDBKS'!I124-14</f>
        <v>7158593219.483711</v>
      </c>
      <c r="I122" s="7"/>
      <c r="J122" s="7"/>
      <c r="K122" s="7"/>
      <c r="L122" s="7"/>
    </row>
    <row r="123" spans="1:12" ht="15">
      <c r="A123" s="60"/>
      <c r="B123" s="71"/>
      <c r="C123" s="72"/>
      <c r="D123" s="73"/>
      <c r="E123" s="19"/>
      <c r="F123" s="32"/>
      <c r="G123" s="33"/>
      <c r="H123" s="34"/>
      <c r="J123" s="7"/>
      <c r="K123" s="7"/>
      <c r="L123" s="7"/>
    </row>
    <row r="124" spans="1:12" ht="15">
      <c r="A124" s="23" t="s">
        <v>124</v>
      </c>
      <c r="B124" s="55">
        <f>'[2]INTEGRATEDBKS'!B126</f>
        <v>222297053.686379</v>
      </c>
      <c r="C124" s="55">
        <f>'[2]INTEGRATEDBKS'!C126</f>
        <v>0</v>
      </c>
      <c r="D124" s="74">
        <f>'[2]INTEGRATEDBKS'!D126</f>
        <v>222297053.686379</v>
      </c>
      <c r="E124" s="19"/>
      <c r="F124" s="32"/>
      <c r="G124" s="32"/>
      <c r="H124" s="75"/>
      <c r="J124" s="7"/>
      <c r="K124" s="7"/>
      <c r="L124" s="7"/>
    </row>
    <row r="125" spans="1:12" ht="15">
      <c r="A125" s="54"/>
      <c r="B125" s="55"/>
      <c r="C125" s="56"/>
      <c r="D125" s="57"/>
      <c r="E125" s="19"/>
      <c r="F125" s="32"/>
      <c r="G125" s="33"/>
      <c r="H125" s="34"/>
      <c r="J125" s="7"/>
      <c r="K125" s="7"/>
      <c r="L125" s="7"/>
    </row>
    <row r="126" spans="1:12" ht="15">
      <c r="A126" s="23" t="s">
        <v>125</v>
      </c>
      <c r="B126" s="55">
        <v>0</v>
      </c>
      <c r="C126" s="56">
        <v>0</v>
      </c>
      <c r="D126" s="65">
        <v>0</v>
      </c>
      <c r="E126" s="19"/>
      <c r="F126" s="32"/>
      <c r="G126" s="33"/>
      <c r="H126" s="34"/>
      <c r="J126" s="7"/>
      <c r="K126" s="7"/>
      <c r="L126" s="7"/>
    </row>
    <row r="127" spans="1:12" ht="15">
      <c r="A127" s="16"/>
      <c r="B127" s="17"/>
      <c r="C127" s="42"/>
      <c r="D127" s="57"/>
      <c r="E127" s="76"/>
      <c r="F127" s="32"/>
      <c r="G127" s="33"/>
      <c r="H127" s="34"/>
      <c r="J127" s="7"/>
      <c r="K127" s="7"/>
      <c r="L127" s="7"/>
    </row>
    <row r="128" spans="1:12" ht="15">
      <c r="A128" s="23" t="s">
        <v>126</v>
      </c>
      <c r="B128" s="24">
        <f>'[2]INTEGRATEDBKS'!B130</f>
        <v>24276647968.70765</v>
      </c>
      <c r="C128" s="24">
        <f>'[2]INTEGRATEDBKS'!C130</f>
        <v>12094362941.928226</v>
      </c>
      <c r="D128" s="58">
        <f>'[2]INTEGRATEDBKS'!D130</f>
        <v>36371010910.63588</v>
      </c>
      <c r="E128" s="76"/>
      <c r="F128" s="32"/>
      <c r="G128" s="33"/>
      <c r="H128" s="34"/>
      <c r="J128" s="7"/>
      <c r="K128" s="7"/>
      <c r="L128" s="7"/>
    </row>
    <row r="129" spans="1:12" ht="15">
      <c r="A129" s="16" t="s">
        <v>127</v>
      </c>
      <c r="B129" s="30">
        <f>'[2]INTEGRATEDBKS'!B131</f>
        <v>1524010060.1608634</v>
      </c>
      <c r="C129" s="30">
        <f>'[2]INTEGRATEDBKS'!C131</f>
        <v>3410103354.773573</v>
      </c>
      <c r="D129" s="59">
        <f>'[2]INTEGRATEDBKS'!D131</f>
        <v>4934113414.934436</v>
      </c>
      <c r="E129" s="76"/>
      <c r="F129" s="32"/>
      <c r="G129" s="33"/>
      <c r="H129" s="34"/>
      <c r="J129" s="7"/>
      <c r="K129" s="7"/>
      <c r="L129" s="7"/>
    </row>
    <row r="130" spans="1:12" ht="15">
      <c r="A130" s="16" t="s">
        <v>128</v>
      </c>
      <c r="B130" s="30">
        <f>'[2]INTEGRATEDBKS'!B132</f>
        <v>6572671827.16608</v>
      </c>
      <c r="C130" s="30">
        <f>'[2]INTEGRATEDBKS'!C132</f>
        <v>104218698.4722206</v>
      </c>
      <c r="D130" s="59">
        <f>'[2]INTEGRATEDBKS'!D132</f>
        <v>6676890525.6383</v>
      </c>
      <c r="E130" s="76"/>
      <c r="F130" s="32"/>
      <c r="G130" s="33"/>
      <c r="H130" s="34"/>
      <c r="J130" s="7"/>
      <c r="K130" s="7"/>
      <c r="L130" s="7"/>
    </row>
    <row r="131" spans="1:12" ht="15">
      <c r="A131" s="16" t="s">
        <v>129</v>
      </c>
      <c r="B131" s="30">
        <f>'[2]INTEGRATEDBKS'!B133</f>
        <v>1138171785.515546</v>
      </c>
      <c r="C131" s="30">
        <f>'[2]INTEGRATEDBKS'!C133</f>
        <v>360439310.9995107</v>
      </c>
      <c r="D131" s="59">
        <f>'[2]INTEGRATEDBKS'!D133</f>
        <v>1498611096.5150568</v>
      </c>
      <c r="E131" s="76"/>
      <c r="F131" s="32"/>
      <c r="G131" s="33"/>
      <c r="H131" s="34"/>
      <c r="J131" s="7"/>
      <c r="K131" s="7"/>
      <c r="L131" s="7"/>
    </row>
    <row r="132" spans="1:12" ht="15">
      <c r="A132" s="16" t="s">
        <v>130</v>
      </c>
      <c r="B132" s="30">
        <f>'[2]INTEGRATEDBKS'!B134</f>
        <v>6032239367.494562</v>
      </c>
      <c r="C132" s="30">
        <f>'[2]INTEGRATEDBKS'!C134</f>
        <v>1426558467.9135778</v>
      </c>
      <c r="D132" s="59">
        <f>'[2]INTEGRATEDBKS'!D134</f>
        <v>7458797835.40814</v>
      </c>
      <c r="E132" s="76"/>
      <c r="F132" s="32"/>
      <c r="G132" s="33"/>
      <c r="H132" s="34"/>
      <c r="J132" s="7"/>
      <c r="K132" s="7"/>
      <c r="L132" s="7"/>
    </row>
    <row r="133" spans="1:12" ht="15">
      <c r="A133" s="16" t="s">
        <v>131</v>
      </c>
      <c r="B133" s="30">
        <f>'[2]INTEGRATEDBKS'!B135</f>
        <v>4030297729.349439</v>
      </c>
      <c r="C133" s="30">
        <f>'[2]INTEGRATEDBKS'!C135</f>
        <v>149922655.6853</v>
      </c>
      <c r="D133" s="59">
        <f>'[2]INTEGRATEDBKS'!D135</f>
        <v>4180220385.034739</v>
      </c>
      <c r="E133" s="76"/>
      <c r="F133" s="32"/>
      <c r="G133" s="33"/>
      <c r="H133" s="34"/>
      <c r="J133" s="7"/>
      <c r="K133" s="7"/>
      <c r="L133" s="7"/>
    </row>
    <row r="134" spans="1:12" ht="15">
      <c r="A134" s="16" t="s">
        <v>132</v>
      </c>
      <c r="B134" s="30">
        <f>'[2]INTEGRATEDBKS'!B136</f>
        <v>1514255633.960425</v>
      </c>
      <c r="C134" s="30">
        <f>'[2]INTEGRATEDBKS'!C136</f>
        <v>390970657.668</v>
      </c>
      <c r="D134" s="59">
        <f>'[2]INTEGRATEDBKS'!D136</f>
        <v>1905226291.6284251</v>
      </c>
      <c r="E134" s="76"/>
      <c r="F134" s="32"/>
      <c r="G134" s="33"/>
      <c r="H134" s="34"/>
      <c r="J134" s="7"/>
      <c r="K134" s="7"/>
      <c r="L134" s="7"/>
    </row>
    <row r="135" spans="1:12" ht="15">
      <c r="A135" s="16" t="s">
        <v>133</v>
      </c>
      <c r="B135" s="30">
        <f>'[2]INTEGRATEDBKS'!B137</f>
        <v>487686004.1846986</v>
      </c>
      <c r="C135" s="30">
        <f>'[2]INTEGRATEDBKS'!C137</f>
        <v>885665154.5602778</v>
      </c>
      <c r="D135" s="59">
        <f>'[2]INTEGRATEDBKS'!D137</f>
        <v>1373351158.7449765</v>
      </c>
      <c r="E135" s="76"/>
      <c r="F135" s="32"/>
      <c r="G135" s="33"/>
      <c r="H135" s="34"/>
      <c r="J135" s="7"/>
      <c r="K135" s="7"/>
      <c r="L135" s="7"/>
    </row>
    <row r="136" spans="1:12" ht="15">
      <c r="A136" s="16" t="s">
        <v>134</v>
      </c>
      <c r="B136" s="30">
        <f>'[2]INTEGRATEDBKS'!B138</f>
        <v>3131377798.8313427</v>
      </c>
      <c r="C136" s="30">
        <f>'[2]INTEGRATEDBKS'!C138</f>
        <v>701603600.5793253</v>
      </c>
      <c r="D136" s="59">
        <f>'[2]INTEGRATEDBKS'!D138</f>
        <v>3832981399.4106684</v>
      </c>
      <c r="E136" s="76"/>
      <c r="F136" s="32"/>
      <c r="G136" s="33"/>
      <c r="H136" s="34"/>
      <c r="J136" s="7"/>
      <c r="K136" s="7"/>
      <c r="L136" s="7"/>
    </row>
    <row r="137" spans="1:12" ht="15">
      <c r="A137" s="16" t="s">
        <v>135</v>
      </c>
      <c r="B137" s="30">
        <f>'[2]INTEGRATEDBKS'!B139</f>
        <v>350745277.3500002</v>
      </c>
      <c r="C137" s="30">
        <f>'[2]INTEGRATEDBKS'!C139</f>
        <v>0</v>
      </c>
      <c r="D137" s="59">
        <f>'[2]INTEGRATEDBKS'!D139</f>
        <v>350745277.3500002</v>
      </c>
      <c r="E137" s="76"/>
      <c r="F137" s="32"/>
      <c r="G137" s="33"/>
      <c r="H137" s="34"/>
      <c r="J137" s="7"/>
      <c r="K137" s="7"/>
      <c r="L137" s="7"/>
    </row>
    <row r="138" spans="1:12" ht="15">
      <c r="A138" s="16" t="s">
        <v>136</v>
      </c>
      <c r="B138" s="30">
        <f>'[2]INTEGRATEDBKS'!B140</f>
        <v>11629092.282002091</v>
      </c>
      <c r="C138" s="30">
        <f>'[2]INTEGRATEDBKS'!C140</f>
        <v>0</v>
      </c>
      <c r="D138" s="59">
        <f>'[2]INTEGRATEDBKS'!D140</f>
        <v>11629092.282002091</v>
      </c>
      <c r="E138" s="76"/>
      <c r="F138" s="32"/>
      <c r="G138" s="33"/>
      <c r="H138" s="34"/>
      <c r="J138" s="7"/>
      <c r="K138" s="7"/>
      <c r="L138" s="7"/>
    </row>
    <row r="139" spans="1:12" ht="15">
      <c r="A139" s="16" t="s">
        <v>137</v>
      </c>
      <c r="B139" s="30">
        <f>'[2]INTEGRATEDBKS'!B141</f>
        <v>148771775.76</v>
      </c>
      <c r="C139" s="30">
        <f>'[2]INTEGRATEDBKS'!C141</f>
        <v>1517877</v>
      </c>
      <c r="D139" s="59">
        <f>'[2]INTEGRATEDBKS'!D141</f>
        <v>150289652.76</v>
      </c>
      <c r="E139" s="76"/>
      <c r="F139" s="32"/>
      <c r="G139" s="33"/>
      <c r="H139" s="34"/>
      <c r="J139" s="7"/>
      <c r="K139" s="7"/>
      <c r="L139" s="7"/>
    </row>
    <row r="140" spans="1:12" ht="15">
      <c r="A140" s="16" t="s">
        <v>138</v>
      </c>
      <c r="B140" s="30">
        <f>'[2]INTEGRATEDBKS'!B142</f>
        <v>5367030984.147256</v>
      </c>
      <c r="C140" s="30">
        <f>'[2]INTEGRATEDBKS'!C142</f>
        <v>6089921632.19002</v>
      </c>
      <c r="D140" s="59">
        <f>'[2]INTEGRATEDBKS'!D142</f>
        <v>11456952616.337276</v>
      </c>
      <c r="E140" s="76"/>
      <c r="F140" s="32"/>
      <c r="G140" s="33"/>
      <c r="H140" s="34"/>
      <c r="J140" s="7"/>
      <c r="K140" s="7"/>
      <c r="L140" s="7"/>
    </row>
    <row r="141" spans="1:12" ht="15">
      <c r="A141" s="16"/>
      <c r="B141" s="17"/>
      <c r="C141" s="42"/>
      <c r="D141" s="57"/>
      <c r="E141" s="19"/>
      <c r="F141" s="32"/>
      <c r="G141" s="33"/>
      <c r="H141" s="34"/>
      <c r="J141" s="7"/>
      <c r="K141" s="7"/>
      <c r="L141" s="7"/>
    </row>
    <row r="142" spans="1:12" s="84" customFormat="1" ht="15">
      <c r="A142" s="77" t="s">
        <v>139</v>
      </c>
      <c r="B142" s="78"/>
      <c r="C142" s="78"/>
      <c r="D142" s="79">
        <f>'[2]INTEGRATEDBKS'!$D$144</f>
        <v>736365415733.0801</v>
      </c>
      <c r="E142" s="80" t="s">
        <v>140</v>
      </c>
      <c r="F142" s="81"/>
      <c r="G142" s="82"/>
      <c r="H142" s="83">
        <f>'[2]INTEGRATEDBKS'!$I$144</f>
        <v>736365415732.6609</v>
      </c>
      <c r="J142" s="7"/>
      <c r="K142" s="7"/>
      <c r="L142" s="7"/>
    </row>
    <row r="143" spans="1:12" ht="15">
      <c r="A143" s="54"/>
      <c r="B143" s="55"/>
      <c r="C143" s="56"/>
      <c r="D143" s="57"/>
      <c r="E143" s="19"/>
      <c r="F143" s="32"/>
      <c r="G143" s="33"/>
      <c r="H143" s="34"/>
      <c r="J143" s="7"/>
      <c r="K143" s="7"/>
      <c r="L143" s="7"/>
    </row>
    <row r="144" spans="1:12" ht="15">
      <c r="A144" s="54"/>
      <c r="B144" s="55"/>
      <c r="C144" s="56"/>
      <c r="D144" s="57"/>
      <c r="E144" s="19"/>
      <c r="F144" s="32"/>
      <c r="G144" s="33"/>
      <c r="H144" s="34"/>
      <c r="J144" s="7"/>
      <c r="K144" s="7"/>
      <c r="L144" s="7"/>
    </row>
    <row r="145" spans="1:12" ht="15">
      <c r="A145" s="85" t="s">
        <v>141</v>
      </c>
      <c r="B145" s="17">
        <f>'[2]INTEGRATEDBKS'!B147</f>
        <v>574681290.6231999</v>
      </c>
      <c r="C145" s="17">
        <f>'[2]INTEGRATEDBKS'!C147</f>
        <v>267096834.2830118</v>
      </c>
      <c r="D145" s="57">
        <f>'[2]INTEGRATEDBKS'!D147</f>
        <v>841778124.9062119</v>
      </c>
      <c r="E145" s="86" t="s">
        <v>142</v>
      </c>
      <c r="F145" s="32">
        <f>'[2]INTEGRATEDBKS'!G147</f>
        <v>574681290.6231999</v>
      </c>
      <c r="G145" s="32">
        <f>'[2]INTEGRATEDBKS'!H147</f>
        <v>267096834.2830118</v>
      </c>
      <c r="H145" s="38">
        <f>'[2]INTEGRATEDBKS'!I147</f>
        <v>841778124.9062119</v>
      </c>
      <c r="I145" s="7"/>
      <c r="J145" s="7"/>
      <c r="K145" s="7"/>
      <c r="L145" s="7"/>
    </row>
    <row r="146" spans="1:12" ht="15">
      <c r="A146" s="85" t="s">
        <v>143</v>
      </c>
      <c r="B146" s="17">
        <f>'[2]INTEGRATEDBKS'!B148</f>
        <v>8102479915.702128</v>
      </c>
      <c r="C146" s="17">
        <f>'[2]INTEGRATEDBKS'!C148</f>
        <v>8097197022.110239</v>
      </c>
      <c r="D146" s="57">
        <f>'[2]INTEGRATEDBKS'!D148</f>
        <v>16199676937.812368</v>
      </c>
      <c r="E146" s="86" t="s">
        <v>144</v>
      </c>
      <c r="F146" s="32">
        <f>'[2]INTEGRATEDBKS'!G148</f>
        <v>8102479915.702128</v>
      </c>
      <c r="G146" s="32">
        <f>'[2]INTEGRATEDBKS'!H148</f>
        <v>8097197022.110239</v>
      </c>
      <c r="H146" s="38">
        <f>'[2]INTEGRATEDBKS'!I148</f>
        <v>16199676937.812368</v>
      </c>
      <c r="I146" s="7"/>
      <c r="J146" s="7"/>
      <c r="K146" s="7"/>
      <c r="L146" s="7"/>
    </row>
    <row r="147" spans="1:12" ht="15">
      <c r="A147" s="85" t="s">
        <v>145</v>
      </c>
      <c r="B147" s="17">
        <f>'[2]INTEGRATEDBKS'!B149</f>
        <v>22065094671.571663</v>
      </c>
      <c r="C147" s="17">
        <f>'[2]INTEGRATEDBKS'!C149</f>
        <v>17663877667.68467</v>
      </c>
      <c r="D147" s="57">
        <f>'[2]INTEGRATEDBKS'!D149</f>
        <v>39728972339.20633</v>
      </c>
      <c r="E147" s="86" t="s">
        <v>146</v>
      </c>
      <c r="F147" s="32">
        <f>'[2]INTEGRATEDBKS'!G149</f>
        <v>22065094671.571663</v>
      </c>
      <c r="G147" s="32">
        <f>'[2]INTEGRATEDBKS'!H149</f>
        <v>17663877667.68467</v>
      </c>
      <c r="H147" s="38">
        <f>'[2]INTEGRATEDBKS'!I149</f>
        <v>39728972339.25633</v>
      </c>
      <c r="I147" s="7"/>
      <c r="J147" s="7"/>
      <c r="K147" s="7"/>
      <c r="L147" s="7"/>
    </row>
    <row r="148" spans="1:12" ht="15">
      <c r="A148" s="85" t="s">
        <v>147</v>
      </c>
      <c r="B148" s="17">
        <f>'[2]INTEGRATEDBKS'!B150</f>
        <v>941540349.81</v>
      </c>
      <c r="C148" s="17">
        <f>'[2]INTEGRATEDBKS'!C150</f>
        <v>127871793.48910001</v>
      </c>
      <c r="D148" s="57">
        <f>'[2]INTEGRATEDBKS'!D150</f>
        <v>1069412143.2991</v>
      </c>
      <c r="E148" s="86" t="s">
        <v>148</v>
      </c>
      <c r="F148" s="32">
        <f>'[2]INTEGRATEDBKS'!G150</f>
        <v>1164781032.37</v>
      </c>
      <c r="G148" s="32">
        <f>'[2]INTEGRATEDBKS'!H150</f>
        <v>527148210.1268</v>
      </c>
      <c r="H148" s="38">
        <f>'[2]INTEGRATEDBKS'!I150</f>
        <v>1691929242.4968</v>
      </c>
      <c r="I148" s="7"/>
      <c r="J148" s="7"/>
      <c r="K148" s="7"/>
      <c r="L148" s="7"/>
    </row>
    <row r="149" spans="1:12" ht="15">
      <c r="A149" s="85" t="s">
        <v>149</v>
      </c>
      <c r="B149" s="17">
        <f>'[2]INTEGRATEDBKS'!B151</f>
        <v>2136907063.654098</v>
      </c>
      <c r="C149" s="17">
        <f>'[2]INTEGRATEDBKS'!C151</f>
        <v>7528692265.066029</v>
      </c>
      <c r="D149" s="57">
        <f>'[2]INTEGRATEDBKS'!D151</f>
        <v>9665599328.720127</v>
      </c>
      <c r="E149" s="86" t="s">
        <v>150</v>
      </c>
      <c r="F149" s="32">
        <f>'[2]INTEGRATEDBKS'!G151</f>
        <v>2032128375.974098</v>
      </c>
      <c r="G149" s="32">
        <f>'[2]INTEGRATEDBKS'!H151</f>
        <v>7542698981.826028</v>
      </c>
      <c r="H149" s="38">
        <f>'[2]INTEGRATEDBKS'!I151</f>
        <v>9574827357.800125</v>
      </c>
      <c r="I149" s="7"/>
      <c r="J149" s="7"/>
      <c r="K149" s="7"/>
      <c r="L149" s="7"/>
    </row>
    <row r="150" spans="1:9" ht="15.75" thickBot="1">
      <c r="A150" s="87"/>
      <c r="B150" s="88"/>
      <c r="C150" s="89"/>
      <c r="D150" s="90"/>
      <c r="E150" s="91"/>
      <c r="F150" s="92"/>
      <c r="G150" s="93"/>
      <c r="H150" s="94"/>
      <c r="I150" s="7"/>
    </row>
    <row r="151" spans="1:8" ht="15.75" thickTop="1">
      <c r="A151" s="95" t="s">
        <v>151</v>
      </c>
      <c r="B151" s="95"/>
      <c r="C151" s="95"/>
      <c r="D151" s="95"/>
      <c r="E151" s="95"/>
      <c r="F151" s="95"/>
      <c r="G151" s="95"/>
      <c r="H151" s="95"/>
    </row>
    <row r="152" spans="1:9" ht="15">
      <c r="A152" s="96" t="s">
        <v>152</v>
      </c>
      <c r="B152" s="97"/>
      <c r="C152" s="97"/>
      <c r="D152" s="97"/>
      <c r="E152" s="96"/>
      <c r="F152" s="96"/>
      <c r="G152" s="96"/>
      <c r="H152" s="96"/>
      <c r="I152" s="96"/>
    </row>
    <row r="153" spans="3:8" ht="15">
      <c r="C153" s="7"/>
      <c r="D153" s="7"/>
      <c r="E153" s="98"/>
      <c r="F153" s="99"/>
      <c r="G153" s="99"/>
      <c r="H153" s="99"/>
    </row>
    <row r="154" spans="5:8" ht="15.75" customHeight="1" hidden="1">
      <c r="E154" s="98"/>
      <c r="F154" s="99"/>
      <c r="G154" s="99"/>
      <c r="H154" s="99"/>
    </row>
    <row r="155" spans="1:7" ht="15" hidden="1">
      <c r="A155" s="100"/>
      <c r="B155" s="101"/>
      <c r="C155" s="7"/>
      <c r="D155" s="7"/>
      <c r="E155" s="98"/>
      <c r="F155" s="99"/>
      <c r="G155" s="99"/>
    </row>
    <row r="156" spans="3:8" ht="15">
      <c r="C156" s="7"/>
      <c r="D156" s="7"/>
      <c r="E156" s="98"/>
      <c r="F156" s="99"/>
      <c r="G156" s="99"/>
      <c r="H156" s="99"/>
    </row>
    <row r="157" spans="3:8" ht="15">
      <c r="C157" s="7"/>
      <c r="D157" s="7"/>
      <c r="E157" s="98"/>
      <c r="F157" s="99"/>
      <c r="G157" s="99"/>
      <c r="H157" s="99"/>
    </row>
    <row r="158" spans="4:8" ht="15">
      <c r="D158" s="7"/>
      <c r="E158" s="98"/>
      <c r="F158" s="99"/>
      <c r="G158" s="99"/>
      <c r="H158" s="99"/>
    </row>
    <row r="159" spans="3:8" ht="15">
      <c r="C159" s="7"/>
      <c r="D159" s="7"/>
      <c r="E159" s="98"/>
      <c r="F159" s="102"/>
      <c r="G159" s="102"/>
      <c r="H159" s="102"/>
    </row>
    <row r="160" spans="4:8" ht="15">
      <c r="D160" s="7"/>
      <c r="E160" s="98"/>
      <c r="F160" s="102"/>
      <c r="G160" s="102"/>
      <c r="H160" s="102"/>
    </row>
    <row r="161" spans="3:8" ht="15">
      <c r="C161" s="7"/>
      <c r="D161" s="7"/>
      <c r="E161" s="98"/>
      <c r="F161" s="102"/>
      <c r="G161" s="102"/>
      <c r="H161" s="102"/>
    </row>
    <row r="162" spans="5:8" ht="15">
      <c r="E162" s="98"/>
      <c r="F162" s="102"/>
      <c r="G162" s="102"/>
      <c r="H162" s="102"/>
    </row>
    <row r="163" spans="5:8" ht="15">
      <c r="E163" s="98"/>
      <c r="F163" s="102"/>
      <c r="G163" s="102"/>
      <c r="H163" s="102"/>
    </row>
    <row r="164" spans="5:8" ht="15">
      <c r="E164" s="98"/>
      <c r="F164" s="102"/>
      <c r="G164" s="102"/>
      <c r="H164" s="102"/>
    </row>
    <row r="165" spans="5:8" ht="15">
      <c r="E165" s="98"/>
      <c r="F165" s="102"/>
      <c r="G165" s="102"/>
      <c r="H165" s="102"/>
    </row>
    <row r="166" spans="5:8" ht="15">
      <c r="E166" s="98"/>
      <c r="F166" s="102"/>
      <c r="G166" s="102"/>
      <c r="H166" s="102"/>
    </row>
    <row r="167" spans="5:8" ht="15">
      <c r="E167" s="98"/>
      <c r="F167" s="102"/>
      <c r="G167" s="102"/>
      <c r="H167" s="102"/>
    </row>
    <row r="168" spans="5:8" ht="15">
      <c r="E168" s="98"/>
      <c r="F168" s="102"/>
      <c r="G168" s="102"/>
      <c r="H168" s="102"/>
    </row>
    <row r="169" spans="5:8" ht="15">
      <c r="E169" s="98"/>
      <c r="F169" s="102"/>
      <c r="G169" s="102"/>
      <c r="H169" s="102"/>
    </row>
    <row r="170" spans="5:8" ht="15">
      <c r="E170" s="98"/>
      <c r="F170" s="102"/>
      <c r="G170" s="102"/>
      <c r="H170" s="102"/>
    </row>
    <row r="171" spans="5:8" ht="15">
      <c r="E171" s="98"/>
      <c r="F171" s="102"/>
      <c r="G171" s="102"/>
      <c r="H171" s="102"/>
    </row>
    <row r="172" spans="5:8" ht="15">
      <c r="E172" s="98"/>
      <c r="F172" s="102"/>
      <c r="G172" s="102"/>
      <c r="H172" s="102"/>
    </row>
    <row r="173" spans="5:8" ht="15">
      <c r="E173" s="98"/>
      <c r="F173" s="102"/>
      <c r="G173" s="102"/>
      <c r="H173" s="102"/>
    </row>
    <row r="174" spans="5:8" ht="15">
      <c r="E174" s="98"/>
      <c r="F174" s="102"/>
      <c r="G174" s="102"/>
      <c r="H174" s="102"/>
    </row>
    <row r="175" spans="5:8" ht="15">
      <c r="E175" s="98"/>
      <c r="F175" s="102"/>
      <c r="G175" s="102"/>
      <c r="H175" s="102"/>
    </row>
    <row r="176" spans="5:8" ht="15">
      <c r="E176" s="98"/>
      <c r="F176" s="102"/>
      <c r="G176" s="102"/>
      <c r="H176" s="102"/>
    </row>
    <row r="177" spans="5:8" ht="15">
      <c r="E177" s="98"/>
      <c r="F177" s="102"/>
      <c r="G177" s="102"/>
      <c r="H177" s="102"/>
    </row>
    <row r="178" spans="5:8" ht="15">
      <c r="E178" s="98"/>
      <c r="F178" s="102"/>
      <c r="G178" s="102"/>
      <c r="H178" s="102"/>
    </row>
    <row r="179" spans="5:8" ht="15">
      <c r="E179" s="98"/>
      <c r="F179" s="102"/>
      <c r="G179" s="102"/>
      <c r="H179" s="102"/>
    </row>
    <row r="180" spans="5:8" ht="15">
      <c r="E180" s="98"/>
      <c r="F180" s="102"/>
      <c r="G180" s="102"/>
      <c r="H180" s="102"/>
    </row>
    <row r="181" spans="5:8" ht="15">
      <c r="E181" s="98"/>
      <c r="F181" s="102"/>
      <c r="G181" s="102"/>
      <c r="H181" s="102"/>
    </row>
    <row r="182" spans="5:8" ht="15">
      <c r="E182" s="98"/>
      <c r="F182" s="102"/>
      <c r="G182" s="102"/>
      <c r="H182" s="102"/>
    </row>
    <row r="183" spans="5:8" ht="15">
      <c r="E183" s="98"/>
      <c r="F183" s="102"/>
      <c r="G183" s="102"/>
      <c r="H183" s="102"/>
    </row>
    <row r="184" spans="5:8" ht="15">
      <c r="E184" s="98"/>
      <c r="F184" s="102"/>
      <c r="G184" s="102"/>
      <c r="H184" s="102"/>
    </row>
    <row r="185" spans="5:8" ht="15">
      <c r="E185" s="98"/>
      <c r="F185" s="102"/>
      <c r="G185" s="102"/>
      <c r="H185" s="102"/>
    </row>
    <row r="186" spans="5:8" ht="15">
      <c r="E186" s="98"/>
      <c r="F186" s="102"/>
      <c r="G186" s="102"/>
      <c r="H186" s="102"/>
    </row>
    <row r="187" spans="5:8" ht="15">
      <c r="E187" s="98"/>
      <c r="F187" s="102"/>
      <c r="G187" s="102"/>
      <c r="H187" s="102"/>
    </row>
    <row r="188" spans="7:8" ht="12.75">
      <c r="G188" s="7"/>
      <c r="H188" s="7"/>
    </row>
    <row r="189" spans="7:8" ht="12.75">
      <c r="G189" s="7"/>
      <c r="H189" s="7"/>
    </row>
    <row r="190" spans="7:8" ht="12.75">
      <c r="G190" s="7"/>
      <c r="H190" s="7"/>
    </row>
    <row r="191" spans="7:8" ht="12.75">
      <c r="G191" s="7"/>
      <c r="H191" s="7"/>
    </row>
    <row r="192" spans="7:8" ht="12.75">
      <c r="G192" s="7"/>
      <c r="H192" s="7"/>
    </row>
    <row r="193" spans="7:8" ht="12.75">
      <c r="G193" s="7"/>
      <c r="H193" s="7"/>
    </row>
    <row r="194" spans="7:8" ht="12.75">
      <c r="G194" s="7"/>
      <c r="H194" s="7"/>
    </row>
    <row r="195" spans="7:8" ht="12.75"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7:8" ht="12.75">
      <c r="G201" s="7"/>
      <c r="H201" s="7"/>
    </row>
    <row r="202" spans="7:8" ht="12.75">
      <c r="G202" s="7"/>
      <c r="H202" s="7"/>
    </row>
    <row r="203" spans="7:8" ht="12.75">
      <c r="G203" s="7"/>
      <c r="H203" s="7"/>
    </row>
    <row r="204" spans="7:8" ht="12.75">
      <c r="G204" s="7"/>
      <c r="H204" s="7"/>
    </row>
    <row r="205" spans="7:8" ht="12.75">
      <c r="G205" s="7"/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mgendoo</cp:lastModifiedBy>
  <cp:lastPrinted>2009-09-30T07:10:02Z</cp:lastPrinted>
  <dcterms:created xsi:type="dcterms:W3CDTF">2009-09-30T07:08:36Z</dcterms:created>
  <dcterms:modified xsi:type="dcterms:W3CDTF">2009-09-30T07:10:53Z</dcterms:modified>
  <cp:category/>
  <cp:version/>
  <cp:contentType/>
  <cp:contentStatus/>
</cp:coreProperties>
</file>