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Conso-USD mn" sheetId="1" r:id="rId1"/>
  </sheets>
  <externalReferences>
    <externalReference r:id="rId2"/>
  </externalReferences>
  <definedNames>
    <definedName name="_xlnm.Print_Area" localSheetId="0">'Conso-USD mn'!$A$37:$F$55</definedName>
  </definedNames>
  <calcPr calcId="145621"/>
</workbook>
</file>

<file path=xl/calcChain.xml><?xml version="1.0" encoding="utf-8"?>
<calcChain xmlns="http://schemas.openxmlformats.org/spreadsheetml/2006/main">
  <c r="C149" i="1" l="1"/>
  <c r="C148" i="1"/>
  <c r="C147"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E109" i="1"/>
  <c r="D109" i="1"/>
  <c r="C109" i="1"/>
  <c r="B109" i="1"/>
  <c r="E108" i="1"/>
  <c r="D108" i="1"/>
  <c r="B108" i="1" s="1"/>
  <c r="C108" i="1"/>
  <c r="E106" i="1"/>
  <c r="D106" i="1"/>
  <c r="C106" i="1"/>
  <c r="B106" i="1"/>
  <c r="E105" i="1"/>
  <c r="D105" i="1"/>
  <c r="B105" i="1" s="1"/>
  <c r="C105" i="1"/>
  <c r="E103" i="1"/>
  <c r="D103" i="1"/>
  <c r="C103" i="1"/>
  <c r="B103" i="1"/>
  <c r="E102" i="1"/>
  <c r="D102" i="1"/>
  <c r="B102" i="1" s="1"/>
  <c r="C102" i="1"/>
  <c r="E100" i="1"/>
  <c r="D100" i="1"/>
  <c r="C100" i="1"/>
  <c r="B100" i="1"/>
  <c r="E99" i="1"/>
  <c r="D99" i="1"/>
  <c r="B99" i="1" s="1"/>
  <c r="C99" i="1"/>
  <c r="E97" i="1"/>
  <c r="D97" i="1"/>
  <c r="C97" i="1"/>
  <c r="B97" i="1"/>
  <c r="E96" i="1"/>
  <c r="D96" i="1"/>
  <c r="B96" i="1" s="1"/>
  <c r="C96" i="1"/>
  <c r="E94" i="1"/>
  <c r="D94" i="1"/>
  <c r="C94" i="1"/>
  <c r="B94" i="1"/>
  <c r="E93" i="1"/>
  <c r="D93" i="1"/>
  <c r="B93" i="1" s="1"/>
  <c r="C93" i="1"/>
  <c r="E90" i="1"/>
  <c r="D90" i="1"/>
  <c r="C90" i="1"/>
  <c r="B90" i="1"/>
  <c r="E89" i="1"/>
  <c r="D89" i="1"/>
  <c r="B89" i="1" s="1"/>
  <c r="C89" i="1"/>
  <c r="E88" i="1"/>
  <c r="D88" i="1"/>
  <c r="C88" i="1"/>
  <c r="B88" i="1"/>
  <c r="E87" i="1"/>
  <c r="D87" i="1"/>
  <c r="B87" i="1" s="1"/>
  <c r="C87" i="1"/>
  <c r="E86" i="1"/>
  <c r="D86" i="1"/>
  <c r="C86" i="1"/>
  <c r="B86" i="1"/>
  <c r="E85" i="1"/>
  <c r="D85" i="1"/>
  <c r="B85" i="1" s="1"/>
  <c r="C85" i="1"/>
  <c r="E83" i="1"/>
  <c r="D83" i="1"/>
  <c r="C83" i="1"/>
  <c r="B83" i="1"/>
  <c r="E82" i="1"/>
  <c r="D82" i="1"/>
  <c r="B82" i="1" s="1"/>
  <c r="C82" i="1"/>
  <c r="E80" i="1"/>
  <c r="D80" i="1"/>
  <c r="C80" i="1"/>
  <c r="B80" i="1"/>
  <c r="E79" i="1"/>
  <c r="D79" i="1"/>
  <c r="B79" i="1" s="1"/>
  <c r="C79" i="1"/>
  <c r="E78" i="1"/>
  <c r="D78" i="1"/>
  <c r="C78" i="1"/>
  <c r="B78" i="1"/>
  <c r="E77" i="1"/>
  <c r="D77" i="1"/>
  <c r="B77" i="1" s="1"/>
  <c r="C77" i="1"/>
  <c r="E76" i="1"/>
  <c r="D76" i="1"/>
  <c r="C76" i="1"/>
  <c r="B76" i="1"/>
  <c r="E75" i="1"/>
  <c r="D75" i="1"/>
  <c r="B75" i="1" s="1"/>
  <c r="C75" i="1"/>
  <c r="E74" i="1"/>
  <c r="D74" i="1"/>
  <c r="C74" i="1"/>
  <c r="B74" i="1"/>
  <c r="E72" i="1"/>
  <c r="D72" i="1"/>
  <c r="B72" i="1" s="1"/>
  <c r="C72" i="1"/>
  <c r="E71" i="1"/>
  <c r="D71" i="1"/>
  <c r="C71" i="1"/>
  <c r="B71" i="1"/>
  <c r="E70" i="1"/>
  <c r="D70" i="1"/>
  <c r="B70" i="1" s="1"/>
  <c r="C70" i="1"/>
  <c r="E69" i="1"/>
  <c r="D69" i="1"/>
  <c r="C69" i="1"/>
  <c r="B69" i="1"/>
  <c r="E68" i="1"/>
  <c r="D68" i="1"/>
  <c r="B68" i="1" s="1"/>
  <c r="C68" i="1"/>
  <c r="E66" i="1"/>
  <c r="D66" i="1"/>
  <c r="C66" i="1"/>
  <c r="B66" i="1"/>
  <c r="E65" i="1"/>
  <c r="D65" i="1"/>
  <c r="B65" i="1" s="1"/>
  <c r="B64" i="1" s="1"/>
  <c r="C65" i="1"/>
  <c r="E64" i="1"/>
  <c r="D64" i="1"/>
  <c r="C64" i="1"/>
  <c r="F55" i="1"/>
  <c r="E55" i="1"/>
  <c r="C55" i="1" s="1"/>
  <c r="D55" i="1"/>
  <c r="F54" i="1"/>
  <c r="E54" i="1"/>
  <c r="C54" i="1" s="1"/>
  <c r="D54" i="1"/>
  <c r="F53" i="1"/>
  <c r="E53" i="1"/>
  <c r="C53" i="1" s="1"/>
  <c r="D53" i="1"/>
  <c r="F52" i="1"/>
  <c r="E52" i="1"/>
  <c r="C52" i="1" s="1"/>
  <c r="D52" i="1"/>
  <c r="F51" i="1"/>
  <c r="E51" i="1"/>
  <c r="C51" i="1" s="1"/>
  <c r="D51" i="1"/>
  <c r="F50" i="1"/>
  <c r="E50" i="1"/>
  <c r="C50" i="1" s="1"/>
  <c r="D50" i="1"/>
  <c r="F49" i="1"/>
  <c r="E49" i="1"/>
  <c r="C49" i="1" s="1"/>
  <c r="D49" i="1"/>
  <c r="F48" i="1"/>
  <c r="E48" i="1"/>
  <c r="C48" i="1" s="1"/>
  <c r="D48" i="1"/>
  <c r="F47" i="1"/>
  <c r="E47" i="1"/>
  <c r="C47" i="1" s="1"/>
  <c r="D47" i="1"/>
  <c r="F46" i="1"/>
  <c r="E46" i="1"/>
  <c r="C46" i="1" s="1"/>
  <c r="D46" i="1"/>
  <c r="F45" i="1"/>
  <c r="E45" i="1"/>
  <c r="C45" i="1" s="1"/>
  <c r="D45" i="1"/>
  <c r="F44" i="1"/>
  <c r="E44" i="1"/>
  <c r="C44" i="1" s="1"/>
  <c r="D44" i="1"/>
  <c r="F43" i="1"/>
  <c r="E43" i="1"/>
  <c r="C43" i="1" s="1"/>
  <c r="D43" i="1"/>
  <c r="F42" i="1"/>
  <c r="F41" i="1" s="1"/>
  <c r="E42" i="1"/>
  <c r="C42" i="1" s="1"/>
  <c r="D42" i="1"/>
  <c r="D41" i="1" s="1"/>
  <c r="C33" i="1"/>
  <c r="C32" i="1"/>
  <c r="C31" i="1"/>
  <c r="C30" i="1"/>
  <c r="C29" i="1"/>
  <c r="C28" i="1"/>
  <c r="C27" i="1" s="1"/>
  <c r="C26" i="1"/>
  <c r="C25" i="1"/>
  <c r="C24" i="1"/>
  <c r="C23" i="1" s="1"/>
  <c r="C21" i="1"/>
  <c r="C20" i="1"/>
  <c r="C19" i="1"/>
  <c r="C18" i="1"/>
  <c r="C17" i="1"/>
  <c r="C16" i="1"/>
  <c r="C15" i="1"/>
  <c r="C13" i="1" s="1"/>
  <c r="C14" i="1"/>
  <c r="C12" i="1"/>
  <c r="C11" i="1"/>
  <c r="C8" i="1"/>
  <c r="A3" i="1"/>
  <c r="C10" i="1" l="1"/>
  <c r="C9" i="1" s="1"/>
  <c r="E41" i="1"/>
  <c r="C41" i="1" s="1"/>
</calcChain>
</file>

<file path=xl/sharedStrings.xml><?xml version="1.0" encoding="utf-8"?>
<sst xmlns="http://schemas.openxmlformats.org/spreadsheetml/2006/main" count="175" uniqueCount="144">
  <si>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</si>
  <si>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</si>
  <si>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</si>
  <si>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</si>
  <si>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</si>
  <si>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</si>
  <si>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</si>
  <si>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</si>
  <si>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</si>
  <si>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</si>
  <si>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</si>
  <si>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</si>
  <si>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</si>
  <si>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</si>
  <si>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</si>
  <si>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</si>
  <si>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</si>
  <si>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</si>
  <si>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</si>
  <si>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</si>
  <si>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</si>
  <si>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</si>
  <si>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</si>
  <si>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</si>
  <si>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</si>
  <si>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</si>
  <si>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</si>
  <si>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—financial derivatives not included in official reserve assets</t>
  </si>
  <si>
    <t>—gold not included in official reserve assets</t>
  </si>
  <si>
    <t>II. Predetermined short-term net drains on foreign currency assets (nominal value)</t>
  </si>
  <si>
    <t xml:space="preserve"> </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</si>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</sst>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0.000"/>
  </numFmts>
  <fonts count="10" x14ac:knownFonts="1">
    <font>
      <sz val="10"/>
      <name val="Arial"/>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b/>
      <i/>
      <sz val="9"/>
      <name val="Arial"/>
      <family val="2"/>
    </font>
    <font>
      <sz val="9"/>
      <color indexed="8"/>
      <name val="Arial"/>
      <family val="2"/>
    </font>
    <font>
      <b/>
      <u/>
      <sz val="9"/>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s>
  <cellStyleXfs count="1">
    <xf numFmtId="0" fontId="0" fillId="0" borderId="0"/>
  </cellStyleXfs>
  <cellXfs count="85">
    <xf numFmtId="0" fontId="0" fillId="0" borderId="0" xfId="0"/>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wrapText="1"/>
    </xf>
    <xf numFmtId="0" fontId="2" fillId="0" borderId="0" xfId="0" applyFont="1" applyAlignment="1">
      <alignment wrapText="1"/>
    </xf>
    <xf numFmtId="0" fontId="4" fillId="0" borderId="0" xfId="0" applyFont="1" applyAlignment="1">
      <alignment horizontal="left" wrapText="1" indent="1"/>
    </xf>
    <xf numFmtId="0" fontId="4" fillId="0" borderId="0" xfId="0" applyFont="1" applyAlignment="1">
      <alignment horizontal="left" indent="1"/>
    </xf>
    <xf numFmtId="0" fontId="5" fillId="0" borderId="0" xfId="0" applyFont="1" applyAlignment="1">
      <alignment wrapText="1"/>
    </xf>
    <xf numFmtId="0" fontId="5" fillId="0" borderId="0" xfId="0" applyFont="1" applyAlignment="1">
      <alignment wrapText="1"/>
    </xf>
    <xf numFmtId="0" fontId="6" fillId="0" borderId="0" xfId="0" applyFont="1" applyAlignment="1">
      <alignment horizontal="right" wrapText="1"/>
    </xf>
    <xf numFmtId="0" fontId="6" fillId="0" borderId="0" xfId="0" applyFont="1" applyAlignment="1">
      <alignment horizontal="center" wrapText="1"/>
    </xf>
    <xf numFmtId="0" fontId="4" fillId="0" borderId="0" xfId="0" applyFont="1"/>
    <xf numFmtId="15" fontId="5" fillId="0" borderId="0" xfId="0" applyNumberFormat="1" applyFont="1" applyFill="1" applyAlignment="1">
      <alignment horizontal="right"/>
    </xf>
    <xf numFmtId="15" fontId="5" fillId="0" borderId="0" xfId="0" applyNumberFormat="1" applyFont="1" applyAlignment="1">
      <alignment horizontal="right"/>
    </xf>
    <xf numFmtId="0" fontId="2" fillId="2" borderId="1" xfId="0" applyFont="1" applyFill="1" applyBorder="1" applyAlignment="1">
      <alignment vertical="top" wrapText="1"/>
    </xf>
    <xf numFmtId="0" fontId="2" fillId="2" borderId="2" xfId="0" applyFont="1" applyFill="1" applyBorder="1" applyAlignment="1">
      <alignment horizontal="left" vertical="top" wrapText="1" indent="1"/>
    </xf>
    <xf numFmtId="164" fontId="2" fillId="2" borderId="2" xfId="0" applyNumberFormat="1" applyFont="1" applyFill="1" applyBorder="1" applyAlignment="1">
      <alignment horizontal="right" wrapText="1"/>
    </xf>
    <xf numFmtId="4" fontId="4" fillId="0" borderId="0" xfId="0" applyNumberFormat="1" applyFont="1"/>
    <xf numFmtId="0" fontId="2" fillId="2" borderId="1" xfId="0" applyFont="1" applyFill="1" applyBorder="1" applyAlignment="1">
      <alignment vertical="top"/>
    </xf>
    <xf numFmtId="0" fontId="2" fillId="2" borderId="3" xfId="0" applyFont="1" applyFill="1" applyBorder="1" applyAlignment="1">
      <alignment vertical="top"/>
    </xf>
    <xf numFmtId="164" fontId="2" fillId="2" borderId="4" xfId="0" applyNumberFormat="1" applyFont="1" applyFill="1" applyBorder="1" applyAlignment="1">
      <alignment horizontal="right" wrapText="1"/>
    </xf>
    <xf numFmtId="0" fontId="2" fillId="2" borderId="5" xfId="0" applyFont="1" applyFill="1" applyBorder="1" applyAlignment="1">
      <alignment vertical="top" wrapText="1"/>
    </xf>
    <xf numFmtId="0" fontId="2" fillId="2" borderId="4" xfId="0" applyFont="1" applyFill="1" applyBorder="1" applyAlignment="1">
      <alignment horizontal="left" vertical="top" wrapText="1" indent="1"/>
    </xf>
    <xf numFmtId="0" fontId="6" fillId="2" borderId="1" xfId="0" applyFont="1" applyFill="1" applyBorder="1" applyAlignment="1">
      <alignment vertical="top" wrapText="1"/>
    </xf>
    <xf numFmtId="0" fontId="6" fillId="2" borderId="3" xfId="0" applyFont="1" applyFill="1" applyBorder="1" applyAlignment="1">
      <alignment vertical="top" wrapText="1"/>
    </xf>
    <xf numFmtId="164" fontId="6" fillId="2" borderId="4" xfId="0" applyNumberFormat="1" applyFont="1" applyFill="1" applyBorder="1" applyAlignment="1">
      <alignment horizontal="right" wrapText="1"/>
    </xf>
    <xf numFmtId="0" fontId="6" fillId="2" borderId="5" xfId="0" applyFont="1" applyFill="1" applyBorder="1" applyAlignment="1">
      <alignment vertical="top" wrapText="1"/>
    </xf>
    <xf numFmtId="4" fontId="2" fillId="2" borderId="4" xfId="0" applyNumberFormat="1" applyFont="1" applyFill="1" applyBorder="1" applyAlignment="1">
      <alignment horizontal="right" wrapText="1"/>
    </xf>
    <xf numFmtId="164" fontId="7" fillId="2" borderId="4" xfId="0" applyNumberFormat="1" applyFont="1" applyFill="1" applyBorder="1" applyAlignment="1">
      <alignment horizontal="right" wrapText="1"/>
    </xf>
    <xf numFmtId="0" fontId="6" fillId="0" borderId="6" xfId="0" applyFont="1" applyBorder="1" applyAlignment="1">
      <alignment horizontal="center" wrapText="1"/>
    </xf>
    <xf numFmtId="0" fontId="2" fillId="3" borderId="1" xfId="0" applyFont="1" applyFill="1" applyBorder="1" applyAlignment="1">
      <alignment horizontal="left" vertical="top" wrapText="1" indent="1"/>
    </xf>
    <xf numFmtId="0" fontId="2" fillId="3" borderId="3" xfId="0" applyFont="1" applyFill="1" applyBorder="1" applyAlignment="1">
      <alignment horizontal="left" vertical="top" wrapText="1" indent="1"/>
    </xf>
    <xf numFmtId="0" fontId="5" fillId="3" borderId="2" xfId="0" applyFont="1" applyFill="1" applyBorder="1" applyAlignment="1">
      <alignment vertical="top" wrapText="1"/>
    </xf>
    <xf numFmtId="0" fontId="5" fillId="3" borderId="1"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8" xfId="0" applyFont="1" applyFill="1" applyBorder="1" applyAlignment="1">
      <alignment horizontal="center" wrapText="1"/>
    </xf>
    <xf numFmtId="0" fontId="2" fillId="2" borderId="8" xfId="0" applyFont="1" applyFill="1" applyBorder="1" applyAlignment="1">
      <alignment horizontal="left" indent="1"/>
    </xf>
    <xf numFmtId="164" fontId="2" fillId="2" borderId="9" xfId="0" applyNumberFormat="1" applyFont="1" applyFill="1" applyBorder="1" applyAlignment="1">
      <alignment horizontal="right" wrapText="1"/>
    </xf>
    <xf numFmtId="0" fontId="2" fillId="2" borderId="10" xfId="0" applyFont="1" applyFill="1" applyBorder="1" applyAlignment="1">
      <alignment vertical="top" wrapText="1"/>
    </xf>
    <xf numFmtId="0" fontId="2" fillId="2" borderId="11" xfId="0" applyFont="1" applyFill="1" applyBorder="1" applyAlignment="1">
      <alignment horizontal="left" vertical="top" wrapText="1" indent="1"/>
    </xf>
    <xf numFmtId="164" fontId="0" fillId="0" borderId="0" xfId="0" applyNumberFormat="1"/>
    <xf numFmtId="0" fontId="2" fillId="2" borderId="12" xfId="0" applyFont="1" applyFill="1" applyBorder="1"/>
    <xf numFmtId="0" fontId="2" fillId="2" borderId="8" xfId="0" applyFont="1" applyFill="1" applyBorder="1" applyAlignment="1">
      <alignment horizontal="left" vertical="top" wrapText="1" indent="1"/>
    </xf>
    <xf numFmtId="165" fontId="2" fillId="2" borderId="4" xfId="0" applyNumberFormat="1" applyFont="1" applyFill="1" applyBorder="1" applyAlignment="1">
      <alignment horizontal="right" wrapText="1"/>
    </xf>
    <xf numFmtId="0" fontId="2" fillId="2" borderId="1" xfId="0" applyFont="1" applyFill="1" applyBorder="1" applyAlignment="1">
      <alignment horizontal="left" vertical="top" wrapText="1" indent="1"/>
    </xf>
    <xf numFmtId="0" fontId="2" fillId="2" borderId="3" xfId="0" applyFont="1" applyFill="1" applyBorder="1" applyAlignment="1">
      <alignment horizontal="left" vertical="top" wrapText="1" indent="1"/>
    </xf>
    <xf numFmtId="0" fontId="8" fillId="2" borderId="1" xfId="0" applyFont="1" applyFill="1" applyBorder="1" applyAlignment="1">
      <alignment horizontal="left" vertical="top" wrapText="1" indent="1"/>
    </xf>
    <xf numFmtId="0" fontId="8" fillId="2" borderId="3" xfId="0" applyFont="1" applyFill="1" applyBorder="1" applyAlignment="1">
      <alignment horizontal="left" vertical="top" wrapText="1" indent="1"/>
    </xf>
    <xf numFmtId="165" fontId="8" fillId="2" borderId="4" xfId="0" applyNumberFormat="1" applyFont="1" applyFill="1" applyBorder="1" applyAlignment="1">
      <alignment horizontal="right" wrapText="1"/>
    </xf>
    <xf numFmtId="0" fontId="2" fillId="3" borderId="9" xfId="0" applyFont="1" applyFill="1" applyBorder="1" applyAlignment="1">
      <alignment vertical="top" wrapText="1"/>
    </xf>
    <xf numFmtId="0" fontId="5" fillId="3" borderId="2" xfId="0" applyFont="1" applyFill="1" applyBorder="1" applyAlignment="1">
      <alignment horizontal="left" vertical="top" wrapText="1" indent="1"/>
    </xf>
    <xf numFmtId="0" fontId="2" fillId="3" borderId="13" xfId="0" applyFont="1" applyFill="1" applyBorder="1" applyAlignment="1">
      <alignment vertical="top" wrapText="1"/>
    </xf>
    <xf numFmtId="0" fontId="2" fillId="3" borderId="13" xfId="0" applyFont="1" applyFill="1" applyBorder="1" applyAlignment="1">
      <alignment horizontal="center" wrapText="1"/>
    </xf>
    <xf numFmtId="0" fontId="5" fillId="3" borderId="13" xfId="0" applyFont="1" applyFill="1" applyBorder="1" applyAlignment="1">
      <alignment horizontal="center" wrapText="1"/>
    </xf>
    <xf numFmtId="0" fontId="2" fillId="3" borderId="10" xfId="0" applyFont="1" applyFill="1" applyBorder="1" applyAlignment="1">
      <alignment vertical="top" wrapText="1"/>
    </xf>
    <xf numFmtId="0" fontId="2" fillId="3" borderId="10" xfId="0" applyFont="1" applyFill="1" applyBorder="1" applyAlignment="1">
      <alignment horizontal="center" wrapText="1"/>
    </xf>
    <xf numFmtId="0" fontId="5" fillId="3" borderId="10" xfId="0" applyFont="1" applyFill="1" applyBorder="1" applyAlignment="1">
      <alignment horizontal="center" wrapText="1"/>
    </xf>
    <xf numFmtId="0" fontId="2" fillId="3" borderId="12" xfId="0" applyFont="1" applyFill="1" applyBorder="1" applyAlignment="1">
      <alignment vertical="top" wrapText="1"/>
    </xf>
    <xf numFmtId="0" fontId="5" fillId="3" borderId="4" xfId="0" applyFont="1" applyFill="1" applyBorder="1" applyAlignment="1">
      <alignment horizontal="center" wrapText="1"/>
    </xf>
    <xf numFmtId="0" fontId="5" fillId="3" borderId="14" xfId="0" applyFont="1" applyFill="1" applyBorder="1" applyAlignment="1">
      <alignment horizontal="center" wrapText="1"/>
    </xf>
    <xf numFmtId="0" fontId="2" fillId="2" borderId="12" xfId="0" applyFont="1" applyFill="1" applyBorder="1" applyAlignment="1">
      <alignment vertical="top" wrapText="1"/>
    </xf>
    <xf numFmtId="2" fontId="2" fillId="2" borderId="4" xfId="0" applyNumberFormat="1" applyFont="1" applyFill="1" applyBorder="1" applyAlignment="1">
      <alignment horizontal="right" wrapText="1"/>
    </xf>
    <xf numFmtId="43" fontId="0" fillId="0" borderId="0" xfId="0" applyNumberFormat="1"/>
    <xf numFmtId="0" fontId="2" fillId="4" borderId="4" xfId="0" applyFont="1" applyFill="1" applyBorder="1" applyAlignment="1">
      <alignment horizontal="right" wrapText="1"/>
    </xf>
    <xf numFmtId="0" fontId="2" fillId="3" borderId="5" xfId="0" applyFont="1" applyFill="1" applyBorder="1" applyAlignment="1">
      <alignment vertical="top" wrapText="1"/>
    </xf>
    <xf numFmtId="0" fontId="2" fillId="3" borderId="6" xfId="0" applyFont="1" applyFill="1" applyBorder="1" applyAlignment="1">
      <alignment horizontal="right" wrapText="1"/>
    </xf>
    <xf numFmtId="0" fontId="2" fillId="3" borderId="4" xfId="0" applyFont="1" applyFill="1" applyBorder="1" applyAlignment="1">
      <alignment horizontal="right" wrapText="1"/>
    </xf>
    <xf numFmtId="0" fontId="2" fillId="3" borderId="1" xfId="0" applyFont="1" applyFill="1" applyBorder="1" applyAlignment="1">
      <alignment vertical="top"/>
    </xf>
    <xf numFmtId="0" fontId="2" fillId="3" borderId="7" xfId="0" applyFont="1" applyFill="1" applyBorder="1" applyAlignment="1">
      <alignment vertical="top"/>
    </xf>
    <xf numFmtId="0" fontId="2" fillId="3" borderId="2" xfId="0" applyFont="1" applyFill="1" applyBorder="1" applyAlignment="1">
      <alignment horizontal="left" wrapText="1" indent="1"/>
    </xf>
    <xf numFmtId="0" fontId="2" fillId="2" borderId="1" xfId="0" applyFont="1" applyFill="1" applyBorder="1" applyAlignment="1">
      <alignment vertical="top" wrapText="1"/>
    </xf>
    <xf numFmtId="0" fontId="2" fillId="2" borderId="3" xfId="0" applyFont="1" applyFill="1" applyBorder="1" applyAlignment="1">
      <alignment vertical="top" wrapText="1"/>
    </xf>
    <xf numFmtId="0" fontId="2" fillId="2" borderId="5" xfId="0" applyFont="1" applyFill="1" applyBorder="1" applyAlignment="1">
      <alignment vertical="top"/>
    </xf>
    <xf numFmtId="0" fontId="2" fillId="2" borderId="4" xfId="0" applyFont="1" applyFill="1" applyBorder="1" applyAlignment="1">
      <alignment horizontal="left" wrapText="1" indent="1"/>
    </xf>
    <xf numFmtId="0" fontId="2" fillId="3" borderId="5" xfId="0" applyFont="1" applyFill="1" applyBorder="1" applyAlignment="1">
      <alignment vertical="top"/>
    </xf>
    <xf numFmtId="0" fontId="2" fillId="3" borderId="6" xfId="0" applyFont="1" applyFill="1" applyBorder="1" applyAlignment="1">
      <alignment horizontal="left" wrapText="1" indent="1"/>
    </xf>
    <xf numFmtId="164" fontId="2" fillId="0" borderId="4" xfId="0" applyNumberFormat="1" applyFont="1" applyFill="1" applyBorder="1" applyAlignment="1">
      <alignment horizontal="right" wrapText="1"/>
    </xf>
    <xf numFmtId="0" fontId="5" fillId="2" borderId="4" xfId="0" applyFont="1" applyFill="1" applyBorder="1" applyAlignment="1">
      <alignment vertical="top" wrapText="1"/>
    </xf>
    <xf numFmtId="0" fontId="2" fillId="0" borderId="0" xfId="0" applyFont="1" applyAlignment="1">
      <alignment horizontal="left" wrapText="1" indent="1"/>
    </xf>
    <xf numFmtId="0" fontId="9" fillId="0" borderId="0" xfId="0" applyFont="1" applyAlignment="1">
      <alignment wrapText="1"/>
    </xf>
    <xf numFmtId="0" fontId="4" fillId="0" borderId="0" xfId="0" applyFont="1" applyAlignment="1">
      <alignment wrapText="1"/>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3/Mar%202013/FCY%20Mar%2013%20Working(Amend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Rs"/>
      <sheetName val="Conso-USD mn"/>
    </sheetNames>
    <sheetDataSet>
      <sheetData sheetId="0">
        <row r="2">
          <cell r="A2" t="str">
            <v>Last Updated 30 April, 2013</v>
          </cell>
        </row>
        <row r="8">
          <cell r="C8">
            <v>41362</v>
          </cell>
        </row>
        <row r="11">
          <cell r="C11">
            <v>0</v>
          </cell>
        </row>
        <row r="12">
          <cell r="C12">
            <v>0</v>
          </cell>
        </row>
        <row r="14">
          <cell r="C14">
            <v>73314534010</v>
          </cell>
        </row>
        <row r="15">
          <cell r="C15">
            <v>0</v>
          </cell>
        </row>
        <row r="16">
          <cell r="C16">
            <v>0</v>
          </cell>
        </row>
        <row r="17">
          <cell r="C17">
            <v>12335337965</v>
          </cell>
        </row>
        <row r="18">
          <cell r="C18">
            <v>0</v>
          </cell>
        </row>
        <row r="19">
          <cell r="C19">
            <v>1571708619</v>
          </cell>
        </row>
        <row r="20">
          <cell r="C20">
            <v>4664085394</v>
          </cell>
        </row>
        <row r="21">
          <cell r="C21">
            <v>6263394879</v>
          </cell>
        </row>
        <row r="24">
          <cell r="C24">
            <v>0</v>
          </cell>
        </row>
        <row r="25">
          <cell r="C25">
            <v>0</v>
          </cell>
        </row>
        <row r="26">
          <cell r="C26">
            <v>0</v>
          </cell>
        </row>
        <row r="28">
          <cell r="C28">
            <v>0</v>
          </cell>
        </row>
        <row r="29">
          <cell r="C29">
            <v>0</v>
          </cell>
        </row>
        <row r="30">
          <cell r="C30">
            <v>0</v>
          </cell>
        </row>
        <row r="31">
          <cell r="C31">
            <v>0</v>
          </cell>
        </row>
        <row r="32">
          <cell r="C32">
            <v>0</v>
          </cell>
        </row>
        <row r="33">
          <cell r="C33">
            <v>0</v>
          </cell>
        </row>
        <row r="42">
          <cell r="D42">
            <v>-221500000</v>
          </cell>
          <cell r="E42">
            <v>-39400000</v>
          </cell>
          <cell r="F42">
            <v>-1587500000</v>
          </cell>
        </row>
        <row r="43">
          <cell r="D43">
            <v>-15300000</v>
          </cell>
          <cell r="E43">
            <v>-53200000</v>
          </cell>
          <cell r="F43">
            <v>-652700000</v>
          </cell>
        </row>
        <row r="44">
          <cell r="D44">
            <v>0</v>
          </cell>
          <cell r="E44">
            <v>0</v>
          </cell>
          <cell r="F44">
            <v>0</v>
          </cell>
        </row>
        <row r="49">
          <cell r="D49">
            <v>-100760682</v>
          </cell>
          <cell r="E49">
            <v>-149050000</v>
          </cell>
          <cell r="F49">
            <v>-644915000</v>
          </cell>
        </row>
        <row r="52">
          <cell r="D52">
            <v>-59750682</v>
          </cell>
          <cell r="E52">
            <v>-54710000</v>
          </cell>
          <cell r="F52">
            <v>-164625000</v>
          </cell>
        </row>
        <row r="53">
          <cell r="D53">
            <v>0</v>
          </cell>
          <cell r="E53">
            <v>0</v>
          </cell>
          <cell r="F53">
            <v>0</v>
          </cell>
        </row>
        <row r="54">
          <cell r="D54">
            <v>-44210000</v>
          </cell>
          <cell r="E54">
            <v>-94340000</v>
          </cell>
          <cell r="F54">
            <v>-481290000</v>
          </cell>
        </row>
        <row r="55">
          <cell r="D55">
            <v>3200000</v>
          </cell>
          <cell r="E55">
            <v>0</v>
          </cell>
          <cell r="F55">
            <v>1000000</v>
          </cell>
        </row>
        <row r="64">
          <cell r="C64">
            <v>-4404711299.3930988</v>
          </cell>
          <cell r="D64">
            <v>-42400000</v>
          </cell>
          <cell r="E64">
            <v>-1000000000</v>
          </cell>
        </row>
        <row r="65">
          <cell r="C65">
            <v>-104100000</v>
          </cell>
          <cell r="D65">
            <v>-42400000</v>
          </cell>
          <cell r="E65">
            <v>-1000000000</v>
          </cell>
        </row>
        <row r="66">
          <cell r="C66">
            <v>-4300611299.3930988</v>
          </cell>
          <cell r="D66">
            <v>0</v>
          </cell>
          <cell r="E66">
            <v>0</v>
          </cell>
        </row>
        <row r="68">
          <cell r="C68">
            <v>0</v>
          </cell>
          <cell r="D68">
            <v>0</v>
          </cell>
          <cell r="E68">
            <v>0</v>
          </cell>
        </row>
        <row r="69">
          <cell r="C69">
            <v>0</v>
          </cell>
          <cell r="D69">
            <v>0</v>
          </cell>
          <cell r="E69">
            <v>0</v>
          </cell>
        </row>
        <row r="70">
          <cell r="C70">
            <v>0</v>
          </cell>
          <cell r="D70">
            <v>0</v>
          </cell>
          <cell r="E70">
            <v>0</v>
          </cell>
        </row>
        <row r="71">
          <cell r="C71">
            <v>0</v>
          </cell>
          <cell r="D71">
            <v>0</v>
          </cell>
          <cell r="E71">
            <v>0</v>
          </cell>
        </row>
        <row r="72">
          <cell r="C72">
            <v>0</v>
          </cell>
          <cell r="D72">
            <v>0</v>
          </cell>
          <cell r="E72">
            <v>0</v>
          </cell>
        </row>
        <row r="74">
          <cell r="C74">
            <v>0</v>
          </cell>
          <cell r="D74">
            <v>0</v>
          </cell>
          <cell r="E74">
            <v>0</v>
          </cell>
        </row>
        <row r="75">
          <cell r="C75">
            <v>0</v>
          </cell>
          <cell r="D75">
            <v>0</v>
          </cell>
          <cell r="E75">
            <v>0</v>
          </cell>
        </row>
        <row r="76">
          <cell r="C76">
            <v>0</v>
          </cell>
          <cell r="D76">
            <v>0</v>
          </cell>
          <cell r="E76">
            <v>0</v>
          </cell>
        </row>
        <row r="77">
          <cell r="C77">
            <v>0</v>
          </cell>
          <cell r="D77">
            <v>0</v>
          </cell>
          <cell r="E77">
            <v>0</v>
          </cell>
        </row>
        <row r="78">
          <cell r="C78">
            <v>0</v>
          </cell>
          <cell r="D78">
            <v>0</v>
          </cell>
          <cell r="E78">
            <v>0</v>
          </cell>
        </row>
        <row r="79">
          <cell r="C79">
            <v>0</v>
          </cell>
          <cell r="D79">
            <v>0</v>
          </cell>
          <cell r="E79">
            <v>0</v>
          </cell>
        </row>
        <row r="80">
          <cell r="C80">
            <v>0</v>
          </cell>
          <cell r="D80">
            <v>0</v>
          </cell>
          <cell r="E80">
            <v>0</v>
          </cell>
        </row>
        <row r="82">
          <cell r="C82">
            <v>0</v>
          </cell>
          <cell r="D82">
            <v>0</v>
          </cell>
          <cell r="E82">
            <v>0</v>
          </cell>
        </row>
        <row r="83">
          <cell r="C83">
            <v>0</v>
          </cell>
          <cell r="D83">
            <v>0</v>
          </cell>
          <cell r="E83">
            <v>0</v>
          </cell>
        </row>
        <row r="85">
          <cell r="C85">
            <v>0</v>
          </cell>
          <cell r="D85">
            <v>0</v>
          </cell>
          <cell r="E85">
            <v>0</v>
          </cell>
        </row>
        <row r="86">
          <cell r="C86">
            <v>0</v>
          </cell>
          <cell r="D86">
            <v>0</v>
          </cell>
          <cell r="E86">
            <v>0</v>
          </cell>
        </row>
        <row r="87">
          <cell r="C87">
            <v>0</v>
          </cell>
          <cell r="D87">
            <v>0</v>
          </cell>
          <cell r="E87">
            <v>0</v>
          </cell>
        </row>
        <row r="88">
          <cell r="C88">
            <v>0</v>
          </cell>
          <cell r="D88">
            <v>0</v>
          </cell>
          <cell r="E88">
            <v>0</v>
          </cell>
        </row>
        <row r="89">
          <cell r="C89">
            <v>0</v>
          </cell>
          <cell r="D89">
            <v>0</v>
          </cell>
          <cell r="E89">
            <v>0</v>
          </cell>
        </row>
        <row r="90">
          <cell r="C90">
            <v>0</v>
          </cell>
          <cell r="D90">
            <v>0</v>
          </cell>
          <cell r="E90">
            <v>0</v>
          </cell>
        </row>
        <row r="93">
          <cell r="C93">
            <v>0</v>
          </cell>
          <cell r="D93">
            <v>0</v>
          </cell>
          <cell r="E93">
            <v>0</v>
          </cell>
        </row>
        <row r="94">
          <cell r="C94">
            <v>0</v>
          </cell>
          <cell r="D94">
            <v>0</v>
          </cell>
          <cell r="E94">
            <v>0</v>
          </cell>
        </row>
        <row r="96">
          <cell r="C96">
            <v>0</v>
          </cell>
          <cell r="D96">
            <v>0</v>
          </cell>
          <cell r="E96">
            <v>0</v>
          </cell>
        </row>
        <row r="97">
          <cell r="C97">
            <v>0</v>
          </cell>
          <cell r="D97">
            <v>0</v>
          </cell>
          <cell r="E97">
            <v>0</v>
          </cell>
        </row>
        <row r="99">
          <cell r="C99">
            <v>0</v>
          </cell>
          <cell r="D99">
            <v>0</v>
          </cell>
          <cell r="E99">
            <v>0</v>
          </cell>
        </row>
        <row r="100">
          <cell r="C100">
            <v>0</v>
          </cell>
          <cell r="D100">
            <v>0</v>
          </cell>
          <cell r="E100">
            <v>0</v>
          </cell>
        </row>
        <row r="102">
          <cell r="C102">
            <v>0</v>
          </cell>
          <cell r="D102">
            <v>0</v>
          </cell>
          <cell r="E102">
            <v>0</v>
          </cell>
        </row>
        <row r="103">
          <cell r="C103">
            <v>0</v>
          </cell>
          <cell r="D103">
            <v>0</v>
          </cell>
          <cell r="E103">
            <v>0</v>
          </cell>
        </row>
        <row r="105">
          <cell r="C105">
            <v>0</v>
          </cell>
          <cell r="D105">
            <v>0</v>
          </cell>
          <cell r="E105">
            <v>0</v>
          </cell>
        </row>
        <row r="106">
          <cell r="C106">
            <v>0</v>
          </cell>
          <cell r="D106">
            <v>0</v>
          </cell>
          <cell r="E106">
            <v>0</v>
          </cell>
        </row>
        <row r="108">
          <cell r="C108">
            <v>0</v>
          </cell>
          <cell r="D108">
            <v>0</v>
          </cell>
          <cell r="E108">
            <v>0</v>
          </cell>
        </row>
        <row r="109">
          <cell r="C109">
            <v>0</v>
          </cell>
          <cell r="D109">
            <v>0</v>
          </cell>
          <cell r="E109">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0</v>
          </cell>
        </row>
        <row r="139">
          <cell r="C139">
            <v>0</v>
          </cell>
        </row>
        <row r="140">
          <cell r="C140">
            <v>0</v>
          </cell>
        </row>
        <row r="141">
          <cell r="C141">
            <v>0</v>
          </cell>
        </row>
        <row r="142">
          <cell r="C142">
            <v>0</v>
          </cell>
        </row>
        <row r="143">
          <cell r="C143">
            <v>0</v>
          </cell>
        </row>
        <row r="144">
          <cell r="C144">
            <v>0</v>
          </cell>
        </row>
        <row r="145">
          <cell r="C145">
            <v>0</v>
          </cell>
        </row>
        <row r="147">
          <cell r="C147">
            <v>98149060868</v>
          </cell>
        </row>
        <row r="148">
          <cell r="C148">
            <v>49609207967</v>
          </cell>
        </row>
        <row r="149">
          <cell r="C149">
            <v>48539852901</v>
          </cell>
        </row>
        <row r="191">
          <cell r="A191">
            <v>31.155000000000001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tabSelected="1" workbookViewId="0">
      <selection activeCell="F14" sqref="F14"/>
    </sheetView>
  </sheetViews>
  <sheetFormatPr defaultRowHeight="12.75" x14ac:dyDescent="0.2"/>
  <cols>
    <col min="1" max="1" width="51.85546875" customWidth="1"/>
    <col min="2" max="2" width="15.7109375" customWidth="1"/>
    <col min="3" max="3" width="17.5703125" customWidth="1"/>
    <col min="4" max="4" width="16.28515625" customWidth="1"/>
    <col min="5" max="5" width="15.28515625" customWidth="1"/>
    <col min="6" max="6" width="15.7109375" bestFit="1" customWidth="1"/>
    <col min="7" max="7" width="8.85546875" customWidth="1"/>
    <col min="8" max="8" width="10.28515625" customWidth="1"/>
    <col min="9" max="9" width="11.42578125" customWidth="1"/>
    <col min="10" max="10" width="13.42578125" customWidth="1"/>
  </cols>
  <sheetData>
    <row r="1" spans="1:6" ht="15.75" x14ac:dyDescent="0.25">
      <c r="A1" s="1" t="s">
        <v>0</v>
      </c>
    </row>
    <row r="2" spans="1:6" ht="15.75" x14ac:dyDescent="0.25">
      <c r="A2" s="1" t="s">
        <v>1</v>
      </c>
    </row>
    <row r="3" spans="1:6" ht="15.75" x14ac:dyDescent="0.25">
      <c r="A3" s="2" t="str">
        <f>'[1]Conso-Rs'!A2</f>
        <v>Last Updated 30 April, 2013</v>
      </c>
    </row>
    <row r="4" spans="1:6" ht="25.5" customHeight="1" x14ac:dyDescent="0.2">
      <c r="A4" s="3" t="s">
        <v>2</v>
      </c>
      <c r="B4" s="3"/>
      <c r="C4" s="3"/>
      <c r="D4" s="3"/>
      <c r="E4" s="3"/>
      <c r="F4" s="4"/>
    </row>
    <row r="5" spans="1:6" ht="9" customHeight="1" x14ac:dyDescent="0.25">
      <c r="A5" s="5"/>
      <c r="B5" s="6"/>
      <c r="C5" s="6"/>
      <c r="D5" s="6"/>
      <c r="E5" s="6"/>
      <c r="F5" s="6"/>
    </row>
    <row r="6" spans="1:6" ht="25.5" customHeight="1" x14ac:dyDescent="0.2">
      <c r="A6" s="7" t="s">
        <v>3</v>
      </c>
      <c r="B6" s="7"/>
      <c r="C6" s="7"/>
      <c r="D6" s="7"/>
      <c r="E6" s="7"/>
      <c r="F6" s="8"/>
    </row>
    <row r="7" spans="1:6" ht="25.5" customHeight="1" x14ac:dyDescent="0.2">
      <c r="A7" s="8"/>
      <c r="B7" s="8"/>
      <c r="C7" s="9" t="s">
        <v>4</v>
      </c>
      <c r="D7" s="10"/>
      <c r="E7" s="8"/>
      <c r="F7" s="8"/>
    </row>
    <row r="8" spans="1:6" ht="15.75" x14ac:dyDescent="0.25">
      <c r="A8" s="11"/>
      <c r="B8" s="6"/>
      <c r="C8" s="12">
        <f>'[1]Conso-Rs'!C8</f>
        <v>41362</v>
      </c>
      <c r="D8" s="13"/>
      <c r="E8" s="11"/>
      <c r="F8" s="11"/>
    </row>
    <row r="9" spans="1:6" ht="15.75" x14ac:dyDescent="0.25">
      <c r="A9" s="14" t="s">
        <v>5</v>
      </c>
      <c r="B9" s="15"/>
      <c r="C9" s="16">
        <f>C10+C19+C20+C21+C23</f>
        <v>3150.3470000000002</v>
      </c>
      <c r="D9" s="17"/>
      <c r="E9" s="11"/>
    </row>
    <row r="10" spans="1:6" ht="15.75" x14ac:dyDescent="0.25">
      <c r="A10" s="18" t="s">
        <v>6</v>
      </c>
      <c r="B10" s="19"/>
      <c r="C10" s="20">
        <f>C11+C12+C13</f>
        <v>2749.1530000000002</v>
      </c>
      <c r="D10" s="17"/>
      <c r="E10" s="11"/>
    </row>
    <row r="11" spans="1:6" ht="15.75" x14ac:dyDescent="0.25">
      <c r="A11" s="21" t="s">
        <v>7</v>
      </c>
      <c r="B11" s="22"/>
      <c r="C11" s="20">
        <f>ROUND('[1]Conso-Rs'!C11/'[1]Conso-Rs'!$A$191/1000000,3)</f>
        <v>0</v>
      </c>
      <c r="D11" s="17"/>
      <c r="E11" s="11"/>
    </row>
    <row r="12" spans="1:6" ht="15.75" x14ac:dyDescent="0.25">
      <c r="A12" s="23" t="s">
        <v>8</v>
      </c>
      <c r="B12" s="24"/>
      <c r="C12" s="20">
        <f>ROUND('[1]Conso-Rs'!C12/'[1]Conso-Rs'!$A$191/1000000,3)</f>
        <v>0</v>
      </c>
      <c r="D12" s="17"/>
      <c r="E12" s="11"/>
    </row>
    <row r="13" spans="1:6" ht="15.75" x14ac:dyDescent="0.25">
      <c r="A13" s="21" t="s">
        <v>9</v>
      </c>
      <c r="B13" s="22"/>
      <c r="C13" s="20">
        <f>C14+C15+C17</f>
        <v>2749.1530000000002</v>
      </c>
      <c r="D13" s="17"/>
      <c r="E13" s="11"/>
    </row>
    <row r="14" spans="1:6" ht="15.75" x14ac:dyDescent="0.25">
      <c r="A14" s="21" t="s">
        <v>10</v>
      </c>
      <c r="B14" s="22"/>
      <c r="C14" s="25">
        <f>ROUND('[1]Conso-Rs'!C14/'[1]Conso-Rs'!$A$191/1000000,3)</f>
        <v>2353.2190000000001</v>
      </c>
      <c r="D14" s="17"/>
      <c r="E14" s="11"/>
    </row>
    <row r="15" spans="1:6" ht="15.75" x14ac:dyDescent="0.25">
      <c r="A15" s="21" t="s">
        <v>11</v>
      </c>
      <c r="B15" s="22"/>
      <c r="C15" s="25">
        <f>ROUND('[1]Conso-Rs'!C15/'[1]Conso-Rs'!$A$191/1000000,3)</f>
        <v>0</v>
      </c>
      <c r="D15" s="17"/>
      <c r="E15" s="11"/>
    </row>
    <row r="16" spans="1:6" ht="15.75" x14ac:dyDescent="0.25">
      <c r="A16" s="26" t="s">
        <v>12</v>
      </c>
      <c r="B16" s="22"/>
      <c r="C16" s="25">
        <f>ROUND('[1]Conso-Rs'!C16/'[1]Conso-Rs'!$A$191/1000000,3)</f>
        <v>0</v>
      </c>
      <c r="D16" s="17"/>
      <c r="E16" s="11"/>
    </row>
    <row r="17" spans="1:5" ht="15.75" x14ac:dyDescent="0.25">
      <c r="A17" s="21" t="s">
        <v>13</v>
      </c>
      <c r="B17" s="22"/>
      <c r="C17" s="25">
        <f>ROUND('[1]Conso-Rs'!C17/'[1]Conso-Rs'!$A$191/1000000,3)</f>
        <v>395.93400000000003</v>
      </c>
      <c r="D17" s="17"/>
      <c r="E17" s="11"/>
    </row>
    <row r="18" spans="1:5" ht="15.75" x14ac:dyDescent="0.25">
      <c r="A18" s="26" t="s">
        <v>14</v>
      </c>
      <c r="B18" s="22"/>
      <c r="C18" s="27">
        <f>ROUND('[1]Conso-Rs'!C18/'[1]Conso-Rs'!$A$191/1000000,2)</f>
        <v>0</v>
      </c>
      <c r="D18" s="17"/>
      <c r="E18" s="11"/>
    </row>
    <row r="19" spans="1:5" ht="15.75" x14ac:dyDescent="0.25">
      <c r="A19" s="21" t="s">
        <v>15</v>
      </c>
      <c r="B19" s="22"/>
      <c r="C19" s="20">
        <f>ROUND('[1]Conso-Rs'!C19/'[1]Conso-Rs'!$A$191/1000000,3)</f>
        <v>50.448</v>
      </c>
      <c r="D19" s="17"/>
      <c r="E19" s="11"/>
    </row>
    <row r="20" spans="1:5" ht="15.75" x14ac:dyDescent="0.25">
      <c r="A20" s="21" t="s">
        <v>16</v>
      </c>
      <c r="B20" s="22"/>
      <c r="C20" s="20">
        <f>ROUND('[1]Conso-Rs'!C20/'[1]Conso-Rs'!$A$191/1000000,3)</f>
        <v>149.70599999999999</v>
      </c>
      <c r="D20" s="17"/>
      <c r="E20" s="11"/>
    </row>
    <row r="21" spans="1:5" ht="15.75" x14ac:dyDescent="0.25">
      <c r="A21" s="18" t="s">
        <v>17</v>
      </c>
      <c r="B21" s="19"/>
      <c r="C21" s="20">
        <f>ROUND('[1]Conso-Rs'!C21/'[1]Conso-Rs'!$A$191/1000000,3)</f>
        <v>201.04</v>
      </c>
      <c r="D21" s="17"/>
      <c r="E21" s="11"/>
    </row>
    <row r="22" spans="1:5" ht="15.75" x14ac:dyDescent="0.25">
      <c r="A22" s="21" t="s">
        <v>18</v>
      </c>
      <c r="B22" s="22"/>
      <c r="C22" s="28">
        <v>0.12578</v>
      </c>
      <c r="D22" s="17"/>
      <c r="E22" s="11"/>
    </row>
    <row r="23" spans="1:5" ht="15.75" x14ac:dyDescent="0.25">
      <c r="A23" s="21" t="s">
        <v>19</v>
      </c>
      <c r="B23" s="22"/>
      <c r="C23" s="20">
        <f>C24+C25+C26</f>
        <v>0</v>
      </c>
      <c r="D23" s="17"/>
      <c r="E23" s="11"/>
    </row>
    <row r="24" spans="1:5" ht="15.75" x14ac:dyDescent="0.25">
      <c r="A24" s="21" t="s">
        <v>20</v>
      </c>
      <c r="B24" s="22"/>
      <c r="C24" s="25">
        <f>('[1]Conso-Rs'!C24/'[1]Conso-Rs'!$A$191)/1000000</f>
        <v>0</v>
      </c>
      <c r="D24" s="17"/>
      <c r="E24" s="11"/>
    </row>
    <row r="25" spans="1:5" ht="15.75" x14ac:dyDescent="0.25">
      <c r="A25" s="21" t="s">
        <v>21</v>
      </c>
      <c r="B25" s="22"/>
      <c r="C25" s="25">
        <f>('[1]Conso-Rs'!C25/'[1]Conso-Rs'!$A$191)/1000000</f>
        <v>0</v>
      </c>
      <c r="D25" s="17"/>
      <c r="E25" s="11"/>
    </row>
    <row r="26" spans="1:5" ht="15.75" x14ac:dyDescent="0.25">
      <c r="A26" s="21" t="s">
        <v>22</v>
      </c>
      <c r="B26" s="22"/>
      <c r="C26" s="25">
        <f>('[1]Conso-Rs'!C26/'[1]Conso-Rs'!$A$191)/1000000</f>
        <v>0</v>
      </c>
      <c r="D26" s="17"/>
      <c r="E26" s="11"/>
    </row>
    <row r="27" spans="1:5" ht="15.75" x14ac:dyDescent="0.25">
      <c r="A27" s="21" t="s">
        <v>23</v>
      </c>
      <c r="B27" s="22"/>
      <c r="C27" s="20">
        <f>SUM(C28:C33)</f>
        <v>0</v>
      </c>
      <c r="D27" s="17"/>
      <c r="E27" s="11"/>
    </row>
    <row r="28" spans="1:5" ht="15.75" x14ac:dyDescent="0.25">
      <c r="A28" s="21" t="s">
        <v>24</v>
      </c>
      <c r="B28" s="22"/>
      <c r="C28" s="20">
        <f>ROUND('[1]Conso-Rs'!C28/'[1]Conso-Rs'!$A$191/1000000,3)</f>
        <v>0</v>
      </c>
      <c r="D28" s="17"/>
      <c r="E28" s="11"/>
    </row>
    <row r="29" spans="1:5" ht="15.75" x14ac:dyDescent="0.25">
      <c r="A29" s="21" t="s">
        <v>25</v>
      </c>
      <c r="B29" s="22"/>
      <c r="C29" s="20">
        <f>ROUND('[1]Conso-Rs'!C29/'[1]Conso-Rs'!$A$191/1000000,3)</f>
        <v>0</v>
      </c>
      <c r="D29" s="17"/>
      <c r="E29" s="11"/>
    </row>
    <row r="30" spans="1:5" ht="15.75" x14ac:dyDescent="0.25">
      <c r="A30" s="21" t="s">
        <v>26</v>
      </c>
      <c r="B30" s="22"/>
      <c r="C30" s="20">
        <f>ROUND('[1]Conso-Rs'!C30/'[1]Conso-Rs'!$A$191/1000000,3)</f>
        <v>0</v>
      </c>
      <c r="D30" s="17"/>
      <c r="E30" s="11"/>
    </row>
    <row r="31" spans="1:5" ht="15.75" x14ac:dyDescent="0.25">
      <c r="A31" s="18" t="s">
        <v>27</v>
      </c>
      <c r="B31" s="19"/>
      <c r="C31" s="20">
        <f>ROUND('[1]Conso-Rs'!C31/'[1]Conso-Rs'!$A$191/1000000,3)</f>
        <v>0</v>
      </c>
      <c r="D31" s="17"/>
      <c r="E31" s="11"/>
    </row>
    <row r="32" spans="1:5" ht="15.75" x14ac:dyDescent="0.25">
      <c r="A32" s="21" t="s">
        <v>28</v>
      </c>
      <c r="B32" s="22"/>
      <c r="C32" s="20">
        <f>ROUND('[1]Conso-Rs'!C32/'[1]Conso-Rs'!$A$191/1000000,3)</f>
        <v>0</v>
      </c>
      <c r="D32" s="17"/>
      <c r="E32" s="11"/>
    </row>
    <row r="33" spans="1:8" ht="15.75" x14ac:dyDescent="0.25">
      <c r="A33" s="21" t="s">
        <v>22</v>
      </c>
      <c r="B33" s="22"/>
      <c r="C33" s="20">
        <f>ROUND('[1]Conso-Rs'!C33/'[1]Conso-Rs'!$A$191/1000000,3)</f>
        <v>0</v>
      </c>
      <c r="D33" s="17"/>
      <c r="E33" s="11"/>
    </row>
    <row r="34" spans="1:8" ht="15.75" x14ac:dyDescent="0.25">
      <c r="A34" s="11"/>
      <c r="B34" s="6"/>
      <c r="C34" s="11"/>
      <c r="D34" s="11"/>
      <c r="E34" s="11"/>
      <c r="F34" s="11"/>
    </row>
    <row r="35" spans="1:8" ht="15.75" x14ac:dyDescent="0.25">
      <c r="A35" s="11"/>
      <c r="B35" s="6"/>
      <c r="C35" s="11"/>
      <c r="D35" s="11"/>
      <c r="E35" s="11"/>
      <c r="F35" s="11"/>
    </row>
    <row r="36" spans="1:8" ht="15.75" x14ac:dyDescent="0.25">
      <c r="A36" s="11"/>
      <c r="B36" s="6"/>
      <c r="C36" s="11"/>
      <c r="D36" s="11"/>
      <c r="E36" s="11"/>
      <c r="F36" s="11"/>
    </row>
    <row r="37" spans="1:8" ht="24" customHeight="1" x14ac:dyDescent="0.2">
      <c r="A37" s="7" t="s">
        <v>29</v>
      </c>
      <c r="B37" s="7"/>
      <c r="C37" s="7"/>
      <c r="D37" s="7"/>
      <c r="E37" s="7"/>
      <c r="F37" s="7"/>
    </row>
    <row r="38" spans="1:8" ht="24.75" customHeight="1" x14ac:dyDescent="0.25">
      <c r="A38" s="11"/>
      <c r="B38" s="6"/>
      <c r="C38" s="29" t="s">
        <v>4</v>
      </c>
      <c r="D38" s="29"/>
      <c r="E38" s="29"/>
      <c r="F38" s="11"/>
    </row>
    <row r="39" spans="1:8" ht="24" customHeight="1" x14ac:dyDescent="0.2">
      <c r="A39" s="30" t="s">
        <v>30</v>
      </c>
      <c r="B39" s="31"/>
      <c r="C39" s="32" t="s">
        <v>30</v>
      </c>
      <c r="D39" s="33" t="s">
        <v>31</v>
      </c>
      <c r="E39" s="34"/>
      <c r="F39" s="35"/>
    </row>
    <row r="40" spans="1:8" ht="36" x14ac:dyDescent="0.2">
      <c r="A40" s="30" t="s">
        <v>30</v>
      </c>
      <c r="B40" s="31"/>
      <c r="C40" s="36" t="s">
        <v>32</v>
      </c>
      <c r="D40" s="36" t="s">
        <v>33</v>
      </c>
      <c r="E40" s="36" t="s">
        <v>34</v>
      </c>
      <c r="F40" s="36" t="s">
        <v>35</v>
      </c>
    </row>
    <row r="41" spans="1:8" ht="13.5" x14ac:dyDescent="0.2">
      <c r="A41" s="21" t="s">
        <v>36</v>
      </c>
      <c r="B41" s="37"/>
      <c r="C41" s="38">
        <f>D41+E41+F41</f>
        <v>-82.478999999999999</v>
      </c>
      <c r="D41" s="16">
        <f>D42+D43+D44+D45</f>
        <v>-7.601</v>
      </c>
      <c r="E41" s="16">
        <f>E42+E43+E44+E45</f>
        <v>-2.9729999999999999</v>
      </c>
      <c r="F41" s="16">
        <f>F42+F43+F44+F45</f>
        <v>-71.905000000000001</v>
      </c>
    </row>
    <row r="42" spans="1:8" x14ac:dyDescent="0.2">
      <c r="A42" s="39" t="s">
        <v>37</v>
      </c>
      <c r="B42" s="40" t="s">
        <v>38</v>
      </c>
      <c r="C42" s="20">
        <f>D42+E42+F42</f>
        <v>-59.33</v>
      </c>
      <c r="D42" s="20">
        <f>ROUND('[1]Conso-Rs'!D42/'[1]Conso-Rs'!$A$191/1000000,3)</f>
        <v>-7.11</v>
      </c>
      <c r="E42" s="20">
        <f>ROUND('[1]Conso-Rs'!E42/'[1]Conso-Rs'!$A$191/1000000,3)</f>
        <v>-1.2649999999999999</v>
      </c>
      <c r="F42" s="20">
        <f>ROUND('[1]Conso-Rs'!F42/'[1]Conso-Rs'!$A$191/1000000,3)</f>
        <v>-50.954999999999998</v>
      </c>
      <c r="H42" s="41"/>
    </row>
    <row r="43" spans="1:8" x14ac:dyDescent="0.2">
      <c r="A43" s="42"/>
      <c r="B43" s="22" t="s">
        <v>39</v>
      </c>
      <c r="C43" s="20">
        <f>D43+E43+F43</f>
        <v>-23.149000000000001</v>
      </c>
      <c r="D43" s="20">
        <f>ROUND('[1]Conso-Rs'!D43/'[1]Conso-Rs'!$A$191/1000000,3)</f>
        <v>-0.49099999999999999</v>
      </c>
      <c r="E43" s="20">
        <f>ROUND('[1]Conso-Rs'!E43/'[1]Conso-Rs'!$A$191/1000000,3)</f>
        <v>-1.708</v>
      </c>
      <c r="F43" s="20">
        <f>ROUND('[1]Conso-Rs'!F43/'[1]Conso-Rs'!$A$191/1000000,3)</f>
        <v>-20.95</v>
      </c>
      <c r="H43" s="41"/>
    </row>
    <row r="44" spans="1:8" x14ac:dyDescent="0.2">
      <c r="A44" s="39" t="s">
        <v>40</v>
      </c>
      <c r="B44" s="43" t="s">
        <v>38</v>
      </c>
      <c r="C44" s="44">
        <f>D44+E44+F44</f>
        <v>0</v>
      </c>
      <c r="D44" s="44">
        <f>ROUND('[1]Conso-Rs'!D44/'[1]Conso-Rs'!$A$191/1000000,3)</f>
        <v>0</v>
      </c>
      <c r="E44" s="44">
        <f>ROUND('[1]Conso-Rs'!E44/'[1]Conso-Rs'!$A$191/1000000,3)</f>
        <v>0</v>
      </c>
      <c r="F44" s="44">
        <f>ROUND('[1]Conso-Rs'!F44/'[1]Conso-Rs'!$A$191/1000000,3)</f>
        <v>0</v>
      </c>
      <c r="H44" s="41"/>
    </row>
    <row r="45" spans="1:8" x14ac:dyDescent="0.2">
      <c r="A45" s="42"/>
      <c r="B45" s="22" t="s">
        <v>39</v>
      </c>
      <c r="C45" s="44">
        <f>D45+E45+F45</f>
        <v>0</v>
      </c>
      <c r="D45" s="44">
        <f>ROUND('[1]Conso-Rs'!D45/'[1]Conso-Rs'!$A$191/1000000,3)</f>
        <v>0</v>
      </c>
      <c r="E45" s="44">
        <f>ROUND('[1]Conso-Rs'!E45/'[1]Conso-Rs'!$A$191/1000000,3)</f>
        <v>0</v>
      </c>
      <c r="F45" s="44">
        <f>ROUND('[1]Conso-Rs'!F45/'[1]Conso-Rs'!$A$191/1000000,3)</f>
        <v>0</v>
      </c>
      <c r="H45" s="41"/>
    </row>
    <row r="46" spans="1:8" ht="30" customHeight="1" x14ac:dyDescent="0.2">
      <c r="A46" s="45" t="s">
        <v>41</v>
      </c>
      <c r="B46" s="46"/>
      <c r="C46" s="44">
        <f t="shared" ref="C46:C55" si="0">D46+E46+F46</f>
        <v>0</v>
      </c>
      <c r="D46" s="44">
        <f>ROUND('[1]Conso-Rs'!D46/'[1]Conso-Rs'!$A$191/1000000,3)</f>
        <v>0</v>
      </c>
      <c r="E46" s="44">
        <f>ROUND('[1]Conso-Rs'!E46/'[1]Conso-Rs'!$A$191/1000000,3)</f>
        <v>0</v>
      </c>
      <c r="F46" s="44">
        <f>ROUND('[1]Conso-Rs'!F46/'[1]Conso-Rs'!$A$191/1000000,3)</f>
        <v>0</v>
      </c>
      <c r="H46" s="41"/>
    </row>
    <row r="47" spans="1:8" x14ac:dyDescent="0.2">
      <c r="A47" s="45" t="s">
        <v>42</v>
      </c>
      <c r="B47" s="46"/>
      <c r="C47" s="44">
        <f t="shared" si="0"/>
        <v>0</v>
      </c>
      <c r="D47" s="44">
        <f>ROUND('[1]Conso-Rs'!D47/'[1]Conso-Rs'!$A$191/1000000,3)</f>
        <v>0</v>
      </c>
      <c r="E47" s="44">
        <f>ROUND('[1]Conso-Rs'!E47/'[1]Conso-Rs'!$A$191/1000000,3)</f>
        <v>0</v>
      </c>
      <c r="F47" s="44">
        <f>ROUND('[1]Conso-Rs'!F47/'[1]Conso-Rs'!$A$191/1000000,3)</f>
        <v>0</v>
      </c>
      <c r="H47" s="41"/>
    </row>
    <row r="48" spans="1:8" x14ac:dyDescent="0.2">
      <c r="A48" s="45" t="s">
        <v>43</v>
      </c>
      <c r="B48" s="46"/>
      <c r="C48" s="44">
        <f t="shared" si="0"/>
        <v>0</v>
      </c>
      <c r="D48" s="44">
        <f>ROUND('[1]Conso-Rs'!D48/'[1]Conso-Rs'!$A$191/1000000,3)</f>
        <v>0</v>
      </c>
      <c r="E48" s="44">
        <f>ROUND('[1]Conso-Rs'!E48/'[1]Conso-Rs'!$A$191/1000000,3)</f>
        <v>0</v>
      </c>
      <c r="F48" s="44">
        <f>ROUND('[1]Conso-Rs'!F48/'[1]Conso-Rs'!$A$191/1000000,3)</f>
        <v>0</v>
      </c>
      <c r="H48" s="41"/>
    </row>
    <row r="49" spans="1:8" x14ac:dyDescent="0.2">
      <c r="A49" s="45" t="s">
        <v>44</v>
      </c>
      <c r="B49" s="46"/>
      <c r="C49" s="44">
        <f t="shared" si="0"/>
        <v>-28.718</v>
      </c>
      <c r="D49" s="44">
        <f>ROUND('[1]Conso-Rs'!D49/'[1]Conso-Rs'!$A$191/1000000,3)</f>
        <v>-3.234</v>
      </c>
      <c r="E49" s="44">
        <f>ROUND('[1]Conso-Rs'!E49/'[1]Conso-Rs'!$A$191/1000000,3)</f>
        <v>-4.7839999999999998</v>
      </c>
      <c r="F49" s="44">
        <f>ROUND('[1]Conso-Rs'!F49/'[1]Conso-Rs'!$A$191/1000000,3)</f>
        <v>-20.7</v>
      </c>
      <c r="H49" s="41"/>
    </row>
    <row r="50" spans="1:8" x14ac:dyDescent="0.2">
      <c r="A50" s="45" t="s">
        <v>45</v>
      </c>
      <c r="B50" s="46"/>
      <c r="C50" s="44">
        <f t="shared" si="0"/>
        <v>0</v>
      </c>
      <c r="D50" s="44">
        <f>ROUND('[1]Conso-Rs'!D50/'[1]Conso-Rs'!$A$191/1000000,3)</f>
        <v>0</v>
      </c>
      <c r="E50" s="44">
        <f>ROUND('[1]Conso-Rs'!E50/'[1]Conso-Rs'!$A$191/1000000,3)</f>
        <v>0</v>
      </c>
      <c r="F50" s="44">
        <f>ROUND('[1]Conso-Rs'!F50/'[1]Conso-Rs'!$A$191/1000000,3)</f>
        <v>0</v>
      </c>
      <c r="H50" s="41"/>
    </row>
    <row r="51" spans="1:8" x14ac:dyDescent="0.2">
      <c r="A51" s="45" t="s">
        <v>46</v>
      </c>
      <c r="B51" s="46"/>
      <c r="C51" s="44">
        <f t="shared" si="0"/>
        <v>0</v>
      </c>
      <c r="D51" s="44">
        <f>ROUND('[1]Conso-Rs'!D51/'[1]Conso-Rs'!$A$191/1000000,3)</f>
        <v>0</v>
      </c>
      <c r="E51" s="44">
        <f>ROUND('[1]Conso-Rs'!E51/'[1]Conso-Rs'!$A$191/1000000,3)</f>
        <v>0</v>
      </c>
      <c r="F51" s="44">
        <f>ROUND('[1]Conso-Rs'!F51/'[1]Conso-Rs'!$A$191/1000000,3)</f>
        <v>0</v>
      </c>
      <c r="H51" s="41"/>
    </row>
    <row r="52" spans="1:8" x14ac:dyDescent="0.2">
      <c r="A52" s="47" t="s">
        <v>47</v>
      </c>
      <c r="B52" s="48"/>
      <c r="C52" s="49">
        <f t="shared" si="0"/>
        <v>-8.9580000000000002</v>
      </c>
      <c r="D52" s="44">
        <f>ROUND('[1]Conso-Rs'!D52/'[1]Conso-Rs'!$A$191/1000000,3)</f>
        <v>-1.9179999999999999</v>
      </c>
      <c r="E52" s="44">
        <f>ROUND('[1]Conso-Rs'!E52/'[1]Conso-Rs'!$A$191/1000000,3)</f>
        <v>-1.756</v>
      </c>
      <c r="F52" s="44">
        <f>ROUND('[1]Conso-Rs'!F52/'[1]Conso-Rs'!$A$191/1000000,3)</f>
        <v>-5.2839999999999998</v>
      </c>
      <c r="H52" s="41"/>
    </row>
    <row r="53" spans="1:8" x14ac:dyDescent="0.2">
      <c r="A53" s="47" t="s">
        <v>48</v>
      </c>
      <c r="B53" s="48"/>
      <c r="C53" s="49">
        <f t="shared" si="0"/>
        <v>0</v>
      </c>
      <c r="D53" s="44">
        <f>ROUND('[1]Conso-Rs'!D53/'[1]Conso-Rs'!$A$191/1000000,3)</f>
        <v>0</v>
      </c>
      <c r="E53" s="44">
        <f>ROUND('[1]Conso-Rs'!E53/'[1]Conso-Rs'!$A$191/1000000,3)</f>
        <v>0</v>
      </c>
      <c r="F53" s="44">
        <f>ROUND('[1]Conso-Rs'!F53/'[1]Conso-Rs'!$A$191/1000000,3)</f>
        <v>0</v>
      </c>
      <c r="H53" s="41"/>
    </row>
    <row r="54" spans="1:8" x14ac:dyDescent="0.2">
      <c r="A54" s="47" t="s">
        <v>49</v>
      </c>
      <c r="B54" s="48"/>
      <c r="C54" s="49">
        <f t="shared" si="0"/>
        <v>-19.895</v>
      </c>
      <c r="D54" s="44">
        <f>ROUND('[1]Conso-Rs'!D54/'[1]Conso-Rs'!$A$191/1000000,3)</f>
        <v>-1.419</v>
      </c>
      <c r="E54" s="44">
        <f>ROUND('[1]Conso-Rs'!E54/'[1]Conso-Rs'!$A$191/1000000,3)</f>
        <v>-3.028</v>
      </c>
      <c r="F54" s="44">
        <f>ROUND('[1]Conso-Rs'!F54/'[1]Conso-Rs'!$A$191/1000000,3)</f>
        <v>-15.448</v>
      </c>
      <c r="H54" s="41"/>
    </row>
    <row r="55" spans="1:8" x14ac:dyDescent="0.2">
      <c r="A55" s="47" t="s">
        <v>50</v>
      </c>
      <c r="B55" s="48"/>
      <c r="C55" s="49">
        <f t="shared" si="0"/>
        <v>0.13500000000000001</v>
      </c>
      <c r="D55" s="44">
        <f>ROUND('[1]Conso-Rs'!D55/'[1]Conso-Rs'!$A$191/1000000,3)</f>
        <v>0.10299999999999999</v>
      </c>
      <c r="E55" s="44">
        <f>ROUND('[1]Conso-Rs'!E55/'[1]Conso-Rs'!$A$191/1000000,3)</f>
        <v>0</v>
      </c>
      <c r="F55" s="44">
        <f>ROUND('[1]Conso-Rs'!F55/'[1]Conso-Rs'!$A$191/1000000,3)</f>
        <v>3.2000000000000001E-2</v>
      </c>
      <c r="H55" s="41"/>
    </row>
    <row r="57" spans="1:8" ht="15.75" x14ac:dyDescent="0.25">
      <c r="A57" s="11"/>
    </row>
    <row r="58" spans="1:8" ht="24" customHeight="1" x14ac:dyDescent="0.2">
      <c r="A58" s="7" t="s">
        <v>51</v>
      </c>
      <c r="B58" s="7"/>
      <c r="C58" s="7"/>
      <c r="D58" s="7"/>
      <c r="E58" s="7"/>
      <c r="F58" s="7"/>
    </row>
    <row r="59" spans="1:8" ht="15.75" x14ac:dyDescent="0.25">
      <c r="A59" s="11"/>
      <c r="B59" s="6"/>
      <c r="C59" s="29" t="s">
        <v>4</v>
      </c>
      <c r="D59" s="29"/>
      <c r="E59" s="29"/>
      <c r="F59" s="11"/>
    </row>
    <row r="60" spans="1:8" ht="36" customHeight="1" x14ac:dyDescent="0.2">
      <c r="A60" s="50" t="s">
        <v>30</v>
      </c>
      <c r="B60" s="51" t="s">
        <v>30</v>
      </c>
      <c r="C60" s="33" t="s">
        <v>52</v>
      </c>
      <c r="D60" s="34"/>
      <c r="E60" s="35"/>
    </row>
    <row r="61" spans="1:8" ht="16.5" customHeight="1" x14ac:dyDescent="0.2">
      <c r="A61" s="52" t="s">
        <v>30</v>
      </c>
      <c r="B61" s="53" t="s">
        <v>30</v>
      </c>
      <c r="C61" s="54" t="s">
        <v>33</v>
      </c>
      <c r="D61" s="54" t="s">
        <v>53</v>
      </c>
      <c r="E61" s="54" t="s">
        <v>35</v>
      </c>
    </row>
    <row r="62" spans="1:8" x14ac:dyDescent="0.2">
      <c r="A62" s="55"/>
      <c r="B62" s="56"/>
      <c r="C62" s="57"/>
      <c r="D62" s="57"/>
      <c r="E62" s="57"/>
    </row>
    <row r="63" spans="1:8" x14ac:dyDescent="0.2">
      <c r="A63" s="58" t="s">
        <v>30</v>
      </c>
      <c r="B63" s="59" t="s">
        <v>32</v>
      </c>
      <c r="C63" s="60"/>
      <c r="D63" s="60"/>
      <c r="E63" s="60"/>
    </row>
    <row r="64" spans="1:8" x14ac:dyDescent="0.2">
      <c r="A64" s="61" t="s">
        <v>54</v>
      </c>
      <c r="B64" s="62">
        <f>B65+B66</f>
        <v>-174.83999999999997</v>
      </c>
      <c r="C64" s="62">
        <f>ROUND('[1]Conso-Rs'!C64/'[1]Conso-Rs'!$A$191/1000000,3)</f>
        <v>-141.381</v>
      </c>
      <c r="D64" s="62">
        <f>ROUND('[1]Conso-Rs'!D64/'[1]Conso-Rs'!$A$191/1000000,3)</f>
        <v>-1.361</v>
      </c>
      <c r="E64" s="62">
        <f>ROUND('[1]Conso-Rs'!E64/'[1]Conso-Rs'!$A$191/1000000,3)</f>
        <v>-32.097999999999999</v>
      </c>
      <c r="G64" s="63"/>
    </row>
    <row r="65" spans="1:7" x14ac:dyDescent="0.2">
      <c r="A65" s="61" t="s">
        <v>55</v>
      </c>
      <c r="B65" s="62">
        <f>SUM(C65:E65)</f>
        <v>-36.799999999999997</v>
      </c>
      <c r="C65" s="62">
        <f>ROUND('[1]Conso-Rs'!C65/'[1]Conso-Rs'!$A$191/1000000,3)</f>
        <v>-3.3410000000000002</v>
      </c>
      <c r="D65" s="62">
        <f>ROUND('[1]Conso-Rs'!D65/'[1]Conso-Rs'!$A$191/1000000,3)</f>
        <v>-1.361</v>
      </c>
      <c r="E65" s="62">
        <f>ROUND('[1]Conso-Rs'!E65/'[1]Conso-Rs'!$A$191/1000000,3)</f>
        <v>-32.097999999999999</v>
      </c>
      <c r="F65" s="63"/>
      <c r="G65" s="63"/>
    </row>
    <row r="66" spans="1:7" x14ac:dyDescent="0.2">
      <c r="A66" s="61" t="s">
        <v>56</v>
      </c>
      <c r="B66" s="62">
        <f>SUM(C66:E66)</f>
        <v>-138.04</v>
      </c>
      <c r="C66" s="62">
        <f>ROUND('[1]Conso-Rs'!C66/'[1]Conso-Rs'!$A$191/1000000,2)</f>
        <v>-138.04</v>
      </c>
      <c r="D66" s="62">
        <f>ROUND('[1]Conso-Rs'!D66/'[1]Conso-Rs'!$A$191/1000000,2)</f>
        <v>0</v>
      </c>
      <c r="E66" s="62">
        <f>ROUND('[1]Conso-Rs'!E66/'[1]Conso-Rs'!$A$191/1000000,2)</f>
        <v>0</v>
      </c>
    </row>
    <row r="67" spans="1:7" ht="25.5" x14ac:dyDescent="0.2">
      <c r="A67" s="61" t="s">
        <v>57</v>
      </c>
      <c r="B67" s="64"/>
      <c r="C67" s="64" t="s">
        <v>30</v>
      </c>
      <c r="D67" s="64" t="s">
        <v>30</v>
      </c>
      <c r="E67" s="64" t="s">
        <v>30</v>
      </c>
    </row>
    <row r="68" spans="1:7" ht="13.5" x14ac:dyDescent="0.2">
      <c r="A68" s="61" t="s">
        <v>58</v>
      </c>
      <c r="B68" s="62">
        <f t="shared" ref="B68:B83" si="1">SUM(C68:E68)</f>
        <v>0</v>
      </c>
      <c r="C68" s="62">
        <f>ROUND('[1]Conso-Rs'!C68/'[1]Conso-Rs'!$A$191/1000000,2)</f>
        <v>0</v>
      </c>
      <c r="D68" s="62">
        <f>ROUND('[1]Conso-Rs'!D68/'[1]Conso-Rs'!$A$191/1000000,2)</f>
        <v>0</v>
      </c>
      <c r="E68" s="62">
        <f>ROUND('[1]Conso-Rs'!E68/'[1]Conso-Rs'!$A$191/1000000,2)</f>
        <v>0</v>
      </c>
    </row>
    <row r="69" spans="1:7" ht="24" x14ac:dyDescent="0.2">
      <c r="A69" s="61" t="s">
        <v>59</v>
      </c>
      <c r="B69" s="62">
        <f t="shared" si="1"/>
        <v>0</v>
      </c>
      <c r="C69" s="62">
        <f>ROUND('[1]Conso-Rs'!C69/'[1]Conso-Rs'!$A$191/1000000,2)</f>
        <v>0</v>
      </c>
      <c r="D69" s="62">
        <f>ROUND('[1]Conso-Rs'!D69/'[1]Conso-Rs'!$A$191/1000000,2)</f>
        <v>0</v>
      </c>
      <c r="E69" s="62">
        <f>ROUND('[1]Conso-Rs'!E69/'[1]Conso-Rs'!$A$191/1000000,2)</f>
        <v>0</v>
      </c>
    </row>
    <row r="70" spans="1:7" x14ac:dyDescent="0.2">
      <c r="A70" s="61" t="s">
        <v>60</v>
      </c>
      <c r="B70" s="62">
        <f t="shared" si="1"/>
        <v>0</v>
      </c>
      <c r="C70" s="62">
        <f>ROUND('[1]Conso-Rs'!C70/'[1]Conso-Rs'!$A$191/1000000,2)</f>
        <v>0</v>
      </c>
      <c r="D70" s="62">
        <f>ROUND('[1]Conso-Rs'!D70/'[1]Conso-Rs'!$A$191/1000000,2)</f>
        <v>0</v>
      </c>
      <c r="E70" s="62">
        <f>ROUND('[1]Conso-Rs'!E70/'[1]Conso-Rs'!$A$191/1000000,2)</f>
        <v>0</v>
      </c>
    </row>
    <row r="71" spans="1:7" x14ac:dyDescent="0.2">
      <c r="A71" s="61" t="s">
        <v>61</v>
      </c>
      <c r="B71" s="62">
        <f t="shared" si="1"/>
        <v>0</v>
      </c>
      <c r="C71" s="62">
        <f>ROUND('[1]Conso-Rs'!C71/'[1]Conso-Rs'!$A$191/1000000,2)</f>
        <v>0</v>
      </c>
      <c r="D71" s="62">
        <f>ROUND('[1]Conso-Rs'!D71/'[1]Conso-Rs'!$A$191/1000000,2)</f>
        <v>0</v>
      </c>
      <c r="E71" s="62">
        <f>ROUND('[1]Conso-Rs'!E71/'[1]Conso-Rs'!$A$191/1000000,2)</f>
        <v>0</v>
      </c>
    </row>
    <row r="72" spans="1:7" x14ac:dyDescent="0.2">
      <c r="A72" s="61" t="s">
        <v>62</v>
      </c>
      <c r="B72" s="62">
        <f t="shared" si="1"/>
        <v>0</v>
      </c>
      <c r="C72" s="62">
        <f>ROUND('[1]Conso-Rs'!C72/'[1]Conso-Rs'!$A$191/1000000,2)</f>
        <v>0</v>
      </c>
      <c r="D72" s="62">
        <f>ROUND('[1]Conso-Rs'!D72/'[1]Conso-Rs'!$A$191/1000000,2)</f>
        <v>0</v>
      </c>
      <c r="E72" s="62">
        <f>ROUND('[1]Conso-Rs'!E72/'[1]Conso-Rs'!$A$191/1000000,2)</f>
        <v>0</v>
      </c>
    </row>
    <row r="73" spans="1:7" x14ac:dyDescent="0.2">
      <c r="A73" s="61" t="s">
        <v>63</v>
      </c>
      <c r="B73" s="62"/>
      <c r="C73" s="62"/>
      <c r="D73" s="62"/>
      <c r="E73" s="62"/>
    </row>
    <row r="74" spans="1:7" ht="24" x14ac:dyDescent="0.2">
      <c r="A74" s="61" t="s">
        <v>64</v>
      </c>
      <c r="B74" s="62">
        <f t="shared" si="1"/>
        <v>0</v>
      </c>
      <c r="C74" s="62">
        <f>ROUND('[1]Conso-Rs'!C74/'[1]Conso-Rs'!$A$191/1000000,2)</f>
        <v>0</v>
      </c>
      <c r="D74" s="62">
        <f>ROUND('[1]Conso-Rs'!D74/'[1]Conso-Rs'!$A$191/1000000,2)</f>
        <v>0</v>
      </c>
      <c r="E74" s="62">
        <f>ROUND('[1]Conso-Rs'!E74/'[1]Conso-Rs'!$A$191/1000000,2)</f>
        <v>0</v>
      </c>
    </row>
    <row r="75" spans="1:7" ht="24" x14ac:dyDescent="0.2">
      <c r="A75" s="61" t="s">
        <v>65</v>
      </c>
      <c r="B75" s="62">
        <f t="shared" si="1"/>
        <v>0</v>
      </c>
      <c r="C75" s="62">
        <f>ROUND('[1]Conso-Rs'!C75/'[1]Conso-Rs'!$A$191/1000000,2)</f>
        <v>0</v>
      </c>
      <c r="D75" s="62">
        <f>ROUND('[1]Conso-Rs'!D75/'[1]Conso-Rs'!$A$191/1000000,2)</f>
        <v>0</v>
      </c>
      <c r="E75" s="62">
        <f>ROUND('[1]Conso-Rs'!E75/'[1]Conso-Rs'!$A$191/1000000,2)</f>
        <v>0</v>
      </c>
    </row>
    <row r="76" spans="1:7" x14ac:dyDescent="0.2">
      <c r="A76" s="61" t="s">
        <v>66</v>
      </c>
      <c r="B76" s="62">
        <f t="shared" si="1"/>
        <v>0</v>
      </c>
      <c r="C76" s="62">
        <f>ROUND('[1]Conso-Rs'!C76/'[1]Conso-Rs'!$A$191/1000000,2)</f>
        <v>0</v>
      </c>
      <c r="D76" s="62">
        <f>ROUND('[1]Conso-Rs'!D76/'[1]Conso-Rs'!$A$191/1000000,2)</f>
        <v>0</v>
      </c>
      <c r="E76" s="62">
        <f>ROUND('[1]Conso-Rs'!E76/'[1]Conso-Rs'!$A$191/1000000,2)</f>
        <v>0</v>
      </c>
    </row>
    <row r="77" spans="1:7" ht="24" x14ac:dyDescent="0.2">
      <c r="A77" s="61" t="s">
        <v>59</v>
      </c>
      <c r="B77" s="62">
        <f t="shared" si="1"/>
        <v>0</v>
      </c>
      <c r="C77" s="62">
        <f>ROUND('[1]Conso-Rs'!C77/'[1]Conso-Rs'!$A$191/1000000,2)</f>
        <v>0</v>
      </c>
      <c r="D77" s="62">
        <f>ROUND('[1]Conso-Rs'!D77/'[1]Conso-Rs'!$A$191/1000000,2)</f>
        <v>0</v>
      </c>
      <c r="E77" s="62">
        <f>ROUND('[1]Conso-Rs'!E77/'[1]Conso-Rs'!$A$191/1000000,2)</f>
        <v>0</v>
      </c>
    </row>
    <row r="78" spans="1:7" x14ac:dyDescent="0.2">
      <c r="A78" s="61" t="s">
        <v>67</v>
      </c>
      <c r="B78" s="62">
        <f t="shared" si="1"/>
        <v>0</v>
      </c>
      <c r="C78" s="62">
        <f>ROUND('[1]Conso-Rs'!C78/'[1]Conso-Rs'!$A$191/1000000,2)</f>
        <v>0</v>
      </c>
      <c r="D78" s="62">
        <f>ROUND('[1]Conso-Rs'!D78/'[1]Conso-Rs'!$A$191/1000000,2)</f>
        <v>0</v>
      </c>
      <c r="E78" s="62">
        <f>ROUND('[1]Conso-Rs'!E78/'[1]Conso-Rs'!$A$191/1000000,2)</f>
        <v>0</v>
      </c>
    </row>
    <row r="79" spans="1:7" x14ac:dyDescent="0.2">
      <c r="A79" s="61" t="s">
        <v>68</v>
      </c>
      <c r="B79" s="62">
        <f t="shared" si="1"/>
        <v>0</v>
      </c>
      <c r="C79" s="62">
        <f>ROUND('[1]Conso-Rs'!C79/'[1]Conso-Rs'!$A$191/1000000,2)</f>
        <v>0</v>
      </c>
      <c r="D79" s="62">
        <f>ROUND('[1]Conso-Rs'!D79/'[1]Conso-Rs'!$A$191/1000000,2)</f>
        <v>0</v>
      </c>
      <c r="E79" s="62">
        <f>ROUND('[1]Conso-Rs'!E79/'[1]Conso-Rs'!$A$191/1000000,2)</f>
        <v>0</v>
      </c>
    </row>
    <row r="80" spans="1:7" x14ac:dyDescent="0.2">
      <c r="A80" s="61" t="s">
        <v>69</v>
      </c>
      <c r="B80" s="62">
        <f t="shared" si="1"/>
        <v>0</v>
      </c>
      <c r="C80" s="62">
        <f>ROUND('[1]Conso-Rs'!C80/'[1]Conso-Rs'!$A$191/1000000,2)</f>
        <v>0</v>
      </c>
      <c r="D80" s="62">
        <f>ROUND('[1]Conso-Rs'!D80/'[1]Conso-Rs'!$A$191/1000000,2)</f>
        <v>0</v>
      </c>
      <c r="E80" s="62">
        <f>ROUND('[1]Conso-Rs'!E80/'[1]Conso-Rs'!$A$191/1000000,2)</f>
        <v>0</v>
      </c>
    </row>
    <row r="81" spans="1:5" x14ac:dyDescent="0.2">
      <c r="A81" s="61" t="s">
        <v>70</v>
      </c>
      <c r="B81" s="62"/>
      <c r="C81" s="62"/>
      <c r="D81" s="62"/>
      <c r="E81" s="62"/>
    </row>
    <row r="82" spans="1:5" ht="24" x14ac:dyDescent="0.2">
      <c r="A82" s="61" t="s">
        <v>71</v>
      </c>
      <c r="B82" s="62">
        <f t="shared" si="1"/>
        <v>0</v>
      </c>
      <c r="C82" s="62">
        <f>ROUND('[1]Conso-Rs'!C82/'[1]Conso-Rs'!$A$191/1000000,2)</f>
        <v>0</v>
      </c>
      <c r="D82" s="62">
        <f>ROUND('[1]Conso-Rs'!D82/'[1]Conso-Rs'!$A$191/1000000,2)</f>
        <v>0</v>
      </c>
      <c r="E82" s="62">
        <f>ROUND('[1]Conso-Rs'!E82/'[1]Conso-Rs'!$A$191/1000000,2)</f>
        <v>0</v>
      </c>
    </row>
    <row r="83" spans="1:5" ht="24" x14ac:dyDescent="0.2">
      <c r="A83" s="61" t="s">
        <v>72</v>
      </c>
      <c r="B83" s="62">
        <f t="shared" si="1"/>
        <v>0</v>
      </c>
      <c r="C83" s="62">
        <f>ROUND('[1]Conso-Rs'!C83/'[1]Conso-Rs'!$A$191/1000000,2)</f>
        <v>0</v>
      </c>
      <c r="D83" s="62">
        <f>ROUND('[1]Conso-Rs'!D83/'[1]Conso-Rs'!$A$191/1000000,2)</f>
        <v>0</v>
      </c>
      <c r="E83" s="62">
        <f>ROUND('[1]Conso-Rs'!E83/'[1]Conso-Rs'!$A$191/1000000,2)</f>
        <v>0</v>
      </c>
    </row>
    <row r="84" spans="1:5" ht="25.5" x14ac:dyDescent="0.2">
      <c r="A84" s="61" t="s">
        <v>73</v>
      </c>
      <c r="B84" s="64"/>
      <c r="C84" s="64"/>
      <c r="D84" s="64"/>
      <c r="E84" s="64"/>
    </row>
    <row r="85" spans="1:5" x14ac:dyDescent="0.2">
      <c r="A85" s="61" t="s">
        <v>74</v>
      </c>
      <c r="B85" s="62">
        <f t="shared" ref="B85:B90" si="2">SUM(C85:E85)</f>
        <v>0</v>
      </c>
      <c r="C85" s="62">
        <f>ROUND('[1]Conso-Rs'!C85/'[1]Conso-Rs'!$A$191/1000000,2)</f>
        <v>0</v>
      </c>
      <c r="D85" s="62">
        <f>ROUND('[1]Conso-Rs'!D85/'[1]Conso-Rs'!$A$191/1000000,2)</f>
        <v>0</v>
      </c>
      <c r="E85" s="62">
        <f>ROUND('[1]Conso-Rs'!E85/'[1]Conso-Rs'!$A$191/1000000,2)</f>
        <v>0</v>
      </c>
    </row>
    <row r="86" spans="1:5" x14ac:dyDescent="0.2">
      <c r="A86" s="61" t="s">
        <v>75</v>
      </c>
      <c r="B86" s="62">
        <f t="shared" si="2"/>
        <v>0</v>
      </c>
      <c r="C86" s="62">
        <f>ROUND('[1]Conso-Rs'!C86/'[1]Conso-Rs'!$A$191/1000000,2)</f>
        <v>0</v>
      </c>
      <c r="D86" s="62">
        <f>ROUND('[1]Conso-Rs'!D86/'[1]Conso-Rs'!$A$191/1000000,2)</f>
        <v>0</v>
      </c>
      <c r="E86" s="62">
        <f>ROUND('[1]Conso-Rs'!E86/'[1]Conso-Rs'!$A$191/1000000,2)</f>
        <v>0</v>
      </c>
    </row>
    <row r="87" spans="1:5" x14ac:dyDescent="0.2">
      <c r="A87" s="61" t="s">
        <v>76</v>
      </c>
      <c r="B87" s="62">
        <f t="shared" si="2"/>
        <v>0</v>
      </c>
      <c r="C87" s="62">
        <f>ROUND('[1]Conso-Rs'!C87/'[1]Conso-Rs'!$A$191/1000000,2)</f>
        <v>0</v>
      </c>
      <c r="D87" s="62">
        <f>ROUND('[1]Conso-Rs'!D87/'[1]Conso-Rs'!$A$191/1000000,2)</f>
        <v>0</v>
      </c>
      <c r="E87" s="62">
        <f>ROUND('[1]Conso-Rs'!E87/'[1]Conso-Rs'!$A$191/1000000,2)</f>
        <v>0</v>
      </c>
    </row>
    <row r="88" spans="1:5" x14ac:dyDescent="0.2">
      <c r="A88" s="61" t="s">
        <v>77</v>
      </c>
      <c r="B88" s="62">
        <f t="shared" si="2"/>
        <v>0</v>
      </c>
      <c r="C88" s="62">
        <f>ROUND('[1]Conso-Rs'!C88/'[1]Conso-Rs'!$A$191/1000000,2)</f>
        <v>0</v>
      </c>
      <c r="D88" s="62">
        <f>ROUND('[1]Conso-Rs'!D88/'[1]Conso-Rs'!$A$191/1000000,2)</f>
        <v>0</v>
      </c>
      <c r="E88" s="62">
        <f>ROUND('[1]Conso-Rs'!E88/'[1]Conso-Rs'!$A$191/1000000,2)</f>
        <v>0</v>
      </c>
    </row>
    <row r="89" spans="1:5" x14ac:dyDescent="0.2">
      <c r="A89" s="61" t="s">
        <v>78</v>
      </c>
      <c r="B89" s="62">
        <f t="shared" si="2"/>
        <v>0</v>
      </c>
      <c r="C89" s="62">
        <f>ROUND('[1]Conso-Rs'!C89/'[1]Conso-Rs'!$A$191/1000000,2)</f>
        <v>0</v>
      </c>
      <c r="D89" s="62">
        <f>ROUND('[1]Conso-Rs'!D89/'[1]Conso-Rs'!$A$191/1000000,2)</f>
        <v>0</v>
      </c>
      <c r="E89" s="62">
        <f>ROUND('[1]Conso-Rs'!E89/'[1]Conso-Rs'!$A$191/1000000,2)</f>
        <v>0</v>
      </c>
    </row>
    <row r="90" spans="1:5" x14ac:dyDescent="0.2">
      <c r="A90" s="61" t="s">
        <v>79</v>
      </c>
      <c r="B90" s="62">
        <f t="shared" si="2"/>
        <v>0</v>
      </c>
      <c r="C90" s="62">
        <f>ROUND('[1]Conso-Rs'!C90/'[1]Conso-Rs'!$A$191/1000000,2)</f>
        <v>0</v>
      </c>
      <c r="D90" s="62">
        <f>ROUND('[1]Conso-Rs'!D90/'[1]Conso-Rs'!$A$191/1000000,2)</f>
        <v>0</v>
      </c>
      <c r="E90" s="62">
        <f>ROUND('[1]Conso-Rs'!E90/'[1]Conso-Rs'!$A$191/1000000,2)</f>
        <v>0</v>
      </c>
    </row>
    <row r="91" spans="1:5" ht="13.5" x14ac:dyDescent="0.2">
      <c r="A91" s="65" t="s">
        <v>80</v>
      </c>
      <c r="B91" s="66"/>
      <c r="C91" s="66"/>
      <c r="D91" s="66"/>
      <c r="E91" s="67"/>
    </row>
    <row r="92" spans="1:5" x14ac:dyDescent="0.2">
      <c r="A92" s="61" t="s">
        <v>81</v>
      </c>
      <c r="B92" s="64"/>
      <c r="C92" s="64"/>
      <c r="D92" s="64"/>
      <c r="E92" s="64"/>
    </row>
    <row r="93" spans="1:5" x14ac:dyDescent="0.2">
      <c r="A93" s="61" t="s">
        <v>82</v>
      </c>
      <c r="B93" s="62">
        <f>SUM(C93:E93)</f>
        <v>0</v>
      </c>
      <c r="C93" s="62">
        <f>ROUND('[1]Conso-Rs'!C93/'[1]Conso-Rs'!$A$191/1000000,2)</f>
        <v>0</v>
      </c>
      <c r="D93" s="62">
        <f>ROUND('[1]Conso-Rs'!D93/'[1]Conso-Rs'!$A$191/1000000,2)</f>
        <v>0</v>
      </c>
      <c r="E93" s="62">
        <f>ROUND('[1]Conso-Rs'!E93/'[1]Conso-Rs'!$A$191/1000000,2)</f>
        <v>0</v>
      </c>
    </row>
    <row r="94" spans="1:5" x14ac:dyDescent="0.2">
      <c r="A94" s="61" t="s">
        <v>83</v>
      </c>
      <c r="B94" s="62">
        <f>SUM(C94:E94)</f>
        <v>0</v>
      </c>
      <c r="C94" s="62">
        <f>ROUND('[1]Conso-Rs'!C94/'[1]Conso-Rs'!$A$191/1000000,2)</f>
        <v>0</v>
      </c>
      <c r="D94" s="62">
        <f>ROUND('[1]Conso-Rs'!D94/'[1]Conso-Rs'!$A$191/1000000,2)</f>
        <v>0</v>
      </c>
      <c r="E94" s="62">
        <f>ROUND('[1]Conso-Rs'!E94/'[1]Conso-Rs'!$A$191/1000000,2)</f>
        <v>0</v>
      </c>
    </row>
    <row r="95" spans="1:5" x14ac:dyDescent="0.2">
      <c r="A95" s="61" t="s">
        <v>84</v>
      </c>
      <c r="B95" s="64"/>
      <c r="C95" s="64"/>
      <c r="D95" s="64"/>
      <c r="E95" s="64"/>
    </row>
    <row r="96" spans="1:5" x14ac:dyDescent="0.2">
      <c r="A96" s="61" t="s">
        <v>82</v>
      </c>
      <c r="B96" s="62">
        <f>SUM(C96:E96)</f>
        <v>0</v>
      </c>
      <c r="C96" s="62">
        <f>ROUND('[1]Conso-Rs'!C96/'[1]Conso-Rs'!$A$191/1000000,2)</f>
        <v>0</v>
      </c>
      <c r="D96" s="62">
        <f>ROUND('[1]Conso-Rs'!D96/'[1]Conso-Rs'!$A$191/1000000,2)</f>
        <v>0</v>
      </c>
      <c r="E96" s="62">
        <f>ROUND('[1]Conso-Rs'!E96/'[1]Conso-Rs'!$A$191/1000000,2)</f>
        <v>0</v>
      </c>
    </row>
    <row r="97" spans="1:6" x14ac:dyDescent="0.2">
      <c r="A97" s="61" t="s">
        <v>83</v>
      </c>
      <c r="B97" s="62">
        <f>SUM(C97:E97)</f>
        <v>0</v>
      </c>
      <c r="C97" s="62">
        <f>ROUND('[1]Conso-Rs'!C97/'[1]Conso-Rs'!$A$191/1000000,2)</f>
        <v>0</v>
      </c>
      <c r="D97" s="62">
        <f>ROUND('[1]Conso-Rs'!D97/'[1]Conso-Rs'!$A$191/1000000,2)</f>
        <v>0</v>
      </c>
      <c r="E97" s="62">
        <f>ROUND('[1]Conso-Rs'!E97/'[1]Conso-Rs'!$A$191/1000000,2)</f>
        <v>0</v>
      </c>
    </row>
    <row r="98" spans="1:6" x14ac:dyDescent="0.2">
      <c r="A98" s="61" t="s">
        <v>85</v>
      </c>
      <c r="B98" s="64"/>
      <c r="C98" s="64"/>
      <c r="D98" s="64"/>
      <c r="E98" s="64"/>
    </row>
    <row r="99" spans="1:6" x14ac:dyDescent="0.2">
      <c r="A99" s="61" t="s">
        <v>82</v>
      </c>
      <c r="B99" s="62">
        <f>SUM(C99:E99)</f>
        <v>0</v>
      </c>
      <c r="C99" s="62">
        <f>ROUND('[1]Conso-Rs'!C99/'[1]Conso-Rs'!$A$191/1000000,2)</f>
        <v>0</v>
      </c>
      <c r="D99" s="62">
        <f>ROUND('[1]Conso-Rs'!D99/'[1]Conso-Rs'!$A$191/1000000,2)</f>
        <v>0</v>
      </c>
      <c r="E99" s="62">
        <f>ROUND('[1]Conso-Rs'!E99/'[1]Conso-Rs'!$A$191/1000000,2)</f>
        <v>0</v>
      </c>
    </row>
    <row r="100" spans="1:6" x14ac:dyDescent="0.2">
      <c r="A100" s="61" t="s">
        <v>83</v>
      </c>
      <c r="B100" s="62">
        <f>SUM(C100:E100)</f>
        <v>0</v>
      </c>
      <c r="C100" s="62">
        <f>ROUND('[1]Conso-Rs'!C100/'[1]Conso-Rs'!$A$191/1000000,2)</f>
        <v>0</v>
      </c>
      <c r="D100" s="62">
        <f>ROUND('[1]Conso-Rs'!D100/'[1]Conso-Rs'!$A$191/1000000,2)</f>
        <v>0</v>
      </c>
      <c r="E100" s="62">
        <f>ROUND('[1]Conso-Rs'!E100/'[1]Conso-Rs'!$A$191/1000000,2)</f>
        <v>0</v>
      </c>
    </row>
    <row r="101" spans="1:6" x14ac:dyDescent="0.2">
      <c r="A101" s="61" t="s">
        <v>86</v>
      </c>
      <c r="B101" s="64"/>
      <c r="C101" s="64"/>
      <c r="D101" s="64"/>
      <c r="E101" s="64"/>
    </row>
    <row r="102" spans="1:6" x14ac:dyDescent="0.2">
      <c r="A102" s="61" t="s">
        <v>82</v>
      </c>
      <c r="B102" s="62">
        <f>SUM(C102:E102)</f>
        <v>0</v>
      </c>
      <c r="C102" s="62">
        <f>ROUND('[1]Conso-Rs'!C102/'[1]Conso-Rs'!$A$191/1000000,2)</f>
        <v>0</v>
      </c>
      <c r="D102" s="62">
        <f>ROUND('[1]Conso-Rs'!D102/'[1]Conso-Rs'!$A$191/1000000,2)</f>
        <v>0</v>
      </c>
      <c r="E102" s="62">
        <f>ROUND('[1]Conso-Rs'!E102/'[1]Conso-Rs'!$A$191/1000000,2)</f>
        <v>0</v>
      </c>
    </row>
    <row r="103" spans="1:6" x14ac:dyDescent="0.2">
      <c r="A103" s="61" t="s">
        <v>83</v>
      </c>
      <c r="B103" s="62">
        <f>SUM(C103:E103)</f>
        <v>0</v>
      </c>
      <c r="C103" s="62">
        <f>ROUND('[1]Conso-Rs'!C103/'[1]Conso-Rs'!$A$191/1000000,2)</f>
        <v>0</v>
      </c>
      <c r="D103" s="62">
        <f>ROUND('[1]Conso-Rs'!D103/'[1]Conso-Rs'!$A$191/1000000,2)</f>
        <v>0</v>
      </c>
      <c r="E103" s="62">
        <f>ROUND('[1]Conso-Rs'!E103/'[1]Conso-Rs'!$A$191/1000000,2)</f>
        <v>0</v>
      </c>
    </row>
    <row r="104" spans="1:6" x14ac:dyDescent="0.2">
      <c r="A104" s="61" t="s">
        <v>87</v>
      </c>
      <c r="B104" s="64"/>
      <c r="C104" s="64"/>
      <c r="D104" s="64"/>
      <c r="E104" s="64"/>
    </row>
    <row r="105" spans="1:6" x14ac:dyDescent="0.2">
      <c r="A105" s="61" t="s">
        <v>82</v>
      </c>
      <c r="B105" s="62">
        <f>SUM(C105:E105)</f>
        <v>0</v>
      </c>
      <c r="C105" s="62">
        <f>ROUND('[1]Conso-Rs'!C105/'[1]Conso-Rs'!$A$191/1000000,2)</f>
        <v>0</v>
      </c>
      <c r="D105" s="62">
        <f>ROUND('[1]Conso-Rs'!D105/'[1]Conso-Rs'!$A$191/1000000,2)</f>
        <v>0</v>
      </c>
      <c r="E105" s="62">
        <f>ROUND('[1]Conso-Rs'!E105/'[1]Conso-Rs'!$A$191/1000000,2)</f>
        <v>0</v>
      </c>
    </row>
    <row r="106" spans="1:6" x14ac:dyDescent="0.2">
      <c r="A106" s="61" t="s">
        <v>83</v>
      </c>
      <c r="B106" s="62">
        <f>SUM(C106:E106)</f>
        <v>0</v>
      </c>
      <c r="C106" s="62">
        <f>ROUND('[1]Conso-Rs'!C106/'[1]Conso-Rs'!$A$191/1000000,2)</f>
        <v>0</v>
      </c>
      <c r="D106" s="62">
        <f>ROUND('[1]Conso-Rs'!D106/'[1]Conso-Rs'!$A$191/1000000,2)</f>
        <v>0</v>
      </c>
      <c r="E106" s="62">
        <f>ROUND('[1]Conso-Rs'!E106/'[1]Conso-Rs'!$A$191/1000000,2)</f>
        <v>0</v>
      </c>
    </row>
    <row r="107" spans="1:6" x14ac:dyDescent="0.2">
      <c r="A107" s="61" t="s">
        <v>88</v>
      </c>
      <c r="B107" s="64"/>
      <c r="C107" s="64"/>
      <c r="D107" s="64"/>
      <c r="E107" s="64"/>
    </row>
    <row r="108" spans="1:6" x14ac:dyDescent="0.2">
      <c r="A108" s="61" t="s">
        <v>82</v>
      </c>
      <c r="B108" s="62">
        <f>SUM(C108:E108)</f>
        <v>0</v>
      </c>
      <c r="C108" s="62">
        <f>ROUND('[1]Conso-Rs'!C108/'[1]Conso-Rs'!$A$191/1000000,2)</f>
        <v>0</v>
      </c>
      <c r="D108" s="62">
        <f>ROUND('[1]Conso-Rs'!D108/'[1]Conso-Rs'!$A$191/1000000,2)</f>
        <v>0</v>
      </c>
      <c r="E108" s="62">
        <f>ROUND('[1]Conso-Rs'!E108/'[1]Conso-Rs'!$A$191/1000000,2)</f>
        <v>0</v>
      </c>
    </row>
    <row r="109" spans="1:6" x14ac:dyDescent="0.2">
      <c r="A109" s="61" t="s">
        <v>83</v>
      </c>
      <c r="B109" s="62">
        <f>SUM(C109:E109)</f>
        <v>0</v>
      </c>
      <c r="C109" s="62">
        <f>ROUND('[1]Conso-Rs'!C109/'[1]Conso-Rs'!$A$191/1000000,2)</f>
        <v>0</v>
      </c>
      <c r="D109" s="62">
        <f>ROUND('[1]Conso-Rs'!D109/'[1]Conso-Rs'!$A$191/1000000,2)</f>
        <v>0</v>
      </c>
      <c r="E109" s="62">
        <f>ROUND('[1]Conso-Rs'!E109/'[1]Conso-Rs'!$A$191/1000000,2)</f>
        <v>0</v>
      </c>
    </row>
    <row r="111" spans="1:6" ht="15.75" x14ac:dyDescent="0.25">
      <c r="A111" s="11"/>
    </row>
    <row r="112" spans="1:6" x14ac:dyDescent="0.2">
      <c r="A112" s="7" t="s">
        <v>89</v>
      </c>
      <c r="B112" s="7"/>
      <c r="C112" s="7"/>
      <c r="D112" s="7"/>
      <c r="E112" s="8"/>
      <c r="F112" s="8"/>
    </row>
    <row r="113" spans="1:6" ht="15.75" x14ac:dyDescent="0.25">
      <c r="A113" s="11"/>
      <c r="B113" s="6"/>
      <c r="C113" s="10" t="s">
        <v>4</v>
      </c>
      <c r="D113" s="10"/>
      <c r="E113" s="11"/>
      <c r="F113" s="11"/>
    </row>
    <row r="114" spans="1:6" ht="15.75" x14ac:dyDescent="0.25">
      <c r="A114" s="68" t="s">
        <v>90</v>
      </c>
      <c r="B114" s="69"/>
      <c r="C114" s="70"/>
      <c r="D114" s="10"/>
      <c r="E114" s="11"/>
      <c r="F114" s="11"/>
    </row>
    <row r="115" spans="1:6" ht="15.75" x14ac:dyDescent="0.25">
      <c r="A115" s="18" t="s">
        <v>91</v>
      </c>
      <c r="B115" s="19"/>
      <c r="C115" s="44">
        <f>ROUND('[1]Conso-Rs'!C115/'[1]Conso-Rs'!$A$191/1000000,3)</f>
        <v>0</v>
      </c>
      <c r="D115" s="10"/>
      <c r="E115" s="11"/>
      <c r="F115" s="11"/>
    </row>
    <row r="116" spans="1:6" ht="27.75" customHeight="1" x14ac:dyDescent="0.25">
      <c r="A116" s="71" t="s">
        <v>92</v>
      </c>
      <c r="B116" s="72"/>
      <c r="C116" s="44">
        <f>ROUND('[1]Conso-Rs'!C116/'[1]Conso-Rs'!$A$191/1000000,3)</f>
        <v>0</v>
      </c>
      <c r="D116" s="10"/>
      <c r="E116" s="11"/>
      <c r="F116" s="11"/>
    </row>
    <row r="117" spans="1:6" ht="15.75" x14ac:dyDescent="0.25">
      <c r="A117" s="73" t="s">
        <v>93</v>
      </c>
      <c r="B117" s="74"/>
      <c r="C117" s="44">
        <f>ROUND('[1]Conso-Rs'!C117/'[1]Conso-Rs'!$A$191/1000000,3)</f>
        <v>0</v>
      </c>
      <c r="D117" s="10"/>
      <c r="E117" s="11"/>
      <c r="F117" s="11"/>
    </row>
    <row r="118" spans="1:6" ht="15.75" x14ac:dyDescent="0.25">
      <c r="A118" s="73" t="s">
        <v>94</v>
      </c>
      <c r="B118" s="74"/>
      <c r="C118" s="44">
        <f>ROUND('[1]Conso-Rs'!C118/'[1]Conso-Rs'!$A$191/1000000,3)</f>
        <v>0</v>
      </c>
      <c r="D118" s="10"/>
      <c r="E118" s="11"/>
      <c r="F118" s="11"/>
    </row>
    <row r="119" spans="1:6" ht="15.75" x14ac:dyDescent="0.25">
      <c r="A119" s="73" t="s">
        <v>95</v>
      </c>
      <c r="B119" s="74"/>
      <c r="C119" s="44">
        <f>ROUND('[1]Conso-Rs'!C119/'[1]Conso-Rs'!$A$191/1000000,3)</f>
        <v>0</v>
      </c>
      <c r="D119" s="10"/>
      <c r="E119" s="11"/>
      <c r="F119" s="11"/>
    </row>
    <row r="120" spans="1:6" ht="15.75" x14ac:dyDescent="0.25">
      <c r="A120" s="73" t="s">
        <v>96</v>
      </c>
      <c r="B120" s="74"/>
      <c r="C120" s="44">
        <f>ROUND('[1]Conso-Rs'!C120/'[1]Conso-Rs'!$A$191/1000000,3)</f>
        <v>0</v>
      </c>
      <c r="D120" s="10"/>
      <c r="E120" s="11"/>
      <c r="F120" s="11"/>
    </row>
    <row r="121" spans="1:6" ht="15.75" x14ac:dyDescent="0.25">
      <c r="A121" s="73" t="s">
        <v>97</v>
      </c>
      <c r="B121" s="74"/>
      <c r="C121" s="44">
        <f>ROUND('[1]Conso-Rs'!C121/'[1]Conso-Rs'!$A$191/1000000,3)</f>
        <v>0</v>
      </c>
      <c r="D121" s="10"/>
      <c r="E121" s="11"/>
      <c r="F121" s="11"/>
    </row>
    <row r="122" spans="1:6" ht="15.75" x14ac:dyDescent="0.25">
      <c r="A122" s="73" t="s">
        <v>98</v>
      </c>
      <c r="B122" s="74"/>
      <c r="C122" s="44">
        <f>ROUND('[1]Conso-Rs'!C122/'[1]Conso-Rs'!$A$191/1000000,3)</f>
        <v>0</v>
      </c>
      <c r="D122" s="10"/>
      <c r="E122" s="11"/>
      <c r="F122" s="11"/>
    </row>
    <row r="123" spans="1:6" ht="15.75" x14ac:dyDescent="0.25">
      <c r="A123" s="73" t="s">
        <v>99</v>
      </c>
      <c r="B123" s="74"/>
      <c r="C123" s="44">
        <f>ROUND('[1]Conso-Rs'!C123/'[1]Conso-Rs'!$A$191/1000000,3)</f>
        <v>0</v>
      </c>
      <c r="D123" s="10"/>
      <c r="E123" s="11"/>
      <c r="F123" s="11"/>
    </row>
    <row r="124" spans="1:6" ht="15.75" x14ac:dyDescent="0.25">
      <c r="A124" s="73" t="s">
        <v>100</v>
      </c>
      <c r="B124" s="74"/>
      <c r="C124" s="44">
        <f>ROUND('[1]Conso-Rs'!C124/'[1]Conso-Rs'!$A$191/1000000,3)</f>
        <v>0</v>
      </c>
      <c r="D124" s="10"/>
      <c r="E124" s="11"/>
      <c r="F124" s="11"/>
    </row>
    <row r="125" spans="1:6" ht="15.75" x14ac:dyDescent="0.25">
      <c r="A125" s="73" t="s">
        <v>101</v>
      </c>
      <c r="B125" s="74"/>
      <c r="C125" s="44">
        <f>ROUND('[1]Conso-Rs'!C125/'[1]Conso-Rs'!$A$191/1000000,3)</f>
        <v>0</v>
      </c>
      <c r="D125" s="10"/>
      <c r="E125" s="11"/>
      <c r="F125" s="11"/>
    </row>
    <row r="126" spans="1:6" ht="15.75" x14ac:dyDescent="0.25">
      <c r="A126" s="73" t="s">
        <v>102</v>
      </c>
      <c r="B126" s="74"/>
      <c r="C126" s="44">
        <f>ROUND('[1]Conso-Rs'!C126/'[1]Conso-Rs'!$A$191/1000000,3)</f>
        <v>0</v>
      </c>
      <c r="D126" s="10"/>
      <c r="E126" s="11"/>
      <c r="F126" s="11"/>
    </row>
    <row r="127" spans="1:6" ht="15.75" x14ac:dyDescent="0.25">
      <c r="A127" s="73" t="s">
        <v>103</v>
      </c>
      <c r="B127" s="74"/>
      <c r="C127" s="44">
        <f>ROUND('[1]Conso-Rs'!C127/'[1]Conso-Rs'!$A$191/1000000,3)</f>
        <v>0</v>
      </c>
      <c r="D127" s="10"/>
      <c r="E127" s="11"/>
      <c r="F127" s="11"/>
    </row>
    <row r="128" spans="1:6" ht="15.75" x14ac:dyDescent="0.25">
      <c r="A128" s="73" t="s">
        <v>104</v>
      </c>
      <c r="B128" s="74"/>
      <c r="C128" s="44">
        <f>ROUND('[1]Conso-Rs'!C128/'[1]Conso-Rs'!$A$191/1000000,3)</f>
        <v>0</v>
      </c>
      <c r="D128" s="10"/>
      <c r="E128" s="11"/>
      <c r="F128" s="11"/>
    </row>
    <row r="129" spans="1:6" ht="15.75" x14ac:dyDescent="0.25">
      <c r="A129" s="18" t="s">
        <v>105</v>
      </c>
      <c r="B129" s="19"/>
      <c r="C129" s="44">
        <f>ROUND('[1]Conso-Rs'!C129/'[1]Conso-Rs'!$A$191/1000000,3)</f>
        <v>0</v>
      </c>
      <c r="D129" s="10"/>
      <c r="E129" s="11"/>
      <c r="F129" s="11"/>
    </row>
    <row r="130" spans="1:6" ht="15.75" x14ac:dyDescent="0.25">
      <c r="A130" s="73" t="s">
        <v>106</v>
      </c>
      <c r="B130" s="74"/>
      <c r="C130" s="44">
        <f>ROUND('[1]Conso-Rs'!C130/'[1]Conso-Rs'!$A$191/1000000,3)</f>
        <v>0</v>
      </c>
      <c r="D130" s="10"/>
      <c r="E130" s="11"/>
      <c r="F130" s="11"/>
    </row>
    <row r="131" spans="1:6" ht="15.75" x14ac:dyDescent="0.25">
      <c r="A131" s="73" t="s">
        <v>107</v>
      </c>
      <c r="B131" s="74"/>
      <c r="C131" s="44">
        <f>ROUND('[1]Conso-Rs'!C131/'[1]Conso-Rs'!$A$191/1000000,3)</f>
        <v>0</v>
      </c>
      <c r="D131" s="10"/>
      <c r="E131" s="11"/>
      <c r="F131" s="11"/>
    </row>
    <row r="132" spans="1:6" ht="15.75" x14ac:dyDescent="0.25">
      <c r="A132" s="73" t="s">
        <v>108</v>
      </c>
      <c r="B132" s="74"/>
      <c r="C132" s="44">
        <f>ROUND('[1]Conso-Rs'!C132/'[1]Conso-Rs'!$A$191/1000000,3)</f>
        <v>0</v>
      </c>
      <c r="D132" s="10"/>
      <c r="E132" s="11"/>
      <c r="F132" s="11"/>
    </row>
    <row r="133" spans="1:6" ht="15.75" x14ac:dyDescent="0.25">
      <c r="A133" s="73" t="s">
        <v>109</v>
      </c>
      <c r="B133" s="74"/>
      <c r="C133" s="44">
        <f>ROUND('[1]Conso-Rs'!C133/'[1]Conso-Rs'!$A$191/1000000,3)</f>
        <v>0</v>
      </c>
      <c r="D133" s="10"/>
      <c r="E133" s="11"/>
      <c r="F133" s="11"/>
    </row>
    <row r="134" spans="1:6" ht="15.75" x14ac:dyDescent="0.25">
      <c r="A134" s="73" t="s">
        <v>110</v>
      </c>
      <c r="B134" s="74"/>
      <c r="C134" s="44">
        <f>ROUND('[1]Conso-Rs'!C134/'[1]Conso-Rs'!$A$191/1000000,3)</f>
        <v>0</v>
      </c>
      <c r="D134" s="10"/>
      <c r="E134" s="11"/>
      <c r="F134" s="11"/>
    </row>
    <row r="135" spans="1:6" ht="26.25" customHeight="1" x14ac:dyDescent="0.25">
      <c r="A135" s="71" t="s">
        <v>111</v>
      </c>
      <c r="B135" s="72"/>
      <c r="C135" s="44">
        <f>ROUND('[1]Conso-Rs'!C135/'[1]Conso-Rs'!$A$191/1000000,3)</f>
        <v>0</v>
      </c>
      <c r="D135" s="10"/>
      <c r="E135" s="11"/>
      <c r="F135" s="11"/>
    </row>
    <row r="136" spans="1:6" ht="24.75" customHeight="1" x14ac:dyDescent="0.25">
      <c r="A136" s="71" t="s">
        <v>112</v>
      </c>
      <c r="B136" s="72"/>
      <c r="C136" s="44">
        <f>ROUND('[1]Conso-Rs'!C136/'[1]Conso-Rs'!$A$191/1000000,3)</f>
        <v>0</v>
      </c>
      <c r="D136" s="10"/>
      <c r="E136" s="11"/>
      <c r="F136" s="11"/>
    </row>
    <row r="137" spans="1:6" ht="15.75" x14ac:dyDescent="0.25">
      <c r="A137" s="73" t="s">
        <v>113</v>
      </c>
      <c r="B137" s="74"/>
      <c r="C137" s="44">
        <f>ROUND('[1]Conso-Rs'!C137/'[1]Conso-Rs'!$A$191/1000000,3)</f>
        <v>0</v>
      </c>
      <c r="D137" s="10"/>
      <c r="E137" s="11"/>
      <c r="F137" s="11"/>
    </row>
    <row r="138" spans="1:6" ht="15.75" x14ac:dyDescent="0.25">
      <c r="A138" s="73" t="s">
        <v>114</v>
      </c>
      <c r="B138" s="74"/>
      <c r="C138" s="44">
        <f>ROUND('[1]Conso-Rs'!C138/'[1]Conso-Rs'!$A$191/1000000,3)</f>
        <v>0</v>
      </c>
      <c r="D138" s="10"/>
      <c r="E138" s="11"/>
      <c r="F138" s="11"/>
    </row>
    <row r="139" spans="1:6" ht="26.25" customHeight="1" x14ac:dyDescent="0.25">
      <c r="A139" s="71" t="s">
        <v>115</v>
      </c>
      <c r="B139" s="72"/>
      <c r="C139" s="44">
        <f>ROUND('[1]Conso-Rs'!C139/'[1]Conso-Rs'!$A$191/1000000,3)</f>
        <v>0</v>
      </c>
      <c r="D139" s="10"/>
      <c r="E139" s="11"/>
      <c r="F139" s="11"/>
    </row>
    <row r="140" spans="1:6" ht="15.75" x14ac:dyDescent="0.25">
      <c r="A140" s="73" t="s">
        <v>116</v>
      </c>
      <c r="B140" s="74"/>
      <c r="C140" s="44">
        <f>ROUND('[1]Conso-Rs'!C140/'[1]Conso-Rs'!$A$191/1000000,3)</f>
        <v>0</v>
      </c>
      <c r="D140" s="10"/>
      <c r="E140" s="11"/>
      <c r="F140" s="11"/>
    </row>
    <row r="141" spans="1:6" ht="15.75" x14ac:dyDescent="0.25">
      <c r="A141" s="73" t="s">
        <v>117</v>
      </c>
      <c r="B141" s="74"/>
      <c r="C141" s="44">
        <f>ROUND('[1]Conso-Rs'!C141/'[1]Conso-Rs'!$A$191/1000000,3)</f>
        <v>0</v>
      </c>
      <c r="D141" s="10"/>
      <c r="E141" s="11"/>
      <c r="F141" s="11"/>
    </row>
    <row r="142" spans="1:6" ht="15.75" x14ac:dyDescent="0.25">
      <c r="A142" s="73" t="s">
        <v>118</v>
      </c>
      <c r="B142" s="74"/>
      <c r="C142" s="44">
        <f>ROUND('[1]Conso-Rs'!C142/'[1]Conso-Rs'!$A$191/1000000,3)</f>
        <v>0</v>
      </c>
      <c r="D142" s="10"/>
      <c r="E142" s="11"/>
      <c r="F142" s="11"/>
    </row>
    <row r="143" spans="1:6" ht="15.75" x14ac:dyDescent="0.25">
      <c r="A143" s="73" t="s">
        <v>119</v>
      </c>
      <c r="B143" s="74"/>
      <c r="C143" s="44">
        <f>ROUND('[1]Conso-Rs'!C143/'[1]Conso-Rs'!$A$191/1000000,3)</f>
        <v>0</v>
      </c>
      <c r="D143" s="10"/>
      <c r="E143" s="11"/>
      <c r="F143" s="11"/>
    </row>
    <row r="144" spans="1:6" ht="15.75" x14ac:dyDescent="0.25">
      <c r="A144" s="73" t="s">
        <v>120</v>
      </c>
      <c r="B144" s="74"/>
      <c r="C144" s="44">
        <f>ROUND('[1]Conso-Rs'!C144/'[1]Conso-Rs'!$A$191/1000000,3)</f>
        <v>0</v>
      </c>
      <c r="D144" s="10"/>
      <c r="E144" s="11"/>
      <c r="F144" s="11"/>
    </row>
    <row r="145" spans="1:6" ht="15.75" x14ac:dyDescent="0.25">
      <c r="A145" s="73" t="s">
        <v>121</v>
      </c>
      <c r="B145" s="74"/>
      <c r="C145" s="44">
        <f>ROUND('[1]Conso-Rs'!C145/'[1]Conso-Rs'!$A$191/1000000,3)</f>
        <v>0</v>
      </c>
      <c r="D145" s="10"/>
      <c r="E145" s="11"/>
      <c r="F145" s="11"/>
    </row>
    <row r="146" spans="1:6" ht="15.75" x14ac:dyDescent="0.25">
      <c r="A146" s="75" t="s">
        <v>122</v>
      </c>
      <c r="B146" s="76"/>
      <c r="C146" s="67"/>
      <c r="D146" s="10"/>
      <c r="E146" s="11"/>
      <c r="F146" s="11"/>
    </row>
    <row r="147" spans="1:6" ht="15.75" x14ac:dyDescent="0.25">
      <c r="A147" s="18" t="s">
        <v>123</v>
      </c>
      <c r="B147" s="19"/>
      <c r="C147" s="77">
        <f>ROUND('[1]Conso-Rs'!C147/'[1]Conso-Rs'!$A$191/1000000,3)</f>
        <v>3150.3470000000002</v>
      </c>
      <c r="D147" s="10"/>
      <c r="E147" s="11"/>
      <c r="F147" s="11"/>
    </row>
    <row r="148" spans="1:6" ht="15.75" x14ac:dyDescent="0.25">
      <c r="A148" s="73" t="s">
        <v>124</v>
      </c>
      <c r="B148" s="74"/>
      <c r="C148" s="77">
        <f>ROUND('[1]Conso-Rs'!C148/'[1]Conso-Rs'!$A$191/1000000,3)</f>
        <v>1592.335</v>
      </c>
      <c r="D148" s="10"/>
      <c r="E148" s="11"/>
      <c r="F148" s="11"/>
    </row>
    <row r="149" spans="1:6" ht="15.75" x14ac:dyDescent="0.25">
      <c r="A149" s="73" t="s">
        <v>125</v>
      </c>
      <c r="B149" s="74"/>
      <c r="C149" s="77">
        <f>ROUND('[1]Conso-Rs'!C149/'[1]Conso-Rs'!$A$191/1000000,3)</f>
        <v>1558.0119999999999</v>
      </c>
      <c r="D149" s="10"/>
      <c r="E149" s="11"/>
      <c r="F149" s="11"/>
    </row>
    <row r="150" spans="1:6" ht="15.75" x14ac:dyDescent="0.25">
      <c r="A150" s="73" t="s">
        <v>126</v>
      </c>
      <c r="B150" s="74"/>
      <c r="C150" s="78"/>
      <c r="D150" s="10"/>
      <c r="E150" s="11"/>
      <c r="F150" s="11"/>
    </row>
    <row r="151" spans="1:6" x14ac:dyDescent="0.2">
      <c r="A151" s="79" t="s">
        <v>30</v>
      </c>
      <c r="B151" s="79"/>
      <c r="C151" s="79"/>
      <c r="D151" s="79"/>
      <c r="E151" s="79"/>
      <c r="F151" s="79"/>
    </row>
    <row r="152" spans="1:6" ht="15.75" x14ac:dyDescent="0.25">
      <c r="A152" s="11"/>
      <c r="B152" s="6"/>
      <c r="C152" s="11"/>
      <c r="D152" s="11"/>
      <c r="E152" s="11"/>
      <c r="F152" s="11"/>
    </row>
    <row r="153" spans="1:6" ht="16.5" customHeight="1" x14ac:dyDescent="0.2"/>
    <row r="154" spans="1:6" ht="16.5" customHeight="1" x14ac:dyDescent="0.2"/>
    <row r="155" spans="1:6" ht="16.5" customHeight="1" x14ac:dyDescent="0.2"/>
    <row r="156" spans="1:6" ht="16.5" customHeight="1" x14ac:dyDescent="0.2"/>
    <row r="157" spans="1:6" x14ac:dyDescent="0.2">
      <c r="A157" s="80" t="s">
        <v>127</v>
      </c>
      <c r="B157" s="80"/>
      <c r="C157" s="80"/>
      <c r="D157" s="80"/>
      <c r="E157" s="80"/>
      <c r="F157" s="80"/>
    </row>
    <row r="158" spans="1:6" ht="15.75" x14ac:dyDescent="0.25">
      <c r="A158" s="81"/>
      <c r="B158" s="81"/>
      <c r="C158" s="81"/>
      <c r="D158" s="81"/>
      <c r="E158" s="81"/>
      <c r="F158" s="81"/>
    </row>
    <row r="159" spans="1:6" ht="51" customHeight="1" x14ac:dyDescent="0.2">
      <c r="A159" s="82" t="s">
        <v>128</v>
      </c>
      <c r="B159" s="83"/>
      <c r="C159" s="83"/>
      <c r="D159" s="83"/>
      <c r="E159" s="83"/>
      <c r="F159" s="83"/>
    </row>
    <row r="160" spans="1:6" ht="15.75" x14ac:dyDescent="0.2">
      <c r="A160" s="84"/>
      <c r="B160" s="84"/>
      <c r="C160" s="84"/>
      <c r="D160" s="84"/>
      <c r="E160" s="84"/>
      <c r="F160" s="84"/>
    </row>
    <row r="161" spans="1:6" ht="26.25" customHeight="1" x14ac:dyDescent="0.2">
      <c r="A161" s="82" t="s">
        <v>129</v>
      </c>
      <c r="B161" s="82"/>
      <c r="C161" s="82"/>
      <c r="D161" s="82"/>
      <c r="E161" s="82"/>
      <c r="F161" s="82"/>
    </row>
    <row r="162" spans="1:6" ht="15.75" x14ac:dyDescent="0.2">
      <c r="A162" s="84"/>
      <c r="B162" s="84"/>
      <c r="C162" s="84"/>
      <c r="D162" s="84"/>
      <c r="E162" s="84"/>
      <c r="F162" s="84"/>
    </row>
    <row r="163" spans="1:6" ht="15" customHeight="1" x14ac:dyDescent="0.2">
      <c r="A163" s="82" t="s">
        <v>130</v>
      </c>
      <c r="B163" s="82"/>
      <c r="C163" s="82"/>
      <c r="D163" s="82"/>
      <c r="E163" s="82"/>
      <c r="F163" s="82"/>
    </row>
    <row r="164" spans="1:6" ht="15.75" x14ac:dyDescent="0.2">
      <c r="A164" s="84"/>
      <c r="B164" s="84"/>
      <c r="C164" s="84"/>
      <c r="D164" s="84"/>
      <c r="E164" s="84"/>
      <c r="F164" s="84"/>
    </row>
    <row r="165" spans="1:6" ht="36" customHeight="1" x14ac:dyDescent="0.2">
      <c r="A165" s="82" t="s">
        <v>131</v>
      </c>
      <c r="B165" s="82"/>
      <c r="C165" s="82"/>
      <c r="D165" s="82"/>
      <c r="E165" s="82"/>
      <c r="F165" s="82"/>
    </row>
    <row r="166" spans="1:6" ht="15.75" x14ac:dyDescent="0.2">
      <c r="A166" s="84"/>
      <c r="B166" s="84"/>
      <c r="C166" s="84"/>
      <c r="D166" s="84"/>
      <c r="E166" s="84"/>
      <c r="F166" s="84"/>
    </row>
    <row r="167" spans="1:6" ht="12.75" customHeight="1" x14ac:dyDescent="0.2">
      <c r="A167" s="82" t="s">
        <v>132</v>
      </c>
      <c r="B167" s="82"/>
      <c r="C167" s="82"/>
      <c r="D167" s="82"/>
      <c r="E167" s="82"/>
      <c r="F167" s="82"/>
    </row>
    <row r="168" spans="1:6" ht="15.75" x14ac:dyDescent="0.2">
      <c r="A168" s="84"/>
      <c r="B168" s="84"/>
      <c r="C168" s="84"/>
      <c r="D168" s="84"/>
      <c r="E168" s="84"/>
      <c r="F168" s="84"/>
    </row>
    <row r="169" spans="1:6" ht="43.5" customHeight="1" x14ac:dyDescent="0.2">
      <c r="A169" s="82" t="s">
        <v>133</v>
      </c>
      <c r="B169" s="82"/>
      <c r="C169" s="82"/>
      <c r="D169" s="82"/>
      <c r="E169" s="82"/>
      <c r="F169" s="82"/>
    </row>
    <row r="170" spans="1:6" ht="15.75" x14ac:dyDescent="0.2">
      <c r="A170" s="84"/>
      <c r="B170" s="84"/>
      <c r="C170" s="84"/>
      <c r="D170" s="84"/>
      <c r="E170" s="84"/>
      <c r="F170" s="84"/>
    </row>
    <row r="171" spans="1:6" ht="28.5" customHeight="1" x14ac:dyDescent="0.2">
      <c r="A171" s="82" t="s">
        <v>134</v>
      </c>
      <c r="B171" s="82"/>
      <c r="C171" s="82"/>
      <c r="D171" s="82"/>
      <c r="E171" s="82"/>
      <c r="F171" s="82"/>
    </row>
    <row r="172" spans="1:6" ht="15.75" x14ac:dyDescent="0.2">
      <c r="A172" s="84"/>
      <c r="B172" s="84"/>
      <c r="C172" s="84"/>
      <c r="D172" s="84"/>
      <c r="E172" s="84"/>
      <c r="F172" s="84"/>
    </row>
    <row r="173" spans="1:6" ht="27" customHeight="1" x14ac:dyDescent="0.2">
      <c r="A173" s="82" t="s">
        <v>135</v>
      </c>
      <c r="B173" s="82"/>
      <c r="C173" s="82"/>
      <c r="D173" s="82"/>
      <c r="E173" s="82"/>
      <c r="F173" s="82"/>
    </row>
    <row r="174" spans="1:6" ht="15.75" x14ac:dyDescent="0.2">
      <c r="A174" s="84"/>
      <c r="B174" s="84"/>
      <c r="C174" s="84"/>
      <c r="D174" s="84"/>
      <c r="E174" s="84"/>
      <c r="F174" s="84"/>
    </row>
    <row r="175" spans="1:6" ht="25.5" customHeight="1" x14ac:dyDescent="0.2">
      <c r="A175" s="82" t="s">
        <v>136</v>
      </c>
      <c r="B175" s="82"/>
      <c r="C175" s="82"/>
      <c r="D175" s="82"/>
      <c r="E175" s="82"/>
      <c r="F175" s="82"/>
    </row>
    <row r="176" spans="1:6" ht="15.75" x14ac:dyDescent="0.2">
      <c r="A176" s="84"/>
      <c r="B176" s="84"/>
      <c r="C176" s="84"/>
      <c r="D176" s="84"/>
      <c r="E176" s="84"/>
      <c r="F176" s="84"/>
    </row>
    <row r="177" spans="1:6" ht="36" customHeight="1" x14ac:dyDescent="0.2">
      <c r="A177" s="82" t="s">
        <v>137</v>
      </c>
      <c r="B177" s="82"/>
      <c r="C177" s="82"/>
      <c r="D177" s="82"/>
      <c r="E177" s="82"/>
      <c r="F177" s="82"/>
    </row>
    <row r="178" spans="1:6" ht="15.75" x14ac:dyDescent="0.2">
      <c r="A178" s="84"/>
      <c r="B178" s="84"/>
      <c r="C178" s="84"/>
      <c r="D178" s="84"/>
      <c r="E178" s="84"/>
      <c r="F178" s="84"/>
    </row>
    <row r="179" spans="1:6" ht="51.75" customHeight="1" x14ac:dyDescent="0.2">
      <c r="A179" s="82" t="s">
        <v>138</v>
      </c>
      <c r="B179" s="82"/>
      <c r="C179" s="82"/>
      <c r="D179" s="82"/>
      <c r="E179" s="82"/>
      <c r="F179" s="82"/>
    </row>
    <row r="180" spans="1:6" ht="15.75" x14ac:dyDescent="0.2">
      <c r="A180" s="84"/>
      <c r="B180" s="84"/>
      <c r="C180" s="84"/>
      <c r="D180" s="84"/>
      <c r="E180" s="84"/>
      <c r="F180" s="84"/>
    </row>
    <row r="181" spans="1:6" ht="12.75" customHeight="1" x14ac:dyDescent="0.2">
      <c r="A181" s="82" t="s">
        <v>139</v>
      </c>
      <c r="B181" s="82"/>
      <c r="C181" s="82"/>
      <c r="D181" s="82"/>
      <c r="E181" s="82"/>
      <c r="F181" s="82"/>
    </row>
    <row r="182" spans="1:6" ht="15.75" x14ac:dyDescent="0.2">
      <c r="A182" s="84"/>
      <c r="B182" s="84"/>
      <c r="C182" s="84"/>
      <c r="D182" s="84"/>
      <c r="E182" s="84"/>
      <c r="F182" s="84"/>
    </row>
    <row r="183" spans="1:6" ht="40.5" customHeight="1" x14ac:dyDescent="0.2">
      <c r="A183" s="82" t="s">
        <v>140</v>
      </c>
      <c r="B183" s="82"/>
      <c r="C183" s="82"/>
      <c r="D183" s="82"/>
      <c r="E183" s="82"/>
      <c r="F183" s="82"/>
    </row>
    <row r="184" spans="1:6" ht="15.75" x14ac:dyDescent="0.2">
      <c r="A184" s="84"/>
      <c r="B184" s="84"/>
      <c r="C184" s="84"/>
      <c r="D184" s="84"/>
      <c r="E184" s="84"/>
      <c r="F184" s="84"/>
    </row>
    <row r="185" spans="1:6" ht="13.5" customHeight="1" x14ac:dyDescent="0.2">
      <c r="A185" s="82" t="s">
        <v>141</v>
      </c>
      <c r="B185" s="82"/>
      <c r="C185" s="82"/>
      <c r="D185" s="82"/>
      <c r="E185" s="82"/>
      <c r="F185" s="82"/>
    </row>
    <row r="186" spans="1:6" ht="15.75" x14ac:dyDescent="0.2">
      <c r="A186" s="84"/>
      <c r="B186" s="84"/>
      <c r="C186" s="84"/>
      <c r="D186" s="84"/>
      <c r="E186" s="84"/>
      <c r="F186" s="84"/>
    </row>
    <row r="187" spans="1:6" ht="62.25" customHeight="1" x14ac:dyDescent="0.2">
      <c r="A187" s="82" t="s">
        <v>142</v>
      </c>
      <c r="B187" s="82"/>
      <c r="C187" s="82"/>
      <c r="D187" s="82"/>
      <c r="E187" s="82"/>
      <c r="F187" s="82"/>
    </row>
    <row r="188" spans="1:6" ht="15.75" x14ac:dyDescent="0.2">
      <c r="A188" s="84"/>
      <c r="B188" s="84"/>
      <c r="C188" s="84"/>
      <c r="D188" s="84"/>
      <c r="E188" s="84"/>
      <c r="F188" s="84"/>
    </row>
    <row r="189" spans="1:6" ht="24" customHeight="1" x14ac:dyDescent="0.2">
      <c r="A189" s="82" t="s">
        <v>143</v>
      </c>
      <c r="B189" s="82"/>
      <c r="C189" s="82"/>
      <c r="D189" s="82"/>
      <c r="E189" s="82"/>
      <c r="F189" s="82"/>
    </row>
    <row r="190" spans="1:6" ht="15.75" x14ac:dyDescent="0.25">
      <c r="A190" s="11"/>
      <c r="B190" s="6"/>
      <c r="C190" s="11"/>
      <c r="D190" s="11"/>
      <c r="E190" s="11"/>
      <c r="F190" s="11"/>
    </row>
    <row r="192" spans="1:6" ht="15.75" x14ac:dyDescent="0.25">
      <c r="A192" s="11"/>
    </row>
  </sheetData>
  <mergeCells count="56">
    <mergeCell ref="A187:F187"/>
    <mergeCell ref="A189:F189"/>
    <mergeCell ref="A175:F175"/>
    <mergeCell ref="A177:F177"/>
    <mergeCell ref="A179:F179"/>
    <mergeCell ref="A181:F181"/>
    <mergeCell ref="A183:F183"/>
    <mergeCell ref="A185:F185"/>
    <mergeCell ref="A163:F163"/>
    <mergeCell ref="A165:F165"/>
    <mergeCell ref="A167:F167"/>
    <mergeCell ref="A169:F169"/>
    <mergeCell ref="A171:F171"/>
    <mergeCell ref="A173:F173"/>
    <mergeCell ref="A139:B139"/>
    <mergeCell ref="A147:B147"/>
    <mergeCell ref="A151:F151"/>
    <mergeCell ref="A157:F157"/>
    <mergeCell ref="A159:F159"/>
    <mergeCell ref="A161:F161"/>
    <mergeCell ref="A114:B114"/>
    <mergeCell ref="A115:B115"/>
    <mergeCell ref="A116:B116"/>
    <mergeCell ref="A129:B129"/>
    <mergeCell ref="A135:B135"/>
    <mergeCell ref="A136:B136"/>
    <mergeCell ref="A61:A62"/>
    <mergeCell ref="B61:B62"/>
    <mergeCell ref="C61:C63"/>
    <mergeCell ref="D61:D63"/>
    <mergeCell ref="E61:E63"/>
    <mergeCell ref="A112:D112"/>
    <mergeCell ref="A53:B53"/>
    <mergeCell ref="A54:B54"/>
    <mergeCell ref="A55:B55"/>
    <mergeCell ref="A58:F58"/>
    <mergeCell ref="C59:E59"/>
    <mergeCell ref="C60:E60"/>
    <mergeCell ref="A47:B47"/>
    <mergeCell ref="A48:B48"/>
    <mergeCell ref="A49:B49"/>
    <mergeCell ref="A50:B50"/>
    <mergeCell ref="A51:B51"/>
    <mergeCell ref="A52:B52"/>
    <mergeCell ref="A37:F37"/>
    <mergeCell ref="C38:E38"/>
    <mergeCell ref="A39:B39"/>
    <mergeCell ref="D39:F39"/>
    <mergeCell ref="A40:B40"/>
    <mergeCell ref="A46:B46"/>
    <mergeCell ref="A4:E4"/>
    <mergeCell ref="A6:E6"/>
    <mergeCell ref="A10:B10"/>
    <mergeCell ref="A12:B12"/>
    <mergeCell ref="A21:B21"/>
    <mergeCell ref="A31:B31"/>
  </mergeCells>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Conso-USD mn</vt:lpstr>
      <vt:lpstr>'Conso-USD mn'!Print_Area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Satishingh Jugoo</cp:lastModifiedBy>
  <dcterms:created xsi:type="dcterms:W3CDTF">2013-06-28T05:39:44Z</dcterms:created>
  <dcterms:modified xsi:type="dcterms:W3CDTF">2013-06-28T05:41:40Z</dcterms:modified>
</cp:coreProperties>
</file>