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Supervision\Regulation Policy and Compliance\Guidelines\Transitional arrangement for regulatory capital treatment of IFRS 9 provisions\"/>
    </mc:Choice>
  </mc:AlternateContent>
  <bookViews>
    <workbookView xWindow="0" yWindow="0" windowWidth="28800" windowHeight="10530"/>
  </bookViews>
  <sheets>
    <sheet name="Annex 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9" i="1" l="1"/>
  <c r="B29" i="1"/>
  <c r="C28" i="1"/>
  <c r="B28" i="1"/>
  <c r="C24" i="1"/>
  <c r="B24" i="1"/>
  <c r="B17" i="1"/>
  <c r="B16" i="1"/>
  <c r="B12" i="1" s="1"/>
  <c r="C21" i="1" s="1"/>
  <c r="B15" i="1"/>
</calcChain>
</file>

<file path=xl/sharedStrings.xml><?xml version="1.0" encoding="utf-8"?>
<sst xmlns="http://schemas.openxmlformats.org/spreadsheetml/2006/main" count="27" uniqueCount="26">
  <si>
    <t>Reporting period</t>
  </si>
  <si>
    <t>Proportion of impact by IFRS 9 Stage 1 and Stage 2 provisions to add back to Tier 1 Core Capital</t>
  </si>
  <si>
    <t>31 March 2021, 30 June 2021, 30 September 2021, 31 December 2021</t>
  </si>
  <si>
    <t>31 March 2022, 30 June 2022, 30 September 2022, 31 December 2022</t>
  </si>
  <si>
    <t>31 March 2023, 30 June 2023, 30 September 2023, 31 December 2023</t>
  </si>
  <si>
    <t>31 March 2024, 30 June 2024, 30 September 2024, 31 December 2024</t>
  </si>
  <si>
    <t>Amount (in reporting currency millions)</t>
  </si>
  <si>
    <t>Add back</t>
  </si>
  <si>
    <t>Baseline: Stage 1 and Stage 2 provisions as at 31 -Dec-2019</t>
  </si>
  <si>
    <t>Increase in Stage 1 and Stage 2 provisions compared to baseline</t>
  </si>
  <si>
    <t>Transitional adjustment amount</t>
  </si>
  <si>
    <t>Proportion of impact by IFRS 9 Stage 1 and Stage 2 provisions to add back to Tier 1 Core Capital (See table above)</t>
  </si>
  <si>
    <t>Before Transitional Arrangement
Amount (reporting currency million)</t>
  </si>
  <si>
    <t>After Transitional Arrangement
Amount (reporting currency million)</t>
  </si>
  <si>
    <t>Tier 1  Core Capital</t>
  </si>
  <si>
    <t>o/w Amount Add back</t>
  </si>
  <si>
    <t>Tier 2 Supplementary Capital</t>
  </si>
  <si>
    <t>o/w Provisions or loan loss reserves</t>
  </si>
  <si>
    <t>Total Capital</t>
  </si>
  <si>
    <t>Total risk weighted assets</t>
  </si>
  <si>
    <t>Tier 1 Core Capital ratio</t>
  </si>
  <si>
    <t>Total Capital Adequacy Ratio</t>
  </si>
  <si>
    <t>Annex 3 - Return for transitional arrangements for non-bank deposit taking institutions</t>
  </si>
  <si>
    <t>Before Transitional Arrangement</t>
  </si>
  <si>
    <t>After Transitional Arrangement</t>
  </si>
  <si>
    <t>Stage 1 and Stage 2 provisions as at end of reporting 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</si>
</sst>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/>
    <xf numFmtId="0" fontId="0" fillId="0" borderId="0" xfId="0" applyAlignment="1">
      <alignment wrapText="1"/>
    </xf>
    <xf numFmtId="0" fontId="0" fillId="0" borderId="1" xfId="0" applyBorder="1"/>
    <xf numFmtId="14" fontId="0" fillId="0" borderId="1" xfId="0" applyNumberFormat="1" applyBorder="1" applyAlignment="1">
      <alignment wrapText="1"/>
    </xf>
    <xf numFmtId="164" fontId="0" fillId="0" borderId="0" xfId="1" applyNumberFormat="1" applyFont="1" applyAlignment="1">
      <alignment wrapText="1"/>
    </xf>
    <xf numFmtId="164" fontId="0" fillId="0" borderId="0" xfId="1" applyNumberFormat="1" applyFont="1"/>
    <xf numFmtId="0" fontId="2" fillId="0" borderId="1" xfId="0" applyFont="1" applyBorder="1"/>
    <xf numFmtId="0" fontId="2" fillId="0" borderId="1" xfId="0" applyFont="1" applyBorder="1" applyAlignment="1">
      <alignment wrapText="1"/>
    </xf>
    <xf numFmtId="43" fontId="0" fillId="0" borderId="0" xfId="1" applyFont="1"/>
    <xf numFmtId="9" fontId="0" fillId="0" borderId="1" xfId="0" applyNumberFormat="1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indent="2"/>
    </xf>
    <xf numFmtId="14" fontId="0" fillId="0" borderId="0" xfId="1" applyNumberFormat="1" applyFont="1"/>
    <xf numFmtId="0" fontId="0" fillId="0" borderId="1" xfId="0" applyBorder="1" applyAlignment="1">
      <alignment horizontal="left" wrapText="1" indent="2"/>
    </xf>
    <xf numFmtId="9" fontId="0" fillId="0" borderId="1" xfId="2" applyFont="1" applyBorder="1" applyAlignment="1">
      <alignment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9"/>
  <sheetViews>
    <sheetView tabSelected="1" zoomScaleNormal="100" workbookViewId="0"/>
  </sheetViews>
  <sheetFormatPr defaultRowHeight="15" x14ac:dyDescent="0.25"/>
  <cols>
    <col min="1" max="1" width="64.42578125" customWidth="1"/>
    <col min="2" max="3" width="32" style="2" customWidth="1"/>
    <col min="4" max="6" width="11.85546875" customWidth="1"/>
    <col min="7" max="7" width="12.5703125" bestFit="1" customWidth="1"/>
    <col min="8" max="9" width="10.5703125" bestFit="1" customWidth="1"/>
  </cols>
  <sheetData>
    <row r="1" spans="1:9" x14ac:dyDescent="0.25">
      <c r="A1" s="1" t="s">
        <v>22</v>
      </c>
    </row>
    <row r="3" spans="1:9" x14ac:dyDescent="0.25">
      <c r="A3" s="3" t="s">
        <v>0</v>
      </c>
      <c r="B3" s="4">
        <v>44286</v>
      </c>
      <c r="C3" s="5"/>
      <c r="D3" s="6"/>
      <c r="E3" s="6"/>
      <c r="F3" s="6"/>
    </row>
    <row r="5" spans="1:9" ht="45" x14ac:dyDescent="0.25">
      <c r="A5" s="7" t="s">
        <v>0</v>
      </c>
      <c r="B5" s="8" t="s">
        <v>1</v>
      </c>
      <c r="F5" s="9"/>
      <c r="G5" s="9"/>
      <c r="H5" s="9"/>
      <c r="I5" s="9"/>
    </row>
    <row r="6" spans="1:9" x14ac:dyDescent="0.25">
      <c r="A6" s="3" t="s">
        <v>2</v>
      </c>
      <c r="B6" s="10">
        <v>1</v>
      </c>
    </row>
    <row r="7" spans="1:9" x14ac:dyDescent="0.25">
      <c r="A7" s="3" t="s">
        <v>3</v>
      </c>
      <c r="B7" s="10">
        <v>0.75</v>
      </c>
    </row>
    <row r="8" spans="1:9" x14ac:dyDescent="0.25">
      <c r="A8" s="3" t="s">
        <v>4</v>
      </c>
      <c r="B8" s="10">
        <v>0.5</v>
      </c>
    </row>
    <row r="9" spans="1:9" x14ac:dyDescent="0.25">
      <c r="A9" s="3" t="s">
        <v>5</v>
      </c>
      <c r="B9" s="10">
        <v>0.25</v>
      </c>
    </row>
    <row r="11" spans="1:9" ht="30" x14ac:dyDescent="0.25">
      <c r="B11" s="8" t="s">
        <v>6</v>
      </c>
    </row>
    <row r="12" spans="1:9" x14ac:dyDescent="0.25">
      <c r="A12" s="7" t="s">
        <v>7</v>
      </c>
      <c r="B12" s="11">
        <f>+B16*B17</f>
        <v>0</v>
      </c>
    </row>
    <row r="13" spans="1:9" x14ac:dyDescent="0.25">
      <c r="A13" s="12" t="s">
        <v>8</v>
      </c>
      <c r="B13" s="11"/>
    </row>
    <row r="14" spans="1:9" x14ac:dyDescent="0.25">
      <c r="A14" s="12" t="s">
        <v>25</v>
      </c>
      <c r="B14" s="11"/>
      <c r="D14" s="6"/>
    </row>
    <row r="15" spans="1:9" x14ac:dyDescent="0.25">
      <c r="A15" s="12" t="s">
        <v>9</v>
      </c>
      <c r="B15" s="11">
        <f>+B14-B13</f>
        <v>0</v>
      </c>
      <c r="D15" s="6"/>
      <c r="E15" s="6"/>
      <c r="F15" s="13"/>
      <c r="G15" s="6"/>
    </row>
    <row r="16" spans="1:9" x14ac:dyDescent="0.25">
      <c r="A16" s="12" t="s">
        <v>10</v>
      </c>
      <c r="B16" s="11">
        <f>+MAX(0,B15)</f>
        <v>0</v>
      </c>
      <c r="D16" s="6"/>
      <c r="E16" s="6"/>
      <c r="F16" s="13"/>
      <c r="G16" s="6"/>
    </row>
    <row r="17" spans="1:3" ht="30" x14ac:dyDescent="0.25">
      <c r="A17" s="14" t="s">
        <v>11</v>
      </c>
      <c r="B17" s="15">
        <f>+IF(B3&lt;44562,1,IF(B3&lt;44927,0.75,IF(B3&lt;45292,0.5,IF(B3&lt;45658,0.25,0))))</f>
        <v>1</v>
      </c>
    </row>
    <row r="19" spans="1:3" ht="45" x14ac:dyDescent="0.25">
      <c r="B19" s="8" t="s">
        <v>12</v>
      </c>
      <c r="C19" s="8" t="s">
        <v>13</v>
      </c>
    </row>
    <row r="20" spans="1:3" x14ac:dyDescent="0.25">
      <c r="A20" s="3" t="s">
        <v>14</v>
      </c>
      <c r="B20" s="11"/>
      <c r="C20" s="11"/>
    </row>
    <row r="21" spans="1:3" x14ac:dyDescent="0.25">
      <c r="A21" s="12" t="s">
        <v>15</v>
      </c>
      <c r="B21" s="11">
        <v>0</v>
      </c>
      <c r="C21" s="11">
        <f>+B12</f>
        <v>0</v>
      </c>
    </row>
    <row r="22" spans="1:3" x14ac:dyDescent="0.25">
      <c r="A22" s="3" t="s">
        <v>16</v>
      </c>
      <c r="B22" s="11"/>
      <c r="C22" s="11"/>
    </row>
    <row r="23" spans="1:3" x14ac:dyDescent="0.25">
      <c r="A23" s="12" t="s">
        <v>17</v>
      </c>
      <c r="B23" s="11"/>
      <c r="C23" s="11"/>
    </row>
    <row r="24" spans="1:3" x14ac:dyDescent="0.25">
      <c r="A24" s="3" t="s">
        <v>18</v>
      </c>
      <c r="B24" s="11">
        <f>+B22+B20</f>
        <v>0</v>
      </c>
      <c r="C24" s="11">
        <f>+C22+C20</f>
        <v>0</v>
      </c>
    </row>
    <row r="25" spans="1:3" x14ac:dyDescent="0.25">
      <c r="A25" s="3" t="s">
        <v>19</v>
      </c>
      <c r="B25" s="11"/>
      <c r="C25" s="11"/>
    </row>
    <row r="27" spans="1:3" x14ac:dyDescent="0.25">
      <c r="B27" s="8" t="s">
        <v>23</v>
      </c>
      <c r="C27" s="8" t="s">
        <v>24</v>
      </c>
    </row>
    <row r="28" spans="1:3" x14ac:dyDescent="0.25">
      <c r="A28" s="3" t="s">
        <v>20</v>
      </c>
      <c r="B28" s="11" t="str">
        <f>IF(B$25="","",B20/B$25)</f>
        <v/>
      </c>
      <c r="C28" s="11" t="str">
        <f>IF(C$25="","",C20/C$25)</f>
        <v/>
      </c>
    </row>
    <row r="29" spans="1:3" x14ac:dyDescent="0.25">
      <c r="A29" s="3" t="s">
        <v>21</v>
      </c>
      <c r="B29" s="11" t="str">
        <f>IF(B$25="","",B24/B$25)</f>
        <v/>
      </c>
      <c r="C29" s="11" t="str">
        <f>IF(C$25="","",C24/C$25)</f>
        <v/>
      </c>
    </row>
  </sheetData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Annex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 AhKine</dc:creator>
  <cp:lastModifiedBy>Stephan AhKine</cp:lastModifiedBy>
  <dcterms:created xsi:type="dcterms:W3CDTF">2021-01-13T10:46:26Z</dcterms:created>
  <dcterms:modified xsi:type="dcterms:W3CDTF">2021-01-22T11:55:15Z</dcterms:modified>
</cp:coreProperties>
</file>