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895" activeTab="0"/>
  </bookViews>
  <sheets>
    <sheet name="2010" sheetId="1" r:id="rId1"/>
  </sheets>
  <externalReferences>
    <externalReference r:id="rId4"/>
    <externalReference r:id="rId5"/>
  </externalReferences>
  <definedNames>
    <definedName name="_xlnm.Print_Area" localSheetId="0">'2010'!$A$1:$H$152</definedName>
  </definedNames>
  <calcPr fullCalcOnLoad="1"/>
</workbook>
</file>

<file path=xl/comments1.xml><?xml version="1.0" encoding="utf-8"?>
<comments xmlns="http://schemas.openxmlformats.org/spreadsheetml/2006/main">
  <authors>
    <author>bnissack</author>
    <author>mgendoo</author>
  </authors>
  <commentList>
    <comment ref="B23" authorId="0">
      <text>
        <r>
          <t/>
        </r>
      </text>
    </comment>
    <comment ref="C20" authorId="1">
      <text>
        <r>
          <t/>
        </r>
      </text>
    </comment>
    <comment ref="B20" authorId="1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<sst xmlns="http://schemas.openxmlformats.org/spreadsheetml/2006/main" count="251" uniqueCount="152">
  <si>
    <t>Consolidated Statement of Liabilities and Assets of Banks - Segmental Reporting: As at end of August 2010</t>
  </si>
  <si>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</si>
  <si>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</si>
  <si>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</si>
  <si>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</si>
  <si>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</si>
  <si>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</si>
  <si>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</si>
  <si>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</si>
  <si>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</si>
  <si>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</si>
  <si>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</si>
  <si>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</si>
  <si>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</si>
  <si>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</si>
  <si>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</si>
  <si>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>4. Bank of Mauritius Bills/Notes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</si>
  <si>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</si>
  <si>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</si>
  <si>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</si>
  <si>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</si>
  <si>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</si>
  <si>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</si>
  <si>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</si>
  <si>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</si>
  <si>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</si>
  <si>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</si>
  <si>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</si>
  <si>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</si>
  <si>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</si>
  <si>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</si>
  <si>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</si>
  <si>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</si>
  <si>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</si>
  <si>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</si>
  <si>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</si>
  <si>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</si>
  <si>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</si>
  <si>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</si>
  <si>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</si>
  <si>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</si>
  <si>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</si>
  <si>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</si>
  <si>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</si>
  <si>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</si>
  <si>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</si>
  <si>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</si>
  <si>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</si>
  <si>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</si>
  <si>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</si>
  <si>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>5.  Shareholders Loan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</si>
  <si>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</si>
  <si>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</si>
  <si>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</si>
  <si>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</si>
  <si>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</si>
  <si>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</si>
  <si>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</si>
  <si>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</si>
  <si>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</si>
  <si>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</si>
  <si>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         (c) Time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</si>
  <si>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</si>
  <si>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</si>
  <si>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</si>
  <si>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</si>
  <si>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</si>
  <si>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</si>
  <si>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</si>
  <si>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</si>
  <si>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</si>
  <si>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</si>
  <si>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</si>
  <si>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</si>
  <si>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</si>
  <si>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</si>
  <si>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</si>
  <si>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</si>
  <si>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</si>
  <si>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(III) Central Government*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</si>
  <si>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</si>
  <si>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</si>
  <si>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</si>
  <si>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</si>
  <si>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</si>
  <si>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</si>
  <si>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</si>
  <si>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</si>
  <si>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</si>
  <si>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 xml:space="preserve">                 (c) Time*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</si>
  <si>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</si>
  <si>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</si>
  <si>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</si>
  <si>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</si>
  <si>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</si>
  <si>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</si>
  <si>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</si>
  <si>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</si>
  <si>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</si>
  <si>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</si>
  <si>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</si>
  <si>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</si>
  <si>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</si>
  <si>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</si>
  <si>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</si>
  <si>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</si>
  <si>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</si>
  <si>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</si>
  <si>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</si>
  <si>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</si>
  <si>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</si>
  <si>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</si>
  <si>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</si>
  <si>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</si>
  <si>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</si>
  <si>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</si>
  <si>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</si>
  <si>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</si>
  <si>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</si>
  <si>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</si>
  <si>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</si>
  <si>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</si>
  <si>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</si>
  <si>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</si>
  <si>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</si>
  <si>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</si>
  <si>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</si>
  <si>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</si>
  <si>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</si>
  <si>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</si>
  <si>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</si>
  <si>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</si>
  <si>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</si>
  <si>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</si>
  <si>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</si>
  <si>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</si>
  <si>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</si>
  <si>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</si>
  <si>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</si>
  <si>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</si>
  <si>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</si>
  <si>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</si>
  <si>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</si>
  <si>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</si>
  <si>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</si>
  <si>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</si>
  <si>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</si>
  <si>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</si>
  <si>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</si>
  <si>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</si>
  <si>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</si>
  <si>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*: Of which Budgetary Central Government Deposits amount to Rs650,893,444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</si>
</sst>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000"/>
    <numFmt numFmtId="18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b/>
      <sz val="14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0"/>
    </font>
    <font>
      <b/>
      <sz val="10"/>
      <color indexed="63"/>
      <name val="Trebuchet MS"/>
      <family val="2"/>
    </font>
    <font>
      <sz val="10"/>
      <color indexed="10"/>
      <name val="Trebuchet MS"/>
      <family val="2"/>
    </font>
    <font>
      <b/>
      <sz val="10"/>
      <color indexed="23"/>
      <name val="Trebuchet MS"/>
      <family val="2"/>
    </font>
    <font>
      <i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22"/>
      </left>
      <right style="double"/>
      <top>
        <color indexed="63"/>
      </top>
      <bottom>
        <color indexed="63"/>
      </bottom>
    </border>
    <border>
      <left style="slantDashDot">
        <color indexed="22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slantDashDot">
        <color indexed="22"/>
      </left>
      <right style="slantDashDot">
        <color indexed="22"/>
      </right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57" applyFont="1" applyFill="1" applyBorder="1" applyAlignment="1">
      <alignment horizontal="center"/>
      <protection/>
    </xf>
    <xf numFmtId="0" fontId="22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3" fillId="0" borderId="0" xfId="57" applyFont="1" applyFill="1" applyBorder="1" applyAlignment="1" applyProtection="1">
      <alignment horizontal="left"/>
      <protection/>
    </xf>
    <xf numFmtId="3" fontId="24" fillId="0" borderId="0" xfId="57" applyNumberFormat="1" applyFont="1" applyFill="1" applyBorder="1" applyAlignment="1" applyProtection="1">
      <alignment horizontal="left"/>
      <protection/>
    </xf>
    <xf numFmtId="3" fontId="23" fillId="0" borderId="0" xfId="57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" fontId="25" fillId="0" borderId="0" xfId="57" applyNumberFormat="1" applyFont="1" applyFill="1" applyBorder="1" applyProtection="1">
      <alignment/>
      <protection/>
    </xf>
    <xf numFmtId="0" fontId="26" fillId="24" borderId="10" xfId="57" applyFont="1" applyFill="1" applyBorder="1" applyAlignment="1" applyProtection="1">
      <alignment horizontal="center"/>
      <protection/>
    </xf>
    <xf numFmtId="0" fontId="26" fillId="24" borderId="11" xfId="57" applyFont="1" applyFill="1" applyBorder="1" applyAlignment="1" applyProtection="1">
      <alignment horizontal="center"/>
      <protection/>
    </xf>
    <xf numFmtId="0" fontId="26" fillId="24" borderId="12" xfId="57" applyFont="1" applyFill="1" applyBorder="1" applyAlignment="1" applyProtection="1">
      <alignment horizontal="center"/>
      <protection/>
    </xf>
    <xf numFmtId="0" fontId="26" fillId="24" borderId="13" xfId="57" applyFont="1" applyFill="1" applyBorder="1" applyAlignment="1" applyProtection="1">
      <alignment horizontal="center"/>
      <protection/>
    </xf>
    <xf numFmtId="0" fontId="26" fillId="24" borderId="14" xfId="57" applyFont="1" applyFill="1" applyBorder="1" applyAlignment="1" applyProtection="1">
      <alignment horizontal="center" wrapText="1"/>
      <protection/>
    </xf>
    <xf numFmtId="0" fontId="26" fillId="24" borderId="15" xfId="57" applyFont="1" applyFill="1" applyBorder="1" applyAlignment="1" applyProtection="1">
      <alignment horizontal="center" wrapText="1"/>
      <protection/>
    </xf>
    <xf numFmtId="0" fontId="27" fillId="0" borderId="0" xfId="0" applyFont="1" applyBorder="1" applyAlignment="1">
      <alignment/>
    </xf>
    <xf numFmtId="0" fontId="25" fillId="25" borderId="16" xfId="57" applyFont="1" applyFill="1" applyBorder="1" applyProtection="1">
      <alignment/>
      <protection/>
    </xf>
    <xf numFmtId="3" fontId="25" fillId="25" borderId="17" xfId="57" applyNumberFormat="1" applyFont="1" applyFill="1" applyBorder="1" applyProtection="1">
      <alignment/>
      <protection/>
    </xf>
    <xf numFmtId="0" fontId="25" fillId="25" borderId="0" xfId="57" applyFont="1" applyFill="1" applyBorder="1" applyProtection="1">
      <alignment/>
      <protection/>
    </xf>
    <xf numFmtId="3" fontId="25" fillId="26" borderId="17" xfId="57" applyNumberFormat="1" applyFont="1" applyFill="1" applyBorder="1" applyAlignment="1" applyProtection="1">
      <alignment horizontal="center"/>
      <protection/>
    </xf>
    <xf numFmtId="0" fontId="25" fillId="26" borderId="18" xfId="57" applyFont="1" applyFill="1" applyBorder="1" applyAlignment="1" applyProtection="1">
      <alignment horizontal="center"/>
      <protection/>
    </xf>
    <xf numFmtId="0" fontId="25" fillId="26" borderId="19" xfId="57" applyFont="1" applyFill="1" applyBorder="1" applyAlignment="1" applyProtection="1">
      <alignment horizontal="center"/>
      <protection/>
    </xf>
    <xf numFmtId="0" fontId="28" fillId="25" borderId="16" xfId="57" applyFont="1" applyFill="1" applyBorder="1" applyProtection="1">
      <alignment/>
      <protection/>
    </xf>
    <xf numFmtId="3" fontId="28" fillId="25" borderId="17" xfId="57" applyNumberFormat="1" applyFont="1" applyFill="1" applyBorder="1" applyProtection="1">
      <alignment/>
      <protection/>
    </xf>
    <xf numFmtId="3" fontId="28" fillId="25" borderId="20" xfId="57" applyNumberFormat="1" applyFont="1" applyFill="1" applyBorder="1" applyProtection="1">
      <alignment/>
      <protection/>
    </xf>
    <xf numFmtId="0" fontId="28" fillId="25" borderId="0" xfId="57" applyFont="1" applyFill="1" applyBorder="1" applyProtection="1">
      <alignment/>
      <protection/>
    </xf>
    <xf numFmtId="3" fontId="28" fillId="26" borderId="17" xfId="57" applyNumberFormat="1" applyFont="1" applyFill="1" applyBorder="1" applyAlignment="1" applyProtection="1">
      <alignment horizontal="right"/>
      <protection/>
    </xf>
    <xf numFmtId="3" fontId="28" fillId="26" borderId="18" xfId="57" applyNumberFormat="1" applyFont="1" applyFill="1" applyBorder="1" applyAlignment="1" applyProtection="1">
      <alignment horizontal="right"/>
      <protection/>
    </xf>
    <xf numFmtId="3" fontId="28" fillId="26" borderId="19" xfId="57" applyNumberFormat="1" applyFont="1" applyFill="1" applyBorder="1" applyAlignment="1" applyProtection="1">
      <alignment horizontal="right"/>
      <protection/>
    </xf>
    <xf numFmtId="3" fontId="24" fillId="25" borderId="17" xfId="57" applyNumberFormat="1" applyFont="1" applyFill="1" applyBorder="1" applyProtection="1">
      <alignment/>
      <protection/>
    </xf>
    <xf numFmtId="3" fontId="24" fillId="25" borderId="20" xfId="57" applyNumberFormat="1" applyFont="1" applyFill="1" applyBorder="1" applyProtection="1">
      <alignment/>
      <protection/>
    </xf>
    <xf numFmtId="3" fontId="25" fillId="26" borderId="17" xfId="57" applyNumberFormat="1" applyFont="1" applyFill="1" applyBorder="1" applyAlignment="1" applyProtection="1">
      <alignment horizontal="right"/>
      <protection/>
    </xf>
    <xf numFmtId="3" fontId="25" fillId="26" borderId="18" xfId="57" applyNumberFormat="1" applyFont="1" applyFill="1" applyBorder="1" applyAlignment="1" applyProtection="1">
      <alignment horizontal="right"/>
      <protection/>
    </xf>
    <xf numFmtId="3" fontId="25" fillId="26" borderId="19" xfId="57" applyNumberFormat="1" applyFont="1" applyFill="1" applyBorder="1" applyAlignment="1" applyProtection="1">
      <alignment horizontal="right"/>
      <protection/>
    </xf>
    <xf numFmtId="3" fontId="29" fillId="25" borderId="17" xfId="57" applyNumberFormat="1" applyFont="1" applyFill="1" applyBorder="1" applyProtection="1">
      <alignment/>
      <protection/>
    </xf>
    <xf numFmtId="3" fontId="25" fillId="25" borderId="21" xfId="57" applyNumberFormat="1" applyFont="1" applyFill="1" applyBorder="1" applyProtection="1">
      <alignment/>
      <protection/>
    </xf>
    <xf numFmtId="3" fontId="30" fillId="26" borderId="17" xfId="57" applyNumberFormat="1" applyFont="1" applyFill="1" applyBorder="1" applyAlignment="1" applyProtection="1">
      <alignment horizontal="right"/>
      <protection/>
    </xf>
    <xf numFmtId="3" fontId="30" fillId="26" borderId="19" xfId="57" applyNumberFormat="1" applyFont="1" applyFill="1" applyBorder="1" applyAlignment="1" applyProtection="1">
      <alignment horizontal="right"/>
      <protection/>
    </xf>
    <xf numFmtId="3" fontId="24" fillId="26" borderId="17" xfId="57" applyNumberFormat="1" applyFont="1" applyFill="1" applyBorder="1" applyAlignment="1" applyProtection="1">
      <alignment horizontal="right"/>
      <protection/>
    </xf>
    <xf numFmtId="0" fontId="31" fillId="25" borderId="0" xfId="57" applyFont="1" applyFill="1" applyBorder="1" applyProtection="1">
      <alignment/>
      <protection/>
    </xf>
    <xf numFmtId="3" fontId="25" fillId="25" borderId="22" xfId="57" applyNumberFormat="1" applyFont="1" applyFill="1" applyBorder="1" applyProtection="1">
      <alignment/>
      <protection/>
    </xf>
    <xf numFmtId="3" fontId="25" fillId="25" borderId="18" xfId="57" applyNumberFormat="1" applyFont="1" applyFill="1" applyBorder="1" applyProtection="1">
      <alignment/>
      <protection/>
    </xf>
    <xf numFmtId="3" fontId="25" fillId="0" borderId="17" xfId="57" applyNumberFormat="1" applyFont="1" applyFill="1" applyBorder="1" applyProtection="1">
      <alignment/>
      <protection/>
    </xf>
    <xf numFmtId="3" fontId="25" fillId="0" borderId="18" xfId="57" applyNumberFormat="1" applyFont="1" applyFill="1" applyBorder="1" applyProtection="1">
      <alignment/>
      <protection/>
    </xf>
    <xf numFmtId="3" fontId="25" fillId="0" borderId="22" xfId="57" applyNumberFormat="1" applyFont="1" applyFill="1" applyBorder="1" applyProtection="1">
      <alignment/>
      <protection/>
    </xf>
    <xf numFmtId="0" fontId="25" fillId="25" borderId="0" xfId="57" applyFont="1" applyFill="1" applyBorder="1">
      <alignment/>
      <protection/>
    </xf>
    <xf numFmtId="3" fontId="28" fillId="0" borderId="17" xfId="57" applyNumberFormat="1" applyFont="1" applyFill="1" applyBorder="1" applyProtection="1">
      <alignment/>
      <protection/>
    </xf>
    <xf numFmtId="3" fontId="28" fillId="0" borderId="18" xfId="57" applyNumberFormat="1" applyFont="1" applyFill="1" applyBorder="1" applyProtection="1">
      <alignment/>
      <protection/>
    </xf>
    <xf numFmtId="3" fontId="28" fillId="0" borderId="22" xfId="42" applyNumberFormat="1" applyFont="1" applyFill="1" applyBorder="1" applyAlignment="1" applyProtection="1">
      <alignment/>
      <protection/>
    </xf>
    <xf numFmtId="3" fontId="28" fillId="25" borderId="18" xfId="57" applyNumberFormat="1" applyFont="1" applyFill="1" applyBorder="1" applyProtection="1">
      <alignment/>
      <protection/>
    </xf>
    <xf numFmtId="3" fontId="24" fillId="25" borderId="18" xfId="57" applyNumberFormat="1" applyFont="1" applyFill="1" applyBorder="1" applyProtection="1">
      <alignment/>
      <protection/>
    </xf>
    <xf numFmtId="3" fontId="30" fillId="26" borderId="18" xfId="57" applyNumberFormat="1" applyFont="1" applyFill="1" applyBorder="1" applyAlignment="1" applyProtection="1">
      <alignment horizontal="right"/>
      <protection/>
    </xf>
    <xf numFmtId="3" fontId="28" fillId="25" borderId="22" xfId="42" applyNumberFormat="1" applyFont="1" applyFill="1" applyBorder="1" applyAlignment="1" applyProtection="1">
      <alignment/>
      <protection/>
    </xf>
    <xf numFmtId="0" fontId="30" fillId="25" borderId="16" xfId="57" applyFont="1" applyFill="1" applyBorder="1" applyProtection="1">
      <alignment/>
      <protection/>
    </xf>
    <xf numFmtId="3" fontId="30" fillId="25" borderId="17" xfId="57" applyNumberFormat="1" applyFont="1" applyFill="1" applyBorder="1" applyProtection="1">
      <alignment/>
      <protection/>
    </xf>
    <xf numFmtId="3" fontId="30" fillId="25" borderId="18" xfId="57" applyNumberFormat="1" applyFont="1" applyFill="1" applyBorder="1" applyProtection="1">
      <alignment/>
      <protection/>
    </xf>
    <xf numFmtId="3" fontId="30" fillId="25" borderId="22" xfId="57" applyNumberFormat="1" applyFont="1" applyFill="1" applyBorder="1" applyProtection="1">
      <alignment/>
      <protection/>
    </xf>
    <xf numFmtId="3" fontId="28" fillId="25" borderId="21" xfId="57" applyNumberFormat="1" applyFont="1" applyFill="1" applyBorder="1" applyProtection="1">
      <alignment/>
      <protection/>
    </xf>
    <xf numFmtId="3" fontId="24" fillId="25" borderId="21" xfId="57" applyNumberFormat="1" applyFont="1" applyFill="1" applyBorder="1" applyProtection="1">
      <alignment/>
      <protection/>
    </xf>
    <xf numFmtId="0" fontId="31" fillId="25" borderId="16" xfId="57" applyFont="1" applyFill="1" applyBorder="1" applyProtection="1">
      <alignment/>
      <protection/>
    </xf>
    <xf numFmtId="3" fontId="24" fillId="26" borderId="18" xfId="57" applyNumberFormat="1" applyFont="1" applyFill="1" applyBorder="1" applyAlignment="1" applyProtection="1">
      <alignment horizontal="right"/>
      <protection/>
    </xf>
    <xf numFmtId="3" fontId="28" fillId="26" borderId="23" xfId="57" applyNumberFormat="1" applyFont="1" applyFill="1" applyBorder="1" applyAlignment="1" applyProtection="1">
      <alignment horizontal="right"/>
      <protection/>
    </xf>
    <xf numFmtId="3" fontId="24" fillId="26" borderId="23" xfId="57" applyNumberFormat="1" applyFont="1" applyFill="1" applyBorder="1" applyAlignment="1" applyProtection="1">
      <alignment horizontal="right"/>
      <protection/>
    </xf>
    <xf numFmtId="38" fontId="25" fillId="25" borderId="16" xfId="57" applyNumberFormat="1" applyFont="1" applyFill="1" applyBorder="1" applyProtection="1">
      <alignment/>
      <protection/>
    </xf>
    <xf numFmtId="3" fontId="28" fillId="25" borderId="22" xfId="57" applyNumberFormat="1" applyFont="1" applyFill="1" applyBorder="1" applyProtection="1">
      <alignment/>
      <protection/>
    </xf>
    <xf numFmtId="3" fontId="24" fillId="25" borderId="22" xfId="57" applyNumberFormat="1" applyFont="1" applyFill="1" applyBorder="1" applyProtection="1">
      <alignment/>
      <protection/>
    </xf>
    <xf numFmtId="3" fontId="32" fillId="26" borderId="17" xfId="57" applyNumberFormat="1" applyFont="1" applyFill="1" applyBorder="1" applyAlignment="1">
      <alignment horizontal="right"/>
      <protection/>
    </xf>
    <xf numFmtId="3" fontId="32" fillId="26" borderId="18" xfId="57" applyNumberFormat="1" applyFont="1" applyFill="1" applyBorder="1" applyAlignment="1">
      <alignment horizontal="right"/>
      <protection/>
    </xf>
    <xf numFmtId="3" fontId="32" fillId="26" borderId="19" xfId="57" applyNumberFormat="1" applyFont="1" applyFill="1" applyBorder="1" applyAlignment="1">
      <alignment horizontal="right"/>
      <protection/>
    </xf>
    <xf numFmtId="3" fontId="24" fillId="26" borderId="19" xfId="57" applyNumberFormat="1" applyFont="1" applyFill="1" applyBorder="1" applyAlignment="1" applyProtection="1">
      <alignment horizontal="right"/>
      <protection/>
    </xf>
    <xf numFmtId="3" fontId="31" fillId="25" borderId="17" xfId="57" applyNumberFormat="1" applyFont="1" applyFill="1" applyBorder="1" applyProtection="1">
      <alignment/>
      <protection/>
    </xf>
    <xf numFmtId="3" fontId="31" fillId="25" borderId="18" xfId="57" applyNumberFormat="1" applyFont="1" applyFill="1" applyBorder="1" applyProtection="1">
      <alignment/>
      <protection/>
    </xf>
    <xf numFmtId="3" fontId="31" fillId="25" borderId="22" xfId="57" applyNumberFormat="1" applyFont="1" applyFill="1" applyBorder="1" applyProtection="1">
      <alignment/>
      <protection/>
    </xf>
    <xf numFmtId="3" fontId="30" fillId="25" borderId="21" xfId="57" applyNumberFormat="1" applyFont="1" applyFill="1" applyBorder="1" applyProtection="1">
      <alignment/>
      <protection/>
    </xf>
    <xf numFmtId="3" fontId="25" fillId="26" borderId="23" xfId="57" applyNumberFormat="1" applyFont="1" applyFill="1" applyBorder="1" applyAlignment="1" applyProtection="1">
      <alignment horizontal="right"/>
      <protection/>
    </xf>
    <xf numFmtId="3" fontId="25" fillId="25" borderId="0" xfId="57" applyNumberFormat="1" applyFont="1" applyFill="1" applyBorder="1" applyProtection="1">
      <alignment/>
      <protection/>
    </xf>
    <xf numFmtId="0" fontId="33" fillId="27" borderId="16" xfId="57" applyFont="1" applyFill="1" applyBorder="1" applyProtection="1">
      <alignment/>
      <protection/>
    </xf>
    <xf numFmtId="3" fontId="33" fillId="25" borderId="24" xfId="57" applyNumberFormat="1" applyFont="1" applyFill="1" applyBorder="1" applyProtection="1">
      <alignment/>
      <protection/>
    </xf>
    <xf numFmtId="3" fontId="33" fillId="25" borderId="21" xfId="57" applyNumberFormat="1" applyFont="1" applyFill="1" applyBorder="1" applyProtection="1">
      <alignment/>
      <protection/>
    </xf>
    <xf numFmtId="0" fontId="33" fillId="27" borderId="0" xfId="57" applyFont="1" applyFill="1" applyBorder="1" applyProtection="1">
      <alignment/>
      <protection/>
    </xf>
    <xf numFmtId="3" fontId="33" fillId="27" borderId="17" xfId="57" applyNumberFormat="1" applyFont="1" applyFill="1" applyBorder="1" applyAlignment="1" applyProtection="1">
      <alignment horizontal="right"/>
      <protection/>
    </xf>
    <xf numFmtId="3" fontId="33" fillId="27" borderId="18" xfId="57" applyNumberFormat="1" applyFont="1" applyFill="1" applyBorder="1" applyAlignment="1" applyProtection="1">
      <alignment horizontal="right"/>
      <protection/>
    </xf>
    <xf numFmtId="3" fontId="33" fillId="27" borderId="19" xfId="57" applyNumberFormat="1" applyFont="1" applyFill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181" fontId="35" fillId="0" borderId="0" xfId="0" applyNumberFormat="1" applyFont="1" applyBorder="1" applyAlignment="1">
      <alignment/>
    </xf>
    <xf numFmtId="0" fontId="25" fillId="26" borderId="16" xfId="57" applyFont="1" applyFill="1" applyBorder="1" applyProtection="1">
      <alignment/>
      <protection/>
    </xf>
    <xf numFmtId="0" fontId="25" fillId="26" borderId="0" xfId="57" applyFont="1" applyFill="1" applyBorder="1" applyProtection="1">
      <alignment/>
      <protection/>
    </xf>
    <xf numFmtId="0" fontId="25" fillId="26" borderId="25" xfId="57" applyFont="1" applyFill="1" applyBorder="1" applyProtection="1">
      <alignment/>
      <protection/>
    </xf>
    <xf numFmtId="3" fontId="25" fillId="26" borderId="26" xfId="57" applyNumberFormat="1" applyFont="1" applyFill="1" applyBorder="1" applyProtection="1">
      <alignment/>
      <protection/>
    </xf>
    <xf numFmtId="0" fontId="25" fillId="26" borderId="27" xfId="57" applyFont="1" applyFill="1" applyBorder="1" applyProtection="1">
      <alignment/>
      <protection/>
    </xf>
    <xf numFmtId="3" fontId="25" fillId="26" borderId="28" xfId="57" applyNumberFormat="1" applyFont="1" applyFill="1" applyBorder="1" applyProtection="1">
      <alignment/>
      <protection/>
    </xf>
    <xf numFmtId="0" fontId="25" fillId="26" borderId="29" xfId="57" applyFont="1" applyFill="1" applyBorder="1" applyProtection="1">
      <alignment/>
      <protection/>
    </xf>
    <xf numFmtId="3" fontId="25" fillId="26" borderId="26" xfId="57" applyNumberFormat="1" applyFont="1" applyFill="1" applyBorder="1" applyAlignment="1" applyProtection="1">
      <alignment horizontal="right"/>
      <protection/>
    </xf>
    <xf numFmtId="3" fontId="25" fillId="26" borderId="27" xfId="57" applyNumberFormat="1" applyFont="1" applyFill="1" applyBorder="1" applyAlignment="1" applyProtection="1">
      <alignment horizontal="right"/>
      <protection/>
    </xf>
    <xf numFmtId="3" fontId="25" fillId="26" borderId="30" xfId="57" applyNumberFormat="1" applyFont="1" applyFill="1" applyBorder="1" applyAlignment="1" applyProtection="1">
      <alignment horizontal="right"/>
      <protection/>
    </xf>
    <xf numFmtId="0" fontId="31" fillId="26" borderId="0" xfId="57" applyFont="1" applyFill="1" applyBorder="1" applyProtection="1">
      <alignment/>
      <protection/>
    </xf>
    <xf numFmtId="3" fontId="31" fillId="26" borderId="0" xfId="57" applyNumberFormat="1" applyFont="1" applyFill="1" applyBorder="1" applyProtection="1">
      <alignment/>
      <protection/>
    </xf>
    <xf numFmtId="0" fontId="25" fillId="0" borderId="0" xfId="57" applyFont="1" applyFill="1" applyBorder="1" applyProtection="1">
      <alignment/>
      <protection/>
    </xf>
    <xf numFmtId="3" fontId="25" fillId="0" borderId="0" xfId="57" applyNumberFormat="1" applyFont="1" applyFill="1" applyBorder="1" applyAlignment="1" applyProtection="1">
      <alignment horizontal="right"/>
      <protection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25" fillId="0" borderId="0" xfId="57" applyNumberFormat="1" applyFont="1" applyFill="1" applyBorder="1" applyAlignment="1" applyProtection="1">
      <alignment horizontal="center"/>
      <protection/>
    </xf>
    <xf numFmtId="4" fontId="0" fillId="0" borderId="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gmental A &amp; L -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MDET\MDET07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AL\NCAL1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1">
          <cell r="A51" t="str">
            <v>      Budgetary Central Government Deposits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7"/>
  <sheetViews>
    <sheetView tabSelected="1" workbookViewId="0" topLeftCell="F104">
      <selection activeCell="H110" sqref="H110"/>
    </sheetView>
  </sheetViews>
  <sheetFormatPr defaultColWidth="9.140625" defaultRowHeight="12.75"/>
  <cols>
    <col min="1" max="1" width="47.8515625" style="3" customWidth="1"/>
    <col min="2" max="2" width="18.00390625" style="7" customWidth="1"/>
    <col min="3" max="3" width="18.28125" style="3" customWidth="1"/>
    <col min="4" max="4" width="18.8515625" style="3" customWidth="1"/>
    <col min="5" max="5" width="74.140625" style="3" customWidth="1"/>
    <col min="6" max="6" width="17.8515625" style="7" customWidth="1"/>
    <col min="7" max="7" width="18.140625" style="3" customWidth="1"/>
    <col min="8" max="8" width="18.00390625" style="3" customWidth="1"/>
    <col min="9" max="9" width="14.8515625" style="3" bestFit="1" customWidth="1"/>
    <col min="10" max="10" width="17.140625" style="3" customWidth="1"/>
    <col min="11" max="11" width="14.8515625" style="3" bestFit="1" customWidth="1"/>
    <col min="12" max="16384" width="9.140625" style="3" customWidth="1"/>
  </cols>
  <sheetData>
    <row r="1" spans="1:12" ht="25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5" ht="15">
      <c r="A2" s="4" t="s">
        <v>1</v>
      </c>
      <c r="B2" s="5"/>
      <c r="C2" s="5"/>
      <c r="D2" s="5"/>
      <c r="E2" s="6"/>
    </row>
    <row r="3" spans="1:5" ht="15.75" thickBot="1">
      <c r="A3" s="8"/>
      <c r="B3" s="8"/>
      <c r="C3" s="8"/>
      <c r="D3" s="8"/>
      <c r="E3" s="6"/>
    </row>
    <row r="4" spans="1:8" s="15" customFormat="1" ht="18" thickBot="1" thickTop="1">
      <c r="A4" s="9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10" t="s">
        <v>3</v>
      </c>
      <c r="G4" s="11" t="s">
        <v>4</v>
      </c>
      <c r="H4" s="14" t="s">
        <v>5</v>
      </c>
    </row>
    <row r="5" spans="1:8" ht="15.75" thickTop="1">
      <c r="A5" s="16"/>
      <c r="B5" s="17"/>
      <c r="C5" s="17"/>
      <c r="D5" s="17"/>
      <c r="E5" s="18"/>
      <c r="F5" s="19"/>
      <c r="G5" s="20"/>
      <c r="H5" s="21"/>
    </row>
    <row r="6" spans="1:12" ht="15">
      <c r="A6" s="22" t="s">
        <v>7</v>
      </c>
      <c r="B6" s="23">
        <v>6327575141.2</v>
      </c>
      <c r="C6" s="23">
        <v>12887918105.06739</v>
      </c>
      <c r="D6" s="24">
        <v>19215493246.26739</v>
      </c>
      <c r="E6" s="25" t="s">
        <v>8</v>
      </c>
      <c r="F6" s="26">
        <v>2818022888.273562</v>
      </c>
      <c r="G6" s="27">
        <v>0</v>
      </c>
      <c r="H6" s="28">
        <v>2818022888.273562</v>
      </c>
      <c r="J6" s="7"/>
      <c r="K6" s="7"/>
      <c r="L6" s="7"/>
    </row>
    <row r="7" spans="1:12" ht="15">
      <c r="A7" s="16" t="s">
        <v>9</v>
      </c>
      <c r="B7" s="29">
        <v>6275904825.2</v>
      </c>
      <c r="C7" s="29">
        <v>11204949314.19864</v>
      </c>
      <c r="D7" s="30">
        <v>17480854139.39864</v>
      </c>
      <c r="E7" s="18"/>
      <c r="F7" s="31"/>
      <c r="G7" s="32"/>
      <c r="H7" s="33"/>
      <c r="J7" s="7"/>
      <c r="K7" s="7"/>
      <c r="L7" s="7"/>
    </row>
    <row r="8" spans="1:12" ht="15">
      <c r="A8" s="16" t="s">
        <v>10</v>
      </c>
      <c r="B8" s="29">
        <v>51670316</v>
      </c>
      <c r="C8" s="29">
        <v>1682968790.8687499</v>
      </c>
      <c r="D8" s="30">
        <v>1734639106.8687499</v>
      </c>
      <c r="E8" s="25" t="s">
        <v>11</v>
      </c>
      <c r="F8" s="26">
        <v>17178780995.102978</v>
      </c>
      <c r="G8" s="27">
        <v>0</v>
      </c>
      <c r="H8" s="28">
        <v>17178780995.102978</v>
      </c>
      <c r="J8" s="7"/>
      <c r="K8" s="7"/>
      <c r="L8" s="7"/>
    </row>
    <row r="9" spans="1:12" ht="15">
      <c r="A9" s="16"/>
      <c r="B9" s="17"/>
      <c r="C9" s="17"/>
      <c r="D9" s="17"/>
      <c r="E9" s="25"/>
      <c r="F9" s="26"/>
      <c r="G9" s="27"/>
      <c r="H9" s="28"/>
      <c r="J9" s="7"/>
      <c r="K9" s="7"/>
      <c r="L9" s="7"/>
    </row>
    <row r="10" spans="1:12" ht="15">
      <c r="A10" s="16"/>
      <c r="B10" s="34"/>
      <c r="C10" s="34"/>
      <c r="D10" s="34"/>
      <c r="E10" s="18"/>
      <c r="F10" s="31"/>
      <c r="G10" s="32"/>
      <c r="H10" s="33"/>
      <c r="J10" s="7"/>
      <c r="K10" s="7"/>
      <c r="L10" s="7"/>
    </row>
    <row r="11" spans="1:12" ht="15">
      <c r="A11" s="22" t="s">
        <v>12</v>
      </c>
      <c r="B11" s="23">
        <v>33110641295.0572</v>
      </c>
      <c r="C11" s="23">
        <v>16903144046.80686</v>
      </c>
      <c r="D11" s="24">
        <v>50013785341.86406</v>
      </c>
      <c r="E11" s="25" t="s">
        <v>13</v>
      </c>
      <c r="F11" s="31">
        <v>0</v>
      </c>
      <c r="G11" s="32">
        <v>0</v>
      </c>
      <c r="H11" s="33">
        <v>0</v>
      </c>
      <c r="J11" s="7"/>
      <c r="K11" s="7"/>
      <c r="L11" s="7"/>
    </row>
    <row r="12" spans="1:12" ht="15">
      <c r="A12" s="16" t="s">
        <v>14</v>
      </c>
      <c r="B12" s="17">
        <v>3630315101.7017</v>
      </c>
      <c r="C12" s="17">
        <v>4216435588.6948395</v>
      </c>
      <c r="D12" s="35">
        <v>7846750690.396539</v>
      </c>
      <c r="E12" s="18"/>
      <c r="F12" s="31"/>
      <c r="G12" s="32"/>
      <c r="H12" s="33"/>
      <c r="J12" s="7"/>
      <c r="K12" s="7"/>
      <c r="L12" s="7"/>
    </row>
    <row r="13" spans="1:12" ht="15">
      <c r="A13" s="16" t="s">
        <v>15</v>
      </c>
      <c r="B13" s="17">
        <v>6110425480.083</v>
      </c>
      <c r="C13" s="17">
        <v>117904105.8065</v>
      </c>
      <c r="D13" s="35">
        <v>6228329585.8895</v>
      </c>
      <c r="E13" s="25" t="s">
        <v>16</v>
      </c>
      <c r="F13" s="36">
        <v>1340674646.3657</v>
      </c>
      <c r="G13" s="27">
        <v>0</v>
      </c>
      <c r="H13" s="37">
        <v>1340674646.3657</v>
      </c>
      <c r="J13" s="7"/>
      <c r="K13" s="7"/>
      <c r="L13" s="7"/>
    </row>
    <row r="14" spans="1:12" ht="15">
      <c r="A14" s="16" t="s">
        <v>17</v>
      </c>
      <c r="B14" s="17">
        <v>1854315294.42</v>
      </c>
      <c r="C14" s="17">
        <v>19945979.8065</v>
      </c>
      <c r="D14" s="35">
        <v>1874261274.2265</v>
      </c>
      <c r="E14" s="18"/>
      <c r="F14" s="31"/>
      <c r="G14" s="32"/>
      <c r="H14" s="33"/>
      <c r="J14" s="7"/>
      <c r="K14" s="7"/>
      <c r="L14" s="7"/>
    </row>
    <row r="15" spans="1:12" ht="15">
      <c r="A15" s="16" t="s">
        <v>18</v>
      </c>
      <c r="B15" s="17">
        <v>2273579</v>
      </c>
      <c r="C15" s="17">
        <v>0</v>
      </c>
      <c r="D15" s="35">
        <v>2273579</v>
      </c>
      <c r="E15" s="25" t="s">
        <v>19</v>
      </c>
      <c r="F15" s="36">
        <v>55136355884.03757</v>
      </c>
      <c r="G15" s="27">
        <v>0</v>
      </c>
      <c r="H15" s="37">
        <v>55136355884.03757</v>
      </c>
      <c r="J15" s="7"/>
      <c r="K15" s="7"/>
      <c r="L15" s="7"/>
    </row>
    <row r="16" spans="1:12" ht="15">
      <c r="A16" s="16" t="s">
        <v>20</v>
      </c>
      <c r="B16" s="17">
        <v>4253836606.663</v>
      </c>
      <c r="C16" s="17">
        <v>97958126</v>
      </c>
      <c r="D16" s="35">
        <v>4351794732.663</v>
      </c>
      <c r="E16" s="18" t="s">
        <v>21</v>
      </c>
      <c r="F16" s="38">
        <v>25078936098.629147</v>
      </c>
      <c r="G16" s="32">
        <v>0</v>
      </c>
      <c r="H16" s="37">
        <v>25078936098.629147</v>
      </c>
      <c r="J16" s="7"/>
      <c r="K16" s="7"/>
      <c r="L16" s="7"/>
    </row>
    <row r="17" spans="1:12" ht="15">
      <c r="A17" s="16" t="s">
        <v>22</v>
      </c>
      <c r="B17" s="17">
        <v>4111353034.45</v>
      </c>
      <c r="C17" s="17">
        <v>116354525.189517</v>
      </c>
      <c r="D17" s="35">
        <v>4227707559.639517</v>
      </c>
      <c r="E17" s="39" t="s">
        <v>23</v>
      </c>
      <c r="F17" s="31"/>
      <c r="G17" s="32"/>
      <c r="H17" s="37">
        <v>0</v>
      </c>
      <c r="J17" s="7"/>
      <c r="K17" s="7"/>
      <c r="L17" s="7"/>
    </row>
    <row r="18" spans="1:12" ht="15">
      <c r="A18" s="16" t="s">
        <v>24</v>
      </c>
      <c r="B18" s="17">
        <v>156269474</v>
      </c>
      <c r="C18" s="17">
        <v>478521514</v>
      </c>
      <c r="D18" s="40">
        <v>634790988</v>
      </c>
      <c r="E18" s="39" t="s">
        <v>25</v>
      </c>
      <c r="F18" s="31">
        <v>0</v>
      </c>
      <c r="G18" s="32">
        <v>0</v>
      </c>
      <c r="H18" s="37">
        <v>0</v>
      </c>
      <c r="J18" s="7"/>
      <c r="K18" s="7"/>
      <c r="L18" s="7"/>
    </row>
    <row r="19" spans="1:12" ht="15">
      <c r="A19" s="16" t="s">
        <v>26</v>
      </c>
      <c r="B19" s="17">
        <v>0</v>
      </c>
      <c r="C19" s="41">
        <v>0</v>
      </c>
      <c r="D19" s="40">
        <v>0</v>
      </c>
      <c r="E19" s="39" t="s">
        <v>27</v>
      </c>
      <c r="F19" s="31">
        <v>0</v>
      </c>
      <c r="G19" s="32">
        <v>0</v>
      </c>
      <c r="H19" s="37">
        <v>0</v>
      </c>
      <c r="J19" s="7"/>
      <c r="K19" s="7"/>
      <c r="L19" s="7"/>
    </row>
    <row r="20" spans="1:12" ht="15">
      <c r="A20" s="16" t="s">
        <v>28</v>
      </c>
      <c r="B20" s="42">
        <v>156269474</v>
      </c>
      <c r="C20" s="43">
        <v>478521514</v>
      </c>
      <c r="D20" s="44">
        <v>634790988</v>
      </c>
      <c r="E20" s="18" t="s">
        <v>29</v>
      </c>
      <c r="F20" s="31">
        <v>30057419785.408424</v>
      </c>
      <c r="G20" s="32">
        <v>0</v>
      </c>
      <c r="H20" s="37">
        <v>30057419785.408424</v>
      </c>
      <c r="J20" s="7"/>
      <c r="K20" s="7"/>
      <c r="L20" s="7"/>
    </row>
    <row r="21" spans="1:12" ht="15">
      <c r="A21" s="16" t="s">
        <v>30</v>
      </c>
      <c r="B21" s="17">
        <v>19102278204.822502</v>
      </c>
      <c r="C21" s="17">
        <v>11973928313.116003</v>
      </c>
      <c r="D21" s="35">
        <v>31076206517.938503</v>
      </c>
      <c r="E21" s="45" t="s">
        <v>31</v>
      </c>
      <c r="F21" s="31">
        <v>0</v>
      </c>
      <c r="G21" s="32">
        <v>0</v>
      </c>
      <c r="H21" s="37">
        <v>0</v>
      </c>
      <c r="J21" s="7"/>
      <c r="K21" s="7"/>
      <c r="L21" s="7"/>
    </row>
    <row r="22" spans="1:12" ht="15">
      <c r="A22" s="16"/>
      <c r="B22" s="17"/>
      <c r="C22" s="41"/>
      <c r="D22" s="40"/>
      <c r="E22" s="45" t="s">
        <v>32</v>
      </c>
      <c r="F22" s="31">
        <v>0</v>
      </c>
      <c r="G22" s="32">
        <v>0</v>
      </c>
      <c r="H22" s="37">
        <v>0</v>
      </c>
      <c r="J22" s="7"/>
      <c r="K22" s="7"/>
      <c r="L22" s="7"/>
    </row>
    <row r="23" spans="1:12" ht="15">
      <c r="A23" s="22" t="s">
        <v>33</v>
      </c>
      <c r="B23" s="46">
        <v>-2706359552</v>
      </c>
      <c r="C23" s="47"/>
      <c r="D23" s="48">
        <v>-2706359552</v>
      </c>
      <c r="E23" s="18"/>
      <c r="F23" s="31"/>
      <c r="G23" s="32"/>
      <c r="H23" s="33"/>
      <c r="J23" s="7"/>
      <c r="K23" s="7"/>
      <c r="L23" s="7"/>
    </row>
    <row r="24" spans="1:12" ht="15">
      <c r="A24" s="16"/>
      <c r="B24" s="17"/>
      <c r="C24" s="17"/>
      <c r="D24" s="40"/>
      <c r="E24" s="25" t="s">
        <v>34</v>
      </c>
      <c r="F24" s="36">
        <v>1555927820.3091502</v>
      </c>
      <c r="G24" s="27">
        <v>0</v>
      </c>
      <c r="H24" s="37">
        <v>1555927820.3091502</v>
      </c>
      <c r="I24" s="7"/>
      <c r="J24" s="7"/>
      <c r="K24" s="7"/>
      <c r="L24" s="7"/>
    </row>
    <row r="25" spans="1:12" ht="15">
      <c r="A25" s="22" t="s">
        <v>35</v>
      </c>
      <c r="B25" s="23">
        <v>308606944</v>
      </c>
      <c r="C25" s="49">
        <v>4312025499.54</v>
      </c>
      <c r="D25" s="24">
        <v>4620632443.54</v>
      </c>
      <c r="E25" s="18" t="s">
        <v>36</v>
      </c>
      <c r="F25" s="38">
        <v>359999999.96915</v>
      </c>
      <c r="G25" s="32">
        <v>0</v>
      </c>
      <c r="H25" s="37">
        <v>359999999.96915</v>
      </c>
      <c r="J25" s="7"/>
      <c r="K25" s="7"/>
      <c r="L25" s="7"/>
    </row>
    <row r="26" spans="1:12" ht="15">
      <c r="A26" s="16" t="s">
        <v>37</v>
      </c>
      <c r="B26" s="17">
        <v>0</v>
      </c>
      <c r="C26" s="50">
        <v>516340048.53999996</v>
      </c>
      <c r="D26" s="30">
        <v>565846992.54</v>
      </c>
      <c r="E26" s="18" t="s">
        <v>38</v>
      </c>
      <c r="F26" s="31">
        <v>1195927820.3400002</v>
      </c>
      <c r="G26" s="32">
        <v>0</v>
      </c>
      <c r="H26" s="37">
        <v>1195927820.3400002</v>
      </c>
      <c r="J26" s="7"/>
      <c r="K26" s="7"/>
      <c r="L26" s="7"/>
    </row>
    <row r="27" spans="1:12" ht="15">
      <c r="A27" s="16" t="s">
        <v>39</v>
      </c>
      <c r="B27" s="17">
        <v>0</v>
      </c>
      <c r="C27" s="50">
        <v>0</v>
      </c>
      <c r="D27" s="30">
        <v>0</v>
      </c>
      <c r="E27" s="18"/>
      <c r="F27" s="31"/>
      <c r="G27" s="32"/>
      <c r="H27" s="33"/>
      <c r="J27" s="7"/>
      <c r="K27" s="7"/>
      <c r="L27" s="7"/>
    </row>
    <row r="28" spans="1:12" ht="15">
      <c r="A28" s="16" t="s">
        <v>40</v>
      </c>
      <c r="B28" s="17">
        <v>0</v>
      </c>
      <c r="C28" s="50">
        <v>0</v>
      </c>
      <c r="D28" s="30">
        <v>0</v>
      </c>
      <c r="E28" s="25" t="s">
        <v>41</v>
      </c>
      <c r="F28" s="36">
        <v>0</v>
      </c>
      <c r="G28" s="51">
        <v>495144962054.989</v>
      </c>
      <c r="H28" s="37">
        <v>495144962055.28906</v>
      </c>
      <c r="I28" s="7">
        <f>H29+H30+H31+H38+H42+H43+H47</f>
        <v>495144962055.28906</v>
      </c>
      <c r="J28" s="7">
        <f>G28+H28</f>
        <v>990289924110.2781</v>
      </c>
      <c r="K28" s="7"/>
      <c r="L28" s="7"/>
    </row>
    <row r="29" spans="1:12" ht="15">
      <c r="A29" s="16" t="s">
        <v>42</v>
      </c>
      <c r="B29" s="17">
        <v>0</v>
      </c>
      <c r="C29" s="50">
        <v>516340048.53999996</v>
      </c>
      <c r="D29" s="30">
        <v>565846992.54</v>
      </c>
      <c r="E29" s="18" t="s">
        <v>43</v>
      </c>
      <c r="F29" s="38">
        <v>0</v>
      </c>
      <c r="G29" s="32">
        <v>163475628642.16315</v>
      </c>
      <c r="H29" s="33">
        <v>163475628642.16315</v>
      </c>
      <c r="J29" s="7"/>
      <c r="K29" s="7"/>
      <c r="L29" s="7"/>
    </row>
    <row r="30" spans="1:12" ht="15">
      <c r="A30" s="16" t="s">
        <v>44</v>
      </c>
      <c r="B30" s="17">
        <v>259100000</v>
      </c>
      <c r="C30" s="50">
        <v>3795685451</v>
      </c>
      <c r="D30" s="30">
        <v>4054785451</v>
      </c>
      <c r="E30" s="18" t="s">
        <v>45</v>
      </c>
      <c r="F30" s="31">
        <v>0</v>
      </c>
      <c r="G30" s="32">
        <v>43015529980.78519</v>
      </c>
      <c r="H30" s="33">
        <v>43015529980.78519</v>
      </c>
      <c r="J30" s="7"/>
      <c r="K30" s="7"/>
      <c r="L30" s="7"/>
    </row>
    <row r="31" spans="1:12" ht="15">
      <c r="A31" s="16" t="s">
        <v>39</v>
      </c>
      <c r="B31" s="17">
        <v>0</v>
      </c>
      <c r="C31" s="50">
        <v>0</v>
      </c>
      <c r="D31" s="30">
        <v>0</v>
      </c>
      <c r="E31" s="18" t="s">
        <v>46</v>
      </c>
      <c r="F31" s="31">
        <v>0</v>
      </c>
      <c r="G31" s="32">
        <v>6795290385.145121</v>
      </c>
      <c r="H31" s="33">
        <v>6795290385.445121</v>
      </c>
      <c r="J31" s="7"/>
      <c r="K31" s="7"/>
      <c r="L31" s="7"/>
    </row>
    <row r="32" spans="1:12" ht="15">
      <c r="A32" s="16" t="s">
        <v>40</v>
      </c>
      <c r="B32" s="17">
        <v>0</v>
      </c>
      <c r="C32" s="50">
        <v>0</v>
      </c>
      <c r="D32" s="30">
        <v>0</v>
      </c>
      <c r="E32" s="39" t="s">
        <v>47</v>
      </c>
      <c r="F32" s="31">
        <v>0</v>
      </c>
      <c r="G32" s="32">
        <v>6519780474.145121</v>
      </c>
      <c r="H32" s="33">
        <v>6519780474.445121</v>
      </c>
      <c r="J32" s="7"/>
      <c r="K32" s="7"/>
      <c r="L32" s="7"/>
    </row>
    <row r="33" spans="1:12" ht="15">
      <c r="A33" s="16" t="s">
        <v>42</v>
      </c>
      <c r="B33" s="17">
        <v>259100000</v>
      </c>
      <c r="C33" s="50">
        <v>3795685451</v>
      </c>
      <c r="D33" s="30">
        <v>4054785451</v>
      </c>
      <c r="E33" s="39" t="s">
        <v>48</v>
      </c>
      <c r="F33" s="31">
        <v>0</v>
      </c>
      <c r="G33" s="32">
        <v>591458798.604348</v>
      </c>
      <c r="H33" s="33">
        <v>591458798.604348</v>
      </c>
      <c r="J33" s="7"/>
      <c r="K33" s="7"/>
      <c r="L33" s="7"/>
    </row>
    <row r="34" spans="1:12" ht="15">
      <c r="A34" s="16"/>
      <c r="B34" s="17"/>
      <c r="C34" s="41"/>
      <c r="D34" s="40"/>
      <c r="E34" s="39" t="s">
        <v>49</v>
      </c>
      <c r="F34" s="31">
        <v>0</v>
      </c>
      <c r="G34" s="32">
        <v>5928321675.540772</v>
      </c>
      <c r="H34" s="33">
        <v>5928321675.840773</v>
      </c>
      <c r="J34" s="7"/>
      <c r="K34" s="7"/>
      <c r="L34" s="7"/>
    </row>
    <row r="35" spans="1:12" ht="15">
      <c r="A35" s="22" t="s">
        <v>50</v>
      </c>
      <c r="B35" s="23">
        <v>0</v>
      </c>
      <c r="C35" s="49">
        <v>0</v>
      </c>
      <c r="D35" s="52">
        <v>0</v>
      </c>
      <c r="E35" s="39" t="s">
        <v>51</v>
      </c>
      <c r="F35" s="31">
        <v>0</v>
      </c>
      <c r="G35" s="32">
        <v>275509911</v>
      </c>
      <c r="H35" s="33">
        <v>275509911</v>
      </c>
      <c r="J35" s="7"/>
      <c r="K35" s="7"/>
      <c r="L35" s="7"/>
    </row>
    <row r="36" spans="1:12" ht="15">
      <c r="A36" s="53"/>
      <c r="B36" s="54"/>
      <c r="C36" s="55"/>
      <c r="D36" s="56"/>
      <c r="E36" s="39" t="s">
        <v>48</v>
      </c>
      <c r="F36" s="31">
        <v>0</v>
      </c>
      <c r="G36" s="32">
        <v>27464206</v>
      </c>
      <c r="H36" s="33">
        <v>27464206</v>
      </c>
      <c r="J36" s="7"/>
      <c r="K36" s="7"/>
      <c r="L36" s="7"/>
    </row>
    <row r="37" spans="1:12" ht="15">
      <c r="A37" s="22" t="s">
        <v>52</v>
      </c>
      <c r="B37" s="23">
        <v>253753672985.69586</v>
      </c>
      <c r="C37" s="23">
        <v>351909104178.8353</v>
      </c>
      <c r="D37" s="57">
        <v>605662777164.5311</v>
      </c>
      <c r="E37" s="39" t="s">
        <v>49</v>
      </c>
      <c r="F37" s="31">
        <v>0</v>
      </c>
      <c r="G37" s="32">
        <v>248045705</v>
      </c>
      <c r="H37" s="33">
        <v>248045705</v>
      </c>
      <c r="J37" s="7"/>
      <c r="K37" s="7"/>
      <c r="L37" s="7"/>
    </row>
    <row r="38" spans="1:12" ht="15">
      <c r="A38" s="22" t="s">
        <v>53</v>
      </c>
      <c r="B38" s="23">
        <v>215786368284.28247</v>
      </c>
      <c r="C38" s="23">
        <v>5061470453.416262</v>
      </c>
      <c r="D38" s="57">
        <v>220847838737.69873</v>
      </c>
      <c r="E38" s="18" t="s">
        <v>54</v>
      </c>
      <c r="F38" s="31">
        <v>0</v>
      </c>
      <c r="G38" s="32">
        <v>7199508449.277097</v>
      </c>
      <c r="H38" s="33">
        <v>7199508449.277097</v>
      </c>
      <c r="J38" s="7"/>
      <c r="K38" s="7"/>
      <c r="L38" s="7"/>
    </row>
    <row r="39" spans="1:12" ht="15">
      <c r="A39" s="16" t="s">
        <v>55</v>
      </c>
      <c r="B39" s="29">
        <v>183674423741.0784</v>
      </c>
      <c r="C39" s="29">
        <v>0</v>
      </c>
      <c r="D39" s="58">
        <v>183674423741.0784</v>
      </c>
      <c r="E39" s="39" t="s">
        <v>56</v>
      </c>
      <c r="F39" s="31">
        <v>0</v>
      </c>
      <c r="G39" s="32">
        <v>3761451205.180807</v>
      </c>
      <c r="H39" s="33">
        <v>3761451205.180807</v>
      </c>
      <c r="J39" s="7"/>
      <c r="K39" s="7"/>
      <c r="L39" s="7"/>
    </row>
    <row r="40" spans="1:12" ht="15">
      <c r="A40" s="59" t="s">
        <v>57</v>
      </c>
      <c r="B40" s="29">
        <v>24584894464.62792</v>
      </c>
      <c r="C40" s="29">
        <v>0</v>
      </c>
      <c r="D40" s="58">
        <v>24584894464.62792</v>
      </c>
      <c r="E40" s="39" t="s">
        <v>58</v>
      </c>
      <c r="F40" s="31">
        <v>0</v>
      </c>
      <c r="G40" s="32">
        <v>2471949926.167131</v>
      </c>
      <c r="H40" s="33">
        <v>2471949926.167131</v>
      </c>
      <c r="J40" s="7"/>
      <c r="K40" s="7"/>
      <c r="L40" s="7"/>
    </row>
    <row r="41" spans="1:12" ht="15">
      <c r="A41" s="59" t="s">
        <v>59</v>
      </c>
      <c r="B41" s="29">
        <v>101843876166.43039</v>
      </c>
      <c r="C41" s="29">
        <v>0</v>
      </c>
      <c r="D41" s="58">
        <v>101843876166.43039</v>
      </c>
      <c r="E41" s="39" t="s">
        <v>60</v>
      </c>
      <c r="F41" s="31">
        <v>0</v>
      </c>
      <c r="G41" s="32">
        <v>966107317.9291581</v>
      </c>
      <c r="H41" s="33">
        <v>966107317.9291581</v>
      </c>
      <c r="J41" s="7"/>
      <c r="K41" s="7"/>
      <c r="L41" s="7"/>
    </row>
    <row r="42" spans="1:12" ht="15">
      <c r="A42" s="59" t="s">
        <v>61</v>
      </c>
      <c r="B42" s="29">
        <v>57206844369.1815</v>
      </c>
      <c r="C42" s="29">
        <v>0</v>
      </c>
      <c r="D42" s="58">
        <v>57206844369.1815</v>
      </c>
      <c r="E42" s="18" t="s">
        <v>62</v>
      </c>
      <c r="F42" s="31">
        <v>0</v>
      </c>
      <c r="G42" s="32">
        <v>364758614.13030165</v>
      </c>
      <c r="H42" s="33">
        <v>364758614.13030165</v>
      </c>
      <c r="J42" s="7"/>
      <c r="K42" s="7"/>
      <c r="L42" s="7"/>
    </row>
    <row r="43" spans="1:12" ht="15">
      <c r="A43" s="59" t="s">
        <v>63</v>
      </c>
      <c r="B43" s="29">
        <v>38808740.838589</v>
      </c>
      <c r="C43" s="29">
        <v>0</v>
      </c>
      <c r="D43" s="58">
        <v>38808740.838589</v>
      </c>
      <c r="E43" s="18" t="s">
        <v>64</v>
      </c>
      <c r="F43" s="31">
        <v>0</v>
      </c>
      <c r="G43" s="32">
        <v>209685572594.00122</v>
      </c>
      <c r="H43" s="33">
        <v>209685572594.00122</v>
      </c>
      <c r="J43" s="7"/>
      <c r="K43" s="7"/>
      <c r="L43" s="7"/>
    </row>
    <row r="44" spans="1:12" ht="15">
      <c r="A44" s="16" t="s">
        <v>65</v>
      </c>
      <c r="B44" s="23">
        <v>32111944543.20408</v>
      </c>
      <c r="C44" s="23">
        <v>5061470453.416262</v>
      </c>
      <c r="D44" s="57">
        <v>37173414996.62034</v>
      </c>
      <c r="E44" s="39" t="s">
        <v>66</v>
      </c>
      <c r="F44" s="31">
        <v>0</v>
      </c>
      <c r="G44" s="32">
        <v>155656629224.95343</v>
      </c>
      <c r="H44" s="33">
        <v>155656629224.95343</v>
      </c>
      <c r="J44" s="7"/>
      <c r="K44" s="7"/>
      <c r="L44" s="7"/>
    </row>
    <row r="45" spans="1:12" ht="15">
      <c r="A45" s="59" t="s">
        <v>57</v>
      </c>
      <c r="B45" s="29">
        <v>19641575131.77869</v>
      </c>
      <c r="C45" s="29">
        <v>2434382295.1349626</v>
      </c>
      <c r="D45" s="58">
        <v>22075957426.913654</v>
      </c>
      <c r="E45" s="39" t="s">
        <v>67</v>
      </c>
      <c r="F45" s="31">
        <v>0</v>
      </c>
      <c r="G45" s="32">
        <v>3229544742.940316</v>
      </c>
      <c r="H45" s="33">
        <v>3229544742.940316</v>
      </c>
      <c r="J45" s="7"/>
      <c r="K45" s="7"/>
      <c r="L45" s="7"/>
    </row>
    <row r="46" spans="1:12" ht="15">
      <c r="A46" s="59" t="s">
        <v>59</v>
      </c>
      <c r="B46" s="29">
        <v>860825670.9760358</v>
      </c>
      <c r="C46" s="29">
        <v>1424912124.3499985</v>
      </c>
      <c r="D46" s="58">
        <v>2285737795.3260345</v>
      </c>
      <c r="E46" s="39" t="s">
        <v>68</v>
      </c>
      <c r="F46" s="31">
        <v>0</v>
      </c>
      <c r="G46" s="32">
        <v>50799398626.10748</v>
      </c>
      <c r="H46" s="33">
        <v>50799398626.10748</v>
      </c>
      <c r="J46" s="7"/>
      <c r="K46" s="7"/>
      <c r="L46" s="7"/>
    </row>
    <row r="47" spans="1:12" ht="15">
      <c r="A47" s="59" t="s">
        <v>61</v>
      </c>
      <c r="B47" s="29">
        <v>11605133908.158352</v>
      </c>
      <c r="C47" s="29">
        <v>1202176033.9313004</v>
      </c>
      <c r="D47" s="58">
        <v>12807309942.089651</v>
      </c>
      <c r="E47" s="18" t="s">
        <v>69</v>
      </c>
      <c r="F47" s="31">
        <v>0</v>
      </c>
      <c r="G47" s="32">
        <v>64608673389.48694</v>
      </c>
      <c r="H47" s="33">
        <v>64608673389.48694</v>
      </c>
      <c r="J47" s="7"/>
      <c r="K47" s="7"/>
      <c r="L47" s="7"/>
    </row>
    <row r="48" spans="1:12" ht="15">
      <c r="A48" s="59" t="s">
        <v>63</v>
      </c>
      <c r="B48" s="29">
        <v>4409832.290999999</v>
      </c>
      <c r="C48" s="29">
        <v>0</v>
      </c>
      <c r="D48" s="58">
        <v>4409832.290999999</v>
      </c>
      <c r="E48" s="18"/>
      <c r="F48" s="31"/>
      <c r="G48" s="32"/>
      <c r="H48" s="33"/>
      <c r="J48" s="7"/>
      <c r="K48" s="7"/>
      <c r="L48" s="7"/>
    </row>
    <row r="49" spans="1:12" ht="15">
      <c r="A49" s="22" t="s">
        <v>70</v>
      </c>
      <c r="B49" s="23">
        <v>31171263614.24186</v>
      </c>
      <c r="C49" s="23">
        <v>56545189.64</v>
      </c>
      <c r="D49" s="57">
        <v>31227808803.88186</v>
      </c>
      <c r="E49" s="25" t="s">
        <v>71</v>
      </c>
      <c r="F49" s="36">
        <v>189863791836.45294</v>
      </c>
      <c r="G49" s="51">
        <v>0</v>
      </c>
      <c r="H49" s="37">
        <v>189863791836.45294</v>
      </c>
      <c r="I49" s="7">
        <f>H50+H53+H56+H57+H58+H62+H55</f>
        <v>189863791836.45294</v>
      </c>
      <c r="J49" s="7">
        <f>H49+H67+G86</f>
        <v>220110370273.13156</v>
      </c>
      <c r="K49" s="7"/>
      <c r="L49" s="7"/>
    </row>
    <row r="50" spans="1:12" ht="15">
      <c r="A50" s="16" t="s">
        <v>55</v>
      </c>
      <c r="B50" s="23">
        <v>15591515305.15805</v>
      </c>
      <c r="C50" s="23">
        <v>0</v>
      </c>
      <c r="D50" s="57">
        <v>15591515305.15805</v>
      </c>
      <c r="E50" s="18" t="s">
        <v>72</v>
      </c>
      <c r="F50" s="31">
        <v>1736577082.04</v>
      </c>
      <c r="G50" s="60">
        <v>0</v>
      </c>
      <c r="H50" s="37">
        <v>1736577082.04</v>
      </c>
      <c r="I50" s="7"/>
      <c r="J50" s="7"/>
      <c r="K50" s="7"/>
      <c r="L50" s="7"/>
    </row>
    <row r="51" spans="1:12" ht="15">
      <c r="A51" s="59" t="s">
        <v>57</v>
      </c>
      <c r="B51" s="29">
        <v>1156079962.1491463</v>
      </c>
      <c r="C51" s="29">
        <v>0</v>
      </c>
      <c r="D51" s="58">
        <v>1156079962.1491463</v>
      </c>
      <c r="E51" s="39" t="s">
        <v>47</v>
      </c>
      <c r="F51" s="31">
        <v>1735905710.45</v>
      </c>
      <c r="G51" s="32">
        <v>0</v>
      </c>
      <c r="H51" s="37">
        <v>1735905710.45</v>
      </c>
      <c r="J51" s="7"/>
      <c r="K51" s="7"/>
      <c r="L51" s="7"/>
    </row>
    <row r="52" spans="1:12" ht="15">
      <c r="A52" s="59" t="s">
        <v>59</v>
      </c>
      <c r="B52" s="29">
        <v>4510012287.211128</v>
      </c>
      <c r="C52" s="29">
        <v>0</v>
      </c>
      <c r="D52" s="58">
        <v>4510012287.211128</v>
      </c>
      <c r="E52" s="39" t="s">
        <v>51</v>
      </c>
      <c r="F52" s="31">
        <v>671371.59</v>
      </c>
      <c r="G52" s="32">
        <v>0</v>
      </c>
      <c r="H52" s="37">
        <v>671371.59</v>
      </c>
      <c r="J52" s="7"/>
      <c r="K52" s="7"/>
      <c r="L52" s="7"/>
    </row>
    <row r="53" spans="1:12" ht="15">
      <c r="A53" s="59" t="s">
        <v>61</v>
      </c>
      <c r="B53" s="29">
        <v>9925423055.797775</v>
      </c>
      <c r="C53" s="29">
        <v>0</v>
      </c>
      <c r="D53" s="58">
        <v>9925423055.797775</v>
      </c>
      <c r="E53" s="18" t="s">
        <v>73</v>
      </c>
      <c r="F53" s="31">
        <v>2919112939.953514</v>
      </c>
      <c r="G53" s="32">
        <v>0</v>
      </c>
      <c r="H53" s="37">
        <v>2919112939.953514</v>
      </c>
      <c r="I53" s="7"/>
      <c r="J53" s="7"/>
      <c r="K53" s="7"/>
      <c r="L53" s="7"/>
    </row>
    <row r="54" spans="1:12" ht="15">
      <c r="A54" s="59" t="s">
        <v>63</v>
      </c>
      <c r="B54" s="29">
        <v>0</v>
      </c>
      <c r="C54" s="29">
        <v>0</v>
      </c>
      <c r="D54" s="58">
        <v>0</v>
      </c>
      <c r="E54" s="18" t="s">
        <v>74</v>
      </c>
      <c r="F54" s="31">
        <v>0</v>
      </c>
      <c r="G54" s="32">
        <v>0</v>
      </c>
      <c r="H54" s="37">
        <v>0</v>
      </c>
      <c r="I54" s="7"/>
      <c r="J54" s="7"/>
      <c r="K54" s="7"/>
      <c r="L54" s="7"/>
    </row>
    <row r="55" spans="1:12" ht="15">
      <c r="A55" s="16" t="s">
        <v>65</v>
      </c>
      <c r="B55" s="23">
        <v>15579748309.08381</v>
      </c>
      <c r="C55" s="23">
        <v>56545189.64</v>
      </c>
      <c r="D55" s="57">
        <v>15636293498.72381</v>
      </c>
      <c r="E55" s="18" t="s">
        <v>75</v>
      </c>
      <c r="F55" s="31">
        <v>1900000</v>
      </c>
      <c r="G55" s="32">
        <v>0</v>
      </c>
      <c r="H55" s="37">
        <v>1900000</v>
      </c>
      <c r="I55" s="7"/>
      <c r="J55" s="7"/>
      <c r="K55" s="7"/>
      <c r="L55" s="7"/>
    </row>
    <row r="56" spans="1:12" ht="15">
      <c r="A56" s="59" t="s">
        <v>57</v>
      </c>
      <c r="B56" s="29">
        <v>1989172289.6114376</v>
      </c>
      <c r="C56" s="29">
        <v>0</v>
      </c>
      <c r="D56" s="58">
        <v>1989172289.6114376</v>
      </c>
      <c r="E56" s="18" t="s">
        <v>76</v>
      </c>
      <c r="F56" s="31">
        <v>34794509150.27987</v>
      </c>
      <c r="G56" s="32">
        <v>0</v>
      </c>
      <c r="H56" s="37">
        <v>34794509150.27987</v>
      </c>
      <c r="I56" s="7"/>
      <c r="J56" s="7">
        <f>H56+H79+H93</f>
        <v>34834737764.74301</v>
      </c>
      <c r="K56" s="7"/>
      <c r="L56" s="7"/>
    </row>
    <row r="57" spans="1:12" ht="15">
      <c r="A57" s="59" t="s">
        <v>59</v>
      </c>
      <c r="B57" s="29">
        <v>162934926.58884698</v>
      </c>
      <c r="C57" s="29">
        <v>0</v>
      </c>
      <c r="D57" s="58">
        <v>162934926.58884698</v>
      </c>
      <c r="E57" s="18" t="s">
        <v>77</v>
      </c>
      <c r="F57" s="31">
        <v>118929279549.95877</v>
      </c>
      <c r="G57" s="32">
        <v>0</v>
      </c>
      <c r="H57" s="37">
        <v>118929279549.95877</v>
      </c>
      <c r="I57" s="7"/>
      <c r="J57" s="7"/>
      <c r="K57" s="7"/>
      <c r="L57" s="7"/>
    </row>
    <row r="58" spans="1:12" ht="15">
      <c r="A58" s="59" t="s">
        <v>61</v>
      </c>
      <c r="B58" s="29">
        <v>13427641092.883526</v>
      </c>
      <c r="C58" s="29">
        <v>56545189.64</v>
      </c>
      <c r="D58" s="58">
        <v>13484186282.523525</v>
      </c>
      <c r="E58" s="18" t="s">
        <v>78</v>
      </c>
      <c r="F58" s="31">
        <v>26679329844.60576</v>
      </c>
      <c r="G58" s="32">
        <v>0</v>
      </c>
      <c r="H58" s="37">
        <v>26679329844.60576</v>
      </c>
      <c r="I58" s="7"/>
      <c r="J58" s="7"/>
      <c r="K58" s="7"/>
      <c r="L58" s="7"/>
    </row>
    <row r="59" spans="1:12" ht="15">
      <c r="A59" s="59" t="s">
        <v>63</v>
      </c>
      <c r="B59" s="29">
        <v>0</v>
      </c>
      <c r="C59" s="29">
        <v>0</v>
      </c>
      <c r="D59" s="58">
        <v>0</v>
      </c>
      <c r="E59" s="39" t="s">
        <v>66</v>
      </c>
      <c r="F59" s="31">
        <v>21790996613.503162</v>
      </c>
      <c r="G59" s="32">
        <v>0</v>
      </c>
      <c r="H59" s="37">
        <v>21790996613.503162</v>
      </c>
      <c r="J59" s="7"/>
      <c r="K59" s="7"/>
      <c r="L59" s="7"/>
    </row>
    <row r="60" spans="1:12" ht="15">
      <c r="A60" s="22" t="s">
        <v>79</v>
      </c>
      <c r="B60" s="23">
        <v>3351223733.3384967</v>
      </c>
      <c r="C60" s="23">
        <v>0</v>
      </c>
      <c r="D60" s="57">
        <v>3351223733.3384967</v>
      </c>
      <c r="E60" s="39" t="s">
        <v>67</v>
      </c>
      <c r="F60" s="31">
        <v>4681043307.872597</v>
      </c>
      <c r="G60" s="32">
        <v>0</v>
      </c>
      <c r="H60" s="37">
        <v>4681043307.872597</v>
      </c>
      <c r="J60" s="7"/>
      <c r="K60" s="7"/>
      <c r="L60" s="7"/>
    </row>
    <row r="61" spans="1:12" ht="15">
      <c r="A61" s="59" t="s">
        <v>57</v>
      </c>
      <c r="B61" s="29">
        <v>1141202095.94</v>
      </c>
      <c r="C61" s="29">
        <v>0</v>
      </c>
      <c r="D61" s="58">
        <v>1141202095.94</v>
      </c>
      <c r="E61" s="39" t="s">
        <v>68</v>
      </c>
      <c r="F61" s="31">
        <v>207289923.23</v>
      </c>
      <c r="G61" s="32">
        <v>0</v>
      </c>
      <c r="H61" s="37">
        <v>207289923.23</v>
      </c>
      <c r="J61" s="7"/>
      <c r="K61" s="7"/>
      <c r="L61" s="7"/>
    </row>
    <row r="62" spans="1:12" ht="15">
      <c r="A62" s="59" t="s">
        <v>59</v>
      </c>
      <c r="B62" s="29">
        <v>2000504636.5323927</v>
      </c>
      <c r="C62" s="29">
        <v>0</v>
      </c>
      <c r="D62" s="58">
        <v>2000504636.5323927</v>
      </c>
      <c r="E62" s="18" t="s">
        <v>80</v>
      </c>
      <c r="F62" s="31">
        <v>4803083269.61504</v>
      </c>
      <c r="G62" s="32">
        <v>0</v>
      </c>
      <c r="H62" s="37">
        <v>4803083269.61504</v>
      </c>
      <c r="I62" s="7"/>
      <c r="J62" s="7"/>
      <c r="K62" s="7"/>
      <c r="L62" s="7"/>
    </row>
    <row r="63" spans="1:12" ht="15">
      <c r="A63" s="59" t="s">
        <v>61</v>
      </c>
      <c r="B63" s="29">
        <v>209517000.86610374</v>
      </c>
      <c r="C63" s="29">
        <v>0</v>
      </c>
      <c r="D63" s="58">
        <v>209517000.86610374</v>
      </c>
      <c r="E63" s="39" t="s">
        <v>56</v>
      </c>
      <c r="F63" s="31">
        <v>3995720466.53504</v>
      </c>
      <c r="G63" s="32">
        <v>0</v>
      </c>
      <c r="H63" s="37">
        <v>3995720466.53504</v>
      </c>
      <c r="J63" s="7"/>
      <c r="K63" s="7"/>
      <c r="L63" s="7"/>
    </row>
    <row r="64" spans="1:12" ht="15">
      <c r="A64" s="22" t="s">
        <v>81</v>
      </c>
      <c r="B64" s="23">
        <v>505125664.35</v>
      </c>
      <c r="C64" s="23">
        <v>42121904.233984</v>
      </c>
      <c r="D64" s="57">
        <v>547247568.583984</v>
      </c>
      <c r="E64" s="39" t="s">
        <v>58</v>
      </c>
      <c r="F64" s="31">
        <v>766786403.08</v>
      </c>
      <c r="G64" s="32">
        <v>0</v>
      </c>
      <c r="H64" s="37">
        <v>766786403.08</v>
      </c>
      <c r="J64" s="7"/>
      <c r="K64" s="7"/>
      <c r="L64" s="7"/>
    </row>
    <row r="65" spans="1:12" ht="15">
      <c r="A65" s="16" t="s">
        <v>55</v>
      </c>
      <c r="B65" s="23">
        <v>389375411.07</v>
      </c>
      <c r="C65" s="23">
        <v>0</v>
      </c>
      <c r="D65" s="57">
        <v>389375411.07</v>
      </c>
      <c r="E65" s="39" t="s">
        <v>60</v>
      </c>
      <c r="F65" s="31">
        <v>40576400</v>
      </c>
      <c r="G65" s="32">
        <v>0</v>
      </c>
      <c r="H65" s="37">
        <v>40576400</v>
      </c>
      <c r="J65" s="7"/>
      <c r="K65" s="7"/>
      <c r="L65" s="7"/>
    </row>
    <row r="66" spans="1:12" ht="15">
      <c r="A66" s="59" t="s">
        <v>57</v>
      </c>
      <c r="B66" s="29">
        <v>10208724.23</v>
      </c>
      <c r="C66" s="29">
        <v>0</v>
      </c>
      <c r="D66" s="58">
        <v>10208724.23</v>
      </c>
      <c r="E66" s="39"/>
      <c r="F66" s="31"/>
      <c r="G66" s="32"/>
      <c r="H66" s="33"/>
      <c r="J66" s="7"/>
      <c r="K66" s="7"/>
      <c r="L66" s="7"/>
    </row>
    <row r="67" spans="1:12" ht="15">
      <c r="A67" s="59" t="s">
        <v>59</v>
      </c>
      <c r="B67" s="29">
        <v>215166686.84</v>
      </c>
      <c r="C67" s="29">
        <v>0</v>
      </c>
      <c r="D67" s="58">
        <v>215166686.84</v>
      </c>
      <c r="E67" s="25" t="s">
        <v>82</v>
      </c>
      <c r="F67" s="26">
        <v>9241754032.513727</v>
      </c>
      <c r="G67" s="26">
        <v>0</v>
      </c>
      <c r="H67" s="61">
        <v>9241754032.513727</v>
      </c>
      <c r="I67" s="7">
        <f>H75+H76+H77+H81</f>
        <v>9241754032.513727</v>
      </c>
      <c r="J67" s="7"/>
      <c r="K67" s="7"/>
      <c r="L67" s="7"/>
    </row>
    <row r="68" spans="1:12" ht="15">
      <c r="A68" s="59" t="s">
        <v>61</v>
      </c>
      <c r="B68" s="29">
        <v>164000000</v>
      </c>
      <c r="C68" s="29">
        <v>0</v>
      </c>
      <c r="D68" s="58">
        <v>164000000</v>
      </c>
      <c r="E68" s="25" t="s">
        <v>83</v>
      </c>
      <c r="F68" s="26"/>
      <c r="G68" s="27"/>
      <c r="H68" s="62"/>
      <c r="J68" s="7"/>
      <c r="K68" s="7"/>
      <c r="L68" s="7"/>
    </row>
    <row r="69" spans="1:12" ht="15">
      <c r="A69" s="16" t="s">
        <v>65</v>
      </c>
      <c r="B69" s="23">
        <v>115750253.28</v>
      </c>
      <c r="C69" s="23">
        <v>42121904.233984</v>
      </c>
      <c r="D69" s="57">
        <v>157872157.513984</v>
      </c>
      <c r="E69" s="18" t="s">
        <v>72</v>
      </c>
      <c r="F69" s="31">
        <v>0</v>
      </c>
      <c r="G69" s="32">
        <v>0</v>
      </c>
      <c r="H69" s="62">
        <v>0</v>
      </c>
      <c r="J69" s="7"/>
      <c r="K69" s="7"/>
      <c r="L69" s="7"/>
    </row>
    <row r="70" spans="1:12" ht="15">
      <c r="A70" s="59" t="s">
        <v>57</v>
      </c>
      <c r="B70" s="29">
        <v>74412541.28</v>
      </c>
      <c r="C70" s="29">
        <v>21102026.592987902</v>
      </c>
      <c r="D70" s="58">
        <v>95514567.8729879</v>
      </c>
      <c r="E70" s="39" t="s">
        <v>47</v>
      </c>
      <c r="F70" s="31">
        <v>0</v>
      </c>
      <c r="G70" s="32">
        <v>0</v>
      </c>
      <c r="H70" s="62">
        <v>0</v>
      </c>
      <c r="J70" s="7"/>
      <c r="K70" s="7"/>
      <c r="L70" s="7"/>
    </row>
    <row r="71" spans="1:12" ht="15">
      <c r="A71" s="59" t="s">
        <v>59</v>
      </c>
      <c r="B71" s="29">
        <v>0</v>
      </c>
      <c r="C71" s="29">
        <v>0</v>
      </c>
      <c r="D71" s="58">
        <v>0</v>
      </c>
      <c r="E71" s="39" t="s">
        <v>51</v>
      </c>
      <c r="F71" s="31">
        <v>0</v>
      </c>
      <c r="G71" s="32">
        <v>0</v>
      </c>
      <c r="H71" s="62">
        <v>0</v>
      </c>
      <c r="J71" s="7"/>
      <c r="K71" s="7"/>
      <c r="L71" s="7"/>
    </row>
    <row r="72" spans="1:12" ht="15">
      <c r="A72" s="59" t="s">
        <v>61</v>
      </c>
      <c r="B72" s="29">
        <v>41337712</v>
      </c>
      <c r="C72" s="29">
        <v>21019877.6409961</v>
      </c>
      <c r="D72" s="58">
        <v>62357589.6409961</v>
      </c>
      <c r="E72" s="18" t="s">
        <v>73</v>
      </c>
      <c r="F72" s="31">
        <v>0</v>
      </c>
      <c r="G72" s="32">
        <v>0</v>
      </c>
      <c r="H72" s="62">
        <v>0</v>
      </c>
      <c r="J72" s="7"/>
      <c r="K72" s="7"/>
      <c r="L72" s="7"/>
    </row>
    <row r="73" spans="1:12" ht="15">
      <c r="A73" s="22" t="s">
        <v>84</v>
      </c>
      <c r="B73" s="23">
        <v>0</v>
      </c>
      <c r="C73" s="23">
        <v>274414990155.44785</v>
      </c>
      <c r="D73" s="57">
        <v>274414990155.44785</v>
      </c>
      <c r="E73" s="18" t="s">
        <v>74</v>
      </c>
      <c r="F73" s="31">
        <v>0</v>
      </c>
      <c r="G73" s="32">
        <v>0</v>
      </c>
      <c r="H73" s="62">
        <v>0</v>
      </c>
      <c r="J73" s="7"/>
      <c r="K73" s="7"/>
      <c r="L73" s="7"/>
    </row>
    <row r="74" spans="1:12" ht="15">
      <c r="A74" s="16" t="s">
        <v>55</v>
      </c>
      <c r="B74" s="23">
        <v>0</v>
      </c>
      <c r="C74" s="23">
        <v>72672418.52977955</v>
      </c>
      <c r="D74" s="57">
        <v>72672418.52977955</v>
      </c>
      <c r="E74" s="18" t="s">
        <v>75</v>
      </c>
      <c r="F74" s="31">
        <v>0</v>
      </c>
      <c r="G74" s="32">
        <v>0</v>
      </c>
      <c r="H74" s="62">
        <v>0</v>
      </c>
      <c r="J74" s="7"/>
      <c r="K74" s="7"/>
      <c r="L74" s="7"/>
    </row>
    <row r="75" spans="1:12" ht="15">
      <c r="A75" s="59" t="s">
        <v>57</v>
      </c>
      <c r="B75" s="29">
        <v>0</v>
      </c>
      <c r="C75" s="29">
        <v>62862460.3</v>
      </c>
      <c r="D75" s="58">
        <v>62862460.3</v>
      </c>
      <c r="E75" s="18" t="s">
        <v>76</v>
      </c>
      <c r="F75" s="31">
        <v>1232947563.1802368</v>
      </c>
      <c r="G75" s="32">
        <v>0</v>
      </c>
      <c r="H75" s="62">
        <v>1232947563.1802368</v>
      </c>
      <c r="J75" s="7"/>
      <c r="K75" s="7"/>
      <c r="L75" s="7"/>
    </row>
    <row r="76" spans="1:12" ht="15">
      <c r="A76" s="59" t="s">
        <v>59</v>
      </c>
      <c r="B76" s="29">
        <v>0</v>
      </c>
      <c r="C76" s="29">
        <v>1817857.277893</v>
      </c>
      <c r="D76" s="58">
        <v>1817857.277893</v>
      </c>
      <c r="E76" s="18" t="s">
        <v>77</v>
      </c>
      <c r="F76" s="31">
        <v>2704502933.71</v>
      </c>
      <c r="G76" s="32">
        <v>0</v>
      </c>
      <c r="H76" s="62">
        <v>2704502933.71</v>
      </c>
      <c r="J76" s="7"/>
      <c r="K76" s="7"/>
      <c r="L76" s="7"/>
    </row>
    <row r="77" spans="1:12" ht="15">
      <c r="A77" s="59" t="s">
        <v>61</v>
      </c>
      <c r="B77" s="29">
        <v>0</v>
      </c>
      <c r="C77" s="29">
        <v>7992100.95188655</v>
      </c>
      <c r="D77" s="58">
        <v>7992100.95188655</v>
      </c>
      <c r="E77" s="18" t="s">
        <v>78</v>
      </c>
      <c r="F77" s="31">
        <v>2239599092.923148</v>
      </c>
      <c r="G77" s="32">
        <v>0</v>
      </c>
      <c r="H77" s="62">
        <v>2239599092.923148</v>
      </c>
      <c r="J77" s="7"/>
      <c r="K77" s="7"/>
      <c r="L77" s="7"/>
    </row>
    <row r="78" spans="1:12" ht="15">
      <c r="A78" s="59" t="s">
        <v>63</v>
      </c>
      <c r="B78" s="29">
        <v>0</v>
      </c>
      <c r="C78" s="29">
        <v>0</v>
      </c>
      <c r="D78" s="58">
        <v>0</v>
      </c>
      <c r="E78" s="39" t="s">
        <v>66</v>
      </c>
      <c r="F78" s="31">
        <v>2212324871.48</v>
      </c>
      <c r="G78" s="32">
        <v>0</v>
      </c>
      <c r="H78" s="62">
        <v>2212324871.48</v>
      </c>
      <c r="J78" s="7"/>
      <c r="K78" s="7"/>
      <c r="L78" s="7"/>
    </row>
    <row r="79" spans="1:12" ht="15">
      <c r="A79" s="16" t="s">
        <v>65</v>
      </c>
      <c r="B79" s="23">
        <v>0</v>
      </c>
      <c r="C79" s="23">
        <v>274342317736.91806</v>
      </c>
      <c r="D79" s="57">
        <v>274342317736.91806</v>
      </c>
      <c r="E79" s="39" t="s">
        <v>67</v>
      </c>
      <c r="F79" s="31">
        <v>27274221.443148</v>
      </c>
      <c r="G79" s="32">
        <v>0</v>
      </c>
      <c r="H79" s="62">
        <v>27274221.443148</v>
      </c>
      <c r="J79" s="7"/>
      <c r="K79" s="7"/>
      <c r="L79" s="7"/>
    </row>
    <row r="80" spans="1:12" ht="15">
      <c r="A80" s="59" t="s">
        <v>57</v>
      </c>
      <c r="B80" s="29">
        <v>0</v>
      </c>
      <c r="C80" s="29">
        <v>129130108233.44263</v>
      </c>
      <c r="D80" s="58">
        <v>129130108233.44263</v>
      </c>
      <c r="E80" s="39" t="s">
        <v>68</v>
      </c>
      <c r="F80" s="31">
        <v>0</v>
      </c>
      <c r="G80" s="32">
        <v>0</v>
      </c>
      <c r="H80" s="62">
        <v>0</v>
      </c>
      <c r="J80" s="7"/>
      <c r="K80" s="7"/>
      <c r="L80" s="7"/>
    </row>
    <row r="81" spans="1:12" ht="15">
      <c r="A81" s="59" t="s">
        <v>59</v>
      </c>
      <c r="B81" s="29">
        <v>0</v>
      </c>
      <c r="C81" s="29">
        <v>2342309695.062436</v>
      </c>
      <c r="D81" s="58">
        <v>2342309695.062436</v>
      </c>
      <c r="E81" s="18" t="s">
        <v>85</v>
      </c>
      <c r="F81" s="31">
        <v>3064704442.7003427</v>
      </c>
      <c r="G81" s="32">
        <v>0</v>
      </c>
      <c r="H81" s="62">
        <v>3064704442.7003427</v>
      </c>
      <c r="J81" s="7"/>
      <c r="K81" s="7"/>
      <c r="L81" s="7"/>
    </row>
    <row r="82" spans="1:12" ht="15">
      <c r="A82" s="59" t="s">
        <v>61</v>
      </c>
      <c r="B82" s="29">
        <v>0</v>
      </c>
      <c r="C82" s="29">
        <v>142869899808.413</v>
      </c>
      <c r="D82" s="58">
        <v>142869899808.413</v>
      </c>
      <c r="E82" s="39" t="s">
        <v>56</v>
      </c>
      <c r="F82" s="31">
        <v>2964704442.7003427</v>
      </c>
      <c r="G82" s="32">
        <v>0</v>
      </c>
      <c r="H82" s="62">
        <v>2964704442.7003427</v>
      </c>
      <c r="J82" s="7"/>
      <c r="K82" s="7"/>
      <c r="L82" s="7"/>
    </row>
    <row r="83" spans="1:12" ht="15">
      <c r="A83" s="59" t="s">
        <v>63</v>
      </c>
      <c r="B83" s="29">
        <v>0</v>
      </c>
      <c r="C83" s="29">
        <v>0</v>
      </c>
      <c r="D83" s="58">
        <v>0</v>
      </c>
      <c r="E83" s="39" t="s">
        <v>58</v>
      </c>
      <c r="F83" s="31">
        <v>100000000</v>
      </c>
      <c r="G83" s="32">
        <v>0</v>
      </c>
      <c r="H83" s="62">
        <v>100000000</v>
      </c>
      <c r="J83" s="7"/>
      <c r="K83" s="7"/>
      <c r="L83" s="7"/>
    </row>
    <row r="84" spans="1:12" ht="15">
      <c r="A84" s="22" t="s">
        <v>86</v>
      </c>
      <c r="B84" s="23">
        <v>2936030557.4051895</v>
      </c>
      <c r="C84" s="23">
        <v>58604707091.91469</v>
      </c>
      <c r="D84" s="57">
        <v>61540737649.31988</v>
      </c>
      <c r="E84" s="39" t="s">
        <v>60</v>
      </c>
      <c r="F84" s="31">
        <v>0</v>
      </c>
      <c r="G84" s="32">
        <v>0</v>
      </c>
      <c r="H84" s="62">
        <v>0</v>
      </c>
      <c r="J84" s="7"/>
      <c r="K84" s="7"/>
      <c r="L84" s="7"/>
    </row>
    <row r="85" spans="1:12" ht="15">
      <c r="A85" s="16" t="s">
        <v>55</v>
      </c>
      <c r="B85" s="23">
        <v>2589939789.5514464</v>
      </c>
      <c r="C85" s="23">
        <v>8811227811.391432</v>
      </c>
      <c r="D85" s="57">
        <v>11401167600.942879</v>
      </c>
      <c r="E85" s="18"/>
      <c r="F85" s="31"/>
      <c r="G85" s="32"/>
      <c r="H85" s="33"/>
      <c r="J85" s="7"/>
      <c r="K85" s="7"/>
      <c r="L85" s="7"/>
    </row>
    <row r="86" spans="1:12" ht="15">
      <c r="A86" s="59" t="s">
        <v>57</v>
      </c>
      <c r="B86" s="29">
        <v>87114820.7832986</v>
      </c>
      <c r="C86" s="29">
        <v>738851195.14</v>
      </c>
      <c r="D86" s="58">
        <v>825966015.9232986</v>
      </c>
      <c r="E86" s="25" t="s">
        <v>87</v>
      </c>
      <c r="F86" s="26">
        <v>0</v>
      </c>
      <c r="G86" s="27">
        <v>21004824404.164875</v>
      </c>
      <c r="H86" s="28">
        <v>21004824404.164875</v>
      </c>
      <c r="I86" s="7"/>
      <c r="J86" s="7"/>
      <c r="K86" s="7"/>
      <c r="L86" s="7"/>
    </row>
    <row r="87" spans="1:12" ht="15">
      <c r="A87" s="59" t="s">
        <v>59</v>
      </c>
      <c r="B87" s="29">
        <v>1389266570.3119817</v>
      </c>
      <c r="C87" s="29">
        <v>4337097983.004955</v>
      </c>
      <c r="D87" s="58">
        <v>5726364553.3169365</v>
      </c>
      <c r="E87" s="18" t="s">
        <v>72</v>
      </c>
      <c r="F87" s="31">
        <v>0</v>
      </c>
      <c r="G87" s="27">
        <v>0</v>
      </c>
      <c r="H87" s="28">
        <v>0</v>
      </c>
      <c r="J87" s="7"/>
      <c r="K87" s="7"/>
      <c r="L87" s="7"/>
    </row>
    <row r="88" spans="1:12" ht="15">
      <c r="A88" s="59" t="s">
        <v>61</v>
      </c>
      <c r="B88" s="29">
        <v>1113558398.4561663</v>
      </c>
      <c r="C88" s="29">
        <v>3735278633.2464767</v>
      </c>
      <c r="D88" s="58">
        <v>4848837031.702642</v>
      </c>
      <c r="E88" s="39" t="s">
        <v>47</v>
      </c>
      <c r="F88" s="31">
        <v>0</v>
      </c>
      <c r="G88" s="27">
        <v>0</v>
      </c>
      <c r="H88" s="28">
        <v>0</v>
      </c>
      <c r="J88" s="7"/>
      <c r="K88" s="7"/>
      <c r="L88" s="7"/>
    </row>
    <row r="89" spans="1:12" ht="15">
      <c r="A89" s="59" t="s">
        <v>63</v>
      </c>
      <c r="B89" s="29">
        <v>0</v>
      </c>
      <c r="C89" s="29">
        <v>0</v>
      </c>
      <c r="D89" s="58">
        <v>0</v>
      </c>
      <c r="E89" s="39" t="s">
        <v>51</v>
      </c>
      <c r="F89" s="31">
        <v>0</v>
      </c>
      <c r="G89" s="27">
        <v>0</v>
      </c>
      <c r="H89" s="28">
        <v>0</v>
      </c>
      <c r="J89" s="7"/>
      <c r="K89" s="7"/>
      <c r="L89" s="7"/>
    </row>
    <row r="90" spans="1:12" ht="15">
      <c r="A90" s="16" t="s">
        <v>65</v>
      </c>
      <c r="B90" s="23">
        <v>346090767.85374314</v>
      </c>
      <c r="C90" s="23">
        <v>49793479280.523254</v>
      </c>
      <c r="D90" s="57">
        <v>50139570048.377</v>
      </c>
      <c r="E90" s="18" t="s">
        <v>73</v>
      </c>
      <c r="F90" s="31">
        <v>0</v>
      </c>
      <c r="G90" s="27">
        <v>285676843</v>
      </c>
      <c r="H90" s="28">
        <v>285676843</v>
      </c>
      <c r="I90" s="7"/>
      <c r="J90" s="7"/>
      <c r="K90" s="7"/>
      <c r="L90" s="7"/>
    </row>
    <row r="91" spans="1:12" ht="15">
      <c r="A91" s="59" t="s">
        <v>57</v>
      </c>
      <c r="B91" s="29">
        <v>241567252.27923313</v>
      </c>
      <c r="C91" s="29">
        <v>14624933808.396791</v>
      </c>
      <c r="D91" s="58">
        <v>14866501060.676023</v>
      </c>
      <c r="E91" s="18" t="s">
        <v>74</v>
      </c>
      <c r="F91" s="31">
        <v>0</v>
      </c>
      <c r="G91" s="27">
        <v>0</v>
      </c>
      <c r="H91" s="28">
        <v>0</v>
      </c>
      <c r="J91" s="7"/>
      <c r="K91" s="7"/>
      <c r="L91" s="7"/>
    </row>
    <row r="92" spans="1:12" ht="15">
      <c r="A92" s="59" t="s">
        <v>59</v>
      </c>
      <c r="B92" s="29">
        <v>5949010.546350025</v>
      </c>
      <c r="C92" s="29">
        <v>933889826.180901</v>
      </c>
      <c r="D92" s="58">
        <v>939838836.727251</v>
      </c>
      <c r="E92" s="18" t="s">
        <v>75</v>
      </c>
      <c r="F92" s="31">
        <v>0</v>
      </c>
      <c r="G92" s="27">
        <v>0</v>
      </c>
      <c r="H92" s="28">
        <v>0</v>
      </c>
      <c r="J92" s="7"/>
      <c r="K92" s="7"/>
      <c r="L92" s="7"/>
    </row>
    <row r="93" spans="1:12" ht="15">
      <c r="A93" s="59" t="s">
        <v>61</v>
      </c>
      <c r="B93" s="29">
        <v>98574505.02815999</v>
      </c>
      <c r="C93" s="29">
        <v>34234655645.94556</v>
      </c>
      <c r="D93" s="58">
        <v>34333230150.973724</v>
      </c>
      <c r="E93" s="18" t="s">
        <v>76</v>
      </c>
      <c r="F93" s="31">
        <v>0</v>
      </c>
      <c r="G93" s="27">
        <v>12954393.02</v>
      </c>
      <c r="H93" s="28">
        <v>12954393.02</v>
      </c>
      <c r="J93" s="7"/>
      <c r="K93" s="7"/>
      <c r="L93" s="7"/>
    </row>
    <row r="94" spans="1:12" ht="15">
      <c r="A94" s="59" t="s">
        <v>63</v>
      </c>
      <c r="B94" s="29">
        <v>0</v>
      </c>
      <c r="C94" s="29">
        <v>0</v>
      </c>
      <c r="D94" s="58">
        <v>0</v>
      </c>
      <c r="E94" s="18" t="s">
        <v>77</v>
      </c>
      <c r="F94" s="31">
        <v>0</v>
      </c>
      <c r="G94" s="27">
        <v>2701175.59</v>
      </c>
      <c r="H94" s="28">
        <v>2701175.59</v>
      </c>
      <c r="J94" s="7"/>
      <c r="K94" s="7"/>
      <c r="L94" s="7"/>
    </row>
    <row r="95" spans="1:12" ht="15">
      <c r="A95" s="22" t="s">
        <v>88</v>
      </c>
      <c r="B95" s="23">
        <v>3661132.0778603563</v>
      </c>
      <c r="C95" s="23">
        <v>13729269384.182549</v>
      </c>
      <c r="D95" s="57">
        <v>13732930516.26041</v>
      </c>
      <c r="E95" s="18" t="s">
        <v>78</v>
      </c>
      <c r="F95" s="31">
        <v>0</v>
      </c>
      <c r="G95" s="27">
        <v>20703445228.96029</v>
      </c>
      <c r="H95" s="28">
        <v>20703445228.96029</v>
      </c>
      <c r="J95" s="7"/>
      <c r="K95" s="7"/>
      <c r="L95" s="7"/>
    </row>
    <row r="96" spans="1:12" ht="15">
      <c r="A96" s="16" t="s">
        <v>55</v>
      </c>
      <c r="B96" s="23">
        <v>3661132.0778603563</v>
      </c>
      <c r="C96" s="23">
        <v>375687283.21</v>
      </c>
      <c r="D96" s="57">
        <v>379348415.28786033</v>
      </c>
      <c r="E96" s="39" t="s">
        <v>66</v>
      </c>
      <c r="F96" s="31">
        <v>0</v>
      </c>
      <c r="G96" s="27">
        <v>18566574575.93401</v>
      </c>
      <c r="H96" s="28">
        <v>18566574575.93401</v>
      </c>
      <c r="J96" s="7"/>
      <c r="K96" s="7"/>
      <c r="L96" s="7"/>
    </row>
    <row r="97" spans="1:12" ht="15">
      <c r="A97" s="59" t="s">
        <v>57</v>
      </c>
      <c r="B97" s="29">
        <v>3661132.0778603563</v>
      </c>
      <c r="C97" s="29">
        <v>375687283.21</v>
      </c>
      <c r="D97" s="58">
        <v>379348415.28786033</v>
      </c>
      <c r="E97" s="39" t="s">
        <v>67</v>
      </c>
      <c r="F97" s="31">
        <v>0</v>
      </c>
      <c r="G97" s="27">
        <v>2074322613.7362773</v>
      </c>
      <c r="H97" s="28">
        <v>2074322613.7362773</v>
      </c>
      <c r="J97" s="7"/>
      <c r="K97" s="7"/>
      <c r="L97" s="7"/>
    </row>
    <row r="98" spans="1:12" ht="15">
      <c r="A98" s="59" t="s">
        <v>59</v>
      </c>
      <c r="B98" s="29">
        <v>0</v>
      </c>
      <c r="C98" s="29">
        <v>0</v>
      </c>
      <c r="D98" s="58">
        <v>0</v>
      </c>
      <c r="E98" s="39" t="s">
        <v>68</v>
      </c>
      <c r="F98" s="31">
        <v>0</v>
      </c>
      <c r="G98" s="27">
        <v>62548039.29</v>
      </c>
      <c r="H98" s="28">
        <v>62548039.29</v>
      </c>
      <c r="J98" s="7"/>
      <c r="K98" s="7"/>
      <c r="L98" s="7"/>
    </row>
    <row r="99" spans="1:12" ht="15">
      <c r="A99" s="59" t="s">
        <v>89</v>
      </c>
      <c r="B99" s="29">
        <v>0</v>
      </c>
      <c r="C99" s="29">
        <v>0</v>
      </c>
      <c r="D99" s="58">
        <v>0</v>
      </c>
      <c r="E99" s="18" t="s">
        <v>85</v>
      </c>
      <c r="F99" s="31">
        <v>0</v>
      </c>
      <c r="G99" s="27">
        <v>46763.59458646178</v>
      </c>
      <c r="H99" s="28">
        <v>46763.59458646178</v>
      </c>
      <c r="J99" s="7"/>
      <c r="K99" s="7"/>
      <c r="L99" s="7"/>
    </row>
    <row r="100" spans="1:12" ht="15">
      <c r="A100" s="16" t="s">
        <v>65</v>
      </c>
      <c r="B100" s="23">
        <v>0</v>
      </c>
      <c r="C100" s="23">
        <v>13353582100.97255</v>
      </c>
      <c r="D100" s="57">
        <v>13353582100.97255</v>
      </c>
      <c r="E100" s="39" t="s">
        <v>56</v>
      </c>
      <c r="F100" s="31">
        <v>0</v>
      </c>
      <c r="G100" s="27">
        <v>46763.59458646178</v>
      </c>
      <c r="H100" s="28">
        <v>46763.59458646178</v>
      </c>
      <c r="J100" s="7"/>
      <c r="K100" s="7"/>
      <c r="L100" s="7"/>
    </row>
    <row r="101" spans="1:12" ht="15">
      <c r="A101" s="59" t="s">
        <v>57</v>
      </c>
      <c r="B101" s="23">
        <v>0</v>
      </c>
      <c r="C101" s="23">
        <v>4554180567.421536</v>
      </c>
      <c r="D101" s="57">
        <v>4554180567.421536</v>
      </c>
      <c r="E101" s="39" t="s">
        <v>58</v>
      </c>
      <c r="F101" s="31">
        <v>0</v>
      </c>
      <c r="G101" s="27">
        <v>0</v>
      </c>
      <c r="H101" s="28">
        <v>0</v>
      </c>
      <c r="J101" s="7"/>
      <c r="K101" s="7"/>
      <c r="L101" s="7"/>
    </row>
    <row r="102" spans="1:12" ht="15">
      <c r="A102" s="59" t="s">
        <v>59</v>
      </c>
      <c r="B102" s="23">
        <v>0</v>
      </c>
      <c r="C102" s="23">
        <v>0</v>
      </c>
      <c r="D102" s="57">
        <v>0</v>
      </c>
      <c r="E102" s="39" t="s">
        <v>60</v>
      </c>
      <c r="F102" s="31">
        <v>0</v>
      </c>
      <c r="G102" s="27">
        <v>0</v>
      </c>
      <c r="H102" s="28">
        <v>0</v>
      </c>
      <c r="J102" s="7"/>
      <c r="K102" s="7"/>
      <c r="L102" s="7"/>
    </row>
    <row r="103" spans="1:12" ht="15">
      <c r="A103" s="59" t="s">
        <v>61</v>
      </c>
      <c r="B103" s="23">
        <v>0</v>
      </c>
      <c r="C103" s="23">
        <v>8799401533.551014</v>
      </c>
      <c r="D103" s="57">
        <v>8799401533.551014</v>
      </c>
      <c r="E103" s="18"/>
      <c r="F103" s="31"/>
      <c r="G103" s="32"/>
      <c r="H103" s="33"/>
      <c r="J103" s="7"/>
      <c r="K103" s="7"/>
      <c r="L103" s="7"/>
    </row>
    <row r="104" spans="1:12" ht="15">
      <c r="A104" s="63"/>
      <c r="B104" s="17"/>
      <c r="C104" s="41"/>
      <c r="D104" s="40"/>
      <c r="E104" s="25" t="s">
        <v>90</v>
      </c>
      <c r="F104" s="26">
        <v>6516784702.743933</v>
      </c>
      <c r="G104" s="27">
        <v>0</v>
      </c>
      <c r="H104" s="28">
        <v>6516784702.743933</v>
      </c>
      <c r="J104" s="7"/>
      <c r="K104" s="7"/>
      <c r="L104" s="7"/>
    </row>
    <row r="105" spans="1:12" ht="15">
      <c r="A105" s="22" t="s">
        <v>91</v>
      </c>
      <c r="B105" s="23">
        <v>1555927819.8600001</v>
      </c>
      <c r="C105" s="49">
        <v>0</v>
      </c>
      <c r="D105" s="64">
        <v>1555927819.8600001</v>
      </c>
      <c r="E105" s="18" t="s">
        <v>92</v>
      </c>
      <c r="F105" s="26">
        <v>5141692443.4327</v>
      </c>
      <c r="G105" s="31">
        <v>0</v>
      </c>
      <c r="H105" s="28">
        <v>5141692443.4327</v>
      </c>
      <c r="J105" s="7"/>
      <c r="K105" s="7"/>
      <c r="L105" s="7"/>
    </row>
    <row r="106" spans="1:12" ht="15">
      <c r="A106" s="16" t="s">
        <v>93</v>
      </c>
      <c r="B106" s="29">
        <v>360000000</v>
      </c>
      <c r="C106" s="41">
        <v>0</v>
      </c>
      <c r="D106" s="65">
        <v>360000000</v>
      </c>
      <c r="E106" s="18" t="s">
        <v>94</v>
      </c>
      <c r="F106" s="26">
        <v>0</v>
      </c>
      <c r="G106" s="31">
        <v>0</v>
      </c>
      <c r="H106" s="28">
        <v>0</v>
      </c>
      <c r="J106" s="7"/>
      <c r="K106" s="7"/>
      <c r="L106" s="7"/>
    </row>
    <row r="107" spans="1:12" ht="15">
      <c r="A107" s="16" t="s">
        <v>95</v>
      </c>
      <c r="B107" s="29">
        <v>1195927819.8600001</v>
      </c>
      <c r="C107" s="41">
        <v>0</v>
      </c>
      <c r="D107" s="65">
        <v>1195927819.8600001</v>
      </c>
      <c r="E107" s="18" t="s">
        <v>96</v>
      </c>
      <c r="F107" s="26">
        <v>1375092259.311232</v>
      </c>
      <c r="G107" s="31">
        <v>0</v>
      </c>
      <c r="H107" s="28">
        <v>1375092259.311232</v>
      </c>
      <c r="J107" s="7"/>
      <c r="K107" s="7"/>
      <c r="L107" s="7"/>
    </row>
    <row r="108" spans="1:12" ht="15">
      <c r="A108" s="16"/>
      <c r="B108" s="17"/>
      <c r="C108" s="41"/>
      <c r="D108" s="40"/>
      <c r="E108" s="18"/>
      <c r="F108" s="66"/>
      <c r="G108" s="67"/>
      <c r="H108" s="68"/>
      <c r="J108" s="7"/>
      <c r="K108" s="7"/>
      <c r="L108" s="7"/>
    </row>
    <row r="109" spans="1:12" ht="15">
      <c r="A109" s="22" t="s">
        <v>97</v>
      </c>
      <c r="B109" s="23">
        <v>7238200355.465794</v>
      </c>
      <c r="C109" s="23">
        <v>110491342809.83066</v>
      </c>
      <c r="D109" s="57">
        <v>117729543165.29645</v>
      </c>
      <c r="E109" s="25" t="s">
        <v>98</v>
      </c>
      <c r="F109" s="26">
        <v>16825589709.798569</v>
      </c>
      <c r="G109" s="27">
        <v>0</v>
      </c>
      <c r="H109" s="28">
        <v>16825589709.798569</v>
      </c>
      <c r="J109" s="7"/>
      <c r="K109" s="7"/>
      <c r="L109" s="7"/>
    </row>
    <row r="110" spans="1:12" ht="15">
      <c r="A110" s="16" t="s">
        <v>99</v>
      </c>
      <c r="B110" s="23">
        <v>360446015.84</v>
      </c>
      <c r="C110" s="23">
        <v>0</v>
      </c>
      <c r="D110" s="57">
        <v>360446015.84</v>
      </c>
      <c r="E110" s="18" t="s">
        <v>100</v>
      </c>
      <c r="F110" s="38">
        <v>6798156457.992853</v>
      </c>
      <c r="G110" s="32">
        <v>0</v>
      </c>
      <c r="H110" s="69">
        <v>6798156457.992853</v>
      </c>
      <c r="J110" s="7"/>
      <c r="K110" s="7"/>
      <c r="L110" s="7"/>
    </row>
    <row r="111" spans="1:12" ht="15">
      <c r="A111" s="59" t="s">
        <v>101</v>
      </c>
      <c r="B111" s="29">
        <v>0</v>
      </c>
      <c r="C111" s="29">
        <v>0</v>
      </c>
      <c r="D111" s="58">
        <v>0</v>
      </c>
      <c r="E111" s="18" t="s">
        <v>102</v>
      </c>
      <c r="F111" s="38">
        <v>144765346.64000002</v>
      </c>
      <c r="G111" s="32">
        <v>0</v>
      </c>
      <c r="H111" s="69">
        <v>144765346.64000002</v>
      </c>
      <c r="J111" s="7"/>
      <c r="K111" s="7"/>
      <c r="L111" s="7"/>
    </row>
    <row r="112" spans="1:12" ht="15">
      <c r="A112" s="59" t="s">
        <v>103</v>
      </c>
      <c r="B112" s="29">
        <v>0</v>
      </c>
      <c r="C112" s="29">
        <v>0</v>
      </c>
      <c r="D112" s="58">
        <v>0</v>
      </c>
      <c r="E112" s="18" t="s">
        <v>104</v>
      </c>
      <c r="F112" s="38">
        <v>9882667905.165716</v>
      </c>
      <c r="G112" s="32">
        <v>0</v>
      </c>
      <c r="H112" s="69">
        <v>9882667905.165716</v>
      </c>
      <c r="J112" s="7"/>
      <c r="K112" s="7"/>
      <c r="L112" s="7"/>
    </row>
    <row r="113" spans="1:12" ht="15">
      <c r="A113" s="59" t="s">
        <v>105</v>
      </c>
      <c r="B113" s="29">
        <v>0</v>
      </c>
      <c r="C113" s="29">
        <v>0</v>
      </c>
      <c r="D113" s="58">
        <v>0</v>
      </c>
      <c r="E113" s="18"/>
      <c r="F113" s="31"/>
      <c r="G113" s="31"/>
      <c r="H113" s="68"/>
      <c r="J113" s="7"/>
      <c r="K113" s="7"/>
      <c r="L113" s="7"/>
    </row>
    <row r="114" spans="1:12" ht="15">
      <c r="A114" s="59" t="s">
        <v>106</v>
      </c>
      <c r="B114" s="29">
        <v>360446015.84</v>
      </c>
      <c r="C114" s="29">
        <v>0</v>
      </c>
      <c r="D114" s="58">
        <v>360446015.84</v>
      </c>
      <c r="E114" s="25" t="s">
        <v>107</v>
      </c>
      <c r="F114" s="26">
        <v>6279788858.547916</v>
      </c>
      <c r="G114" s="27">
        <v>8087591841.337604</v>
      </c>
      <c r="H114" s="28">
        <v>14367380699.885519</v>
      </c>
      <c r="I114" s="7"/>
      <c r="J114" s="7"/>
      <c r="K114" s="7"/>
      <c r="L114" s="7"/>
    </row>
    <row r="115" spans="1:12" ht="15">
      <c r="A115" s="16" t="s">
        <v>108</v>
      </c>
      <c r="B115" s="23">
        <v>5048352574.231</v>
      </c>
      <c r="C115" s="23">
        <v>921184560</v>
      </c>
      <c r="D115" s="57">
        <v>5969537134.231</v>
      </c>
      <c r="E115" s="18" t="s">
        <v>109</v>
      </c>
      <c r="F115" s="38">
        <v>486719866.25</v>
      </c>
      <c r="G115" s="60">
        <v>0</v>
      </c>
      <c r="H115" s="69">
        <v>486719866.25</v>
      </c>
      <c r="I115" s="7"/>
      <c r="J115" s="7"/>
      <c r="K115" s="7"/>
      <c r="L115" s="7"/>
    </row>
    <row r="116" spans="1:12" ht="15">
      <c r="A116" s="16" t="s">
        <v>110</v>
      </c>
      <c r="B116" s="23">
        <v>181026280.08999997</v>
      </c>
      <c r="C116" s="23">
        <v>85342471919.42912</v>
      </c>
      <c r="D116" s="57">
        <v>85523498199.51912</v>
      </c>
      <c r="E116" s="18" t="s">
        <v>111</v>
      </c>
      <c r="F116" s="38">
        <v>814182851.5465461</v>
      </c>
      <c r="G116" s="60">
        <v>84192408.00492376</v>
      </c>
      <c r="H116" s="69">
        <v>898375259.5514698</v>
      </c>
      <c r="I116" s="7"/>
      <c r="J116" s="7"/>
      <c r="K116" s="7"/>
      <c r="L116" s="7"/>
    </row>
    <row r="117" spans="1:12" ht="15">
      <c r="A117" s="16" t="s">
        <v>112</v>
      </c>
      <c r="B117" s="23">
        <v>1648373221.5547934</v>
      </c>
      <c r="C117" s="23">
        <v>18141333073.679527</v>
      </c>
      <c r="D117" s="57">
        <v>19789706295.23432</v>
      </c>
      <c r="E117" s="18" t="s">
        <v>113</v>
      </c>
      <c r="F117" s="38">
        <v>112490626.37599634</v>
      </c>
      <c r="G117" s="60">
        <v>0</v>
      </c>
      <c r="H117" s="69">
        <v>112490626.37599634</v>
      </c>
      <c r="I117" s="7"/>
      <c r="J117" s="7"/>
      <c r="K117" s="7"/>
      <c r="L117" s="7"/>
    </row>
    <row r="118" spans="1:12" ht="15">
      <c r="A118" s="59" t="s">
        <v>114</v>
      </c>
      <c r="B118" s="29">
        <v>1648373221.5547934</v>
      </c>
      <c r="C118" s="29">
        <v>0</v>
      </c>
      <c r="D118" s="58">
        <v>1648373221.5547934</v>
      </c>
      <c r="E118" s="18" t="s">
        <v>115</v>
      </c>
      <c r="F118" s="38">
        <v>677108233.6214486</v>
      </c>
      <c r="G118" s="60">
        <v>11270228.73</v>
      </c>
      <c r="H118" s="69">
        <v>688378462.3514487</v>
      </c>
      <c r="I118" s="7"/>
      <c r="J118" s="7"/>
      <c r="K118" s="7"/>
      <c r="L118" s="7"/>
    </row>
    <row r="119" spans="1:12" ht="15">
      <c r="A119" s="59" t="s">
        <v>116</v>
      </c>
      <c r="B119" s="29">
        <v>0</v>
      </c>
      <c r="C119" s="29">
        <v>18141333073.679527</v>
      </c>
      <c r="D119" s="58">
        <v>18141333073.679527</v>
      </c>
      <c r="E119" s="18" t="s">
        <v>117</v>
      </c>
      <c r="F119" s="38">
        <v>1318768255.4809008</v>
      </c>
      <c r="G119" s="60">
        <v>2415901387.9768224</v>
      </c>
      <c r="H119" s="69">
        <v>3734669643.457723</v>
      </c>
      <c r="I119" s="7"/>
      <c r="J119" s="7"/>
      <c r="K119" s="7"/>
      <c r="L119" s="7"/>
    </row>
    <row r="120" spans="1:12" ht="15">
      <c r="A120" s="16" t="s">
        <v>118</v>
      </c>
      <c r="B120" s="23">
        <v>2263.75</v>
      </c>
      <c r="C120" s="23">
        <v>6086353256.72202</v>
      </c>
      <c r="D120" s="57">
        <v>6086355520.47202</v>
      </c>
      <c r="E120" s="18" t="s">
        <v>119</v>
      </c>
      <c r="F120" s="38">
        <v>0</v>
      </c>
      <c r="G120" s="60">
        <v>0</v>
      </c>
      <c r="H120" s="69">
        <v>0</v>
      </c>
      <c r="I120" s="7"/>
      <c r="J120" s="7"/>
      <c r="K120" s="7"/>
      <c r="L120" s="7"/>
    </row>
    <row r="121" spans="1:12" ht="15">
      <c r="A121" s="59" t="s">
        <v>120</v>
      </c>
      <c r="B121" s="29">
        <v>2263.75</v>
      </c>
      <c r="C121" s="29">
        <v>0</v>
      </c>
      <c r="D121" s="58">
        <v>2263.75</v>
      </c>
      <c r="E121" s="18" t="s">
        <v>121</v>
      </c>
      <c r="F121" s="38">
        <v>31280159.66000013</v>
      </c>
      <c r="G121" s="60">
        <v>0</v>
      </c>
      <c r="H121" s="69">
        <v>31280159.66000013</v>
      </c>
      <c r="I121" s="7"/>
      <c r="J121" s="7"/>
      <c r="K121" s="7"/>
      <c r="L121" s="7"/>
    </row>
    <row r="122" spans="1:12" ht="15">
      <c r="A122" s="59" t="s">
        <v>122</v>
      </c>
      <c r="B122" s="29">
        <v>0</v>
      </c>
      <c r="C122" s="29">
        <v>6086353256.72202</v>
      </c>
      <c r="D122" s="58">
        <v>6086353256.72202</v>
      </c>
      <c r="E122" s="18" t="s">
        <v>123</v>
      </c>
      <c r="F122" s="38">
        <v>2839238860.613024</v>
      </c>
      <c r="G122" s="60">
        <v>5576227816.625857</v>
      </c>
      <c r="H122" s="69">
        <v>8415466668.238881</v>
      </c>
      <c r="I122" s="7"/>
      <c r="J122" s="7"/>
      <c r="K122" s="7"/>
      <c r="L122" s="7"/>
    </row>
    <row r="123" spans="1:12" ht="15">
      <c r="A123" s="59"/>
      <c r="B123" s="70"/>
      <c r="C123" s="71"/>
      <c r="D123" s="72"/>
      <c r="E123" s="18"/>
      <c r="F123" s="31"/>
      <c r="G123" s="32"/>
      <c r="H123" s="33"/>
      <c r="J123" s="7"/>
      <c r="K123" s="7"/>
      <c r="L123" s="7"/>
    </row>
    <row r="124" spans="1:12" ht="15">
      <c r="A124" s="22" t="s">
        <v>124</v>
      </c>
      <c r="B124" s="54">
        <v>250993099.353469</v>
      </c>
      <c r="C124" s="54">
        <v>0</v>
      </c>
      <c r="D124" s="73">
        <v>250993099.353469</v>
      </c>
      <c r="E124" s="18"/>
      <c r="F124" s="31"/>
      <c r="G124" s="31"/>
      <c r="H124" s="74"/>
      <c r="J124" s="7"/>
      <c r="K124" s="7"/>
      <c r="L124" s="7"/>
    </row>
    <row r="125" spans="1:12" ht="15">
      <c r="A125" s="53"/>
      <c r="B125" s="54"/>
      <c r="C125" s="55"/>
      <c r="D125" s="56"/>
      <c r="E125" s="18"/>
      <c r="F125" s="31"/>
      <c r="G125" s="32"/>
      <c r="H125" s="33"/>
      <c r="J125" s="7"/>
      <c r="K125" s="7"/>
      <c r="L125" s="7"/>
    </row>
    <row r="126" spans="1:12" ht="15">
      <c r="A126" s="22" t="s">
        <v>125</v>
      </c>
      <c r="B126" s="54">
        <v>0</v>
      </c>
      <c r="C126" s="55">
        <v>0</v>
      </c>
      <c r="D126" s="64">
        <v>0</v>
      </c>
      <c r="E126" s="18"/>
      <c r="F126" s="31"/>
      <c r="G126" s="32"/>
      <c r="H126" s="33"/>
      <c r="J126" s="7"/>
      <c r="K126" s="7"/>
      <c r="L126" s="7"/>
    </row>
    <row r="127" spans="1:12" ht="15">
      <c r="A127" s="16"/>
      <c r="B127" s="17"/>
      <c r="C127" s="41"/>
      <c r="D127" s="56"/>
      <c r="E127" s="75"/>
      <c r="F127" s="31"/>
      <c r="G127" s="32"/>
      <c r="H127" s="33"/>
      <c r="J127" s="7"/>
      <c r="K127" s="7"/>
      <c r="L127" s="7"/>
    </row>
    <row r="128" spans="1:12" ht="15">
      <c r="A128" s="22" t="s">
        <v>126</v>
      </c>
      <c r="B128" s="23">
        <v>23323961988.68863</v>
      </c>
      <c r="C128" s="23">
        <v>11328094963.90101</v>
      </c>
      <c r="D128" s="57">
        <v>34652056952.589645</v>
      </c>
      <c r="E128" s="75"/>
      <c r="F128" s="31"/>
      <c r="G128" s="32"/>
      <c r="H128" s="33"/>
      <c r="J128" s="7"/>
      <c r="K128" s="7"/>
      <c r="L128" s="7"/>
    </row>
    <row r="129" spans="1:12" ht="15">
      <c r="A129" s="16" t="s">
        <v>127</v>
      </c>
      <c r="B129" s="29">
        <v>912472977.1851559</v>
      </c>
      <c r="C129" s="29">
        <v>2372803471.5672784</v>
      </c>
      <c r="D129" s="58">
        <v>3285276448.7524347</v>
      </c>
      <c r="E129" s="75"/>
      <c r="F129" s="31"/>
      <c r="G129" s="32"/>
      <c r="H129" s="33"/>
      <c r="J129" s="7"/>
      <c r="K129" s="7"/>
      <c r="L129" s="7"/>
    </row>
    <row r="130" spans="1:12" ht="15">
      <c r="A130" s="16" t="s">
        <v>128</v>
      </c>
      <c r="B130" s="29">
        <v>6844743106.766043</v>
      </c>
      <c r="C130" s="29">
        <v>137158084.43543184</v>
      </c>
      <c r="D130" s="58">
        <v>6981901191.201475</v>
      </c>
      <c r="E130" s="75"/>
      <c r="F130" s="31"/>
      <c r="G130" s="32"/>
      <c r="H130" s="33"/>
      <c r="J130" s="7"/>
      <c r="K130" s="7"/>
      <c r="L130" s="7"/>
    </row>
    <row r="131" spans="1:12" ht="15">
      <c r="A131" s="16" t="s">
        <v>129</v>
      </c>
      <c r="B131" s="29">
        <v>477519360.112423</v>
      </c>
      <c r="C131" s="29">
        <v>236641285.9454553</v>
      </c>
      <c r="D131" s="58">
        <v>714160646.0578783</v>
      </c>
      <c r="E131" s="75"/>
      <c r="F131" s="31"/>
      <c r="G131" s="32"/>
      <c r="H131" s="33"/>
      <c r="J131" s="7"/>
      <c r="K131" s="7"/>
      <c r="L131" s="7"/>
    </row>
    <row r="132" spans="1:12" ht="15">
      <c r="A132" s="16" t="s">
        <v>130</v>
      </c>
      <c r="B132" s="29">
        <v>6461750337.917458</v>
      </c>
      <c r="C132" s="29">
        <v>2078373546.8005373</v>
      </c>
      <c r="D132" s="58">
        <v>8540123884.717995</v>
      </c>
      <c r="E132" s="75"/>
      <c r="F132" s="31"/>
      <c r="G132" s="32"/>
      <c r="H132" s="33"/>
      <c r="J132" s="7"/>
      <c r="K132" s="7"/>
      <c r="L132" s="7"/>
    </row>
    <row r="133" spans="1:12" ht="15">
      <c r="A133" s="16" t="s">
        <v>131</v>
      </c>
      <c r="B133" s="29">
        <v>4582807755.482264</v>
      </c>
      <c r="C133" s="29">
        <v>272797289.5318318</v>
      </c>
      <c r="D133" s="58">
        <v>4855605045.014095</v>
      </c>
      <c r="E133" s="75"/>
      <c r="F133" s="31"/>
      <c r="G133" s="32"/>
      <c r="H133" s="33"/>
      <c r="J133" s="7"/>
      <c r="K133" s="7"/>
      <c r="L133" s="7"/>
    </row>
    <row r="134" spans="1:12" ht="15">
      <c r="A134" s="16" t="s">
        <v>132</v>
      </c>
      <c r="B134" s="29">
        <v>1740112342.4256241</v>
      </c>
      <c r="C134" s="29">
        <v>582268960.8439602</v>
      </c>
      <c r="D134" s="58">
        <v>2322381303.2695847</v>
      </c>
      <c r="E134" s="75"/>
      <c r="F134" s="31"/>
      <c r="G134" s="32"/>
      <c r="H134" s="33"/>
      <c r="J134" s="7"/>
      <c r="K134" s="7"/>
      <c r="L134" s="7"/>
    </row>
    <row r="135" spans="1:12" ht="15">
      <c r="A135" s="16" t="s">
        <v>133</v>
      </c>
      <c r="B135" s="29">
        <v>138830240.00956976</v>
      </c>
      <c r="C135" s="29">
        <v>1223307296.4247453</v>
      </c>
      <c r="D135" s="58">
        <v>1362137536.434315</v>
      </c>
      <c r="E135" s="75"/>
      <c r="F135" s="31"/>
      <c r="G135" s="32"/>
      <c r="H135" s="33"/>
      <c r="J135" s="7"/>
      <c r="K135" s="7"/>
      <c r="L135" s="7"/>
    </row>
    <row r="136" spans="1:12" ht="15">
      <c r="A136" s="16" t="s">
        <v>134</v>
      </c>
      <c r="B136" s="29">
        <v>3005494119.345096</v>
      </c>
      <c r="C136" s="29">
        <v>434356318.1044621</v>
      </c>
      <c r="D136" s="58">
        <v>3439850437.4495583</v>
      </c>
      <c r="E136" s="75"/>
      <c r="F136" s="31"/>
      <c r="G136" s="32"/>
      <c r="H136" s="33"/>
      <c r="J136" s="7"/>
      <c r="K136" s="7"/>
      <c r="L136" s="7"/>
    </row>
    <row r="137" spans="1:12" ht="15">
      <c r="A137" s="16" t="s">
        <v>135</v>
      </c>
      <c r="B137" s="29">
        <v>361544591.3900003</v>
      </c>
      <c r="C137" s="29">
        <v>0</v>
      </c>
      <c r="D137" s="58">
        <v>361544591.3900003</v>
      </c>
      <c r="E137" s="75"/>
      <c r="F137" s="31"/>
      <c r="G137" s="32"/>
      <c r="H137" s="33"/>
      <c r="J137" s="7"/>
      <c r="K137" s="7"/>
      <c r="L137" s="7"/>
    </row>
    <row r="138" spans="1:12" ht="15">
      <c r="A138" s="16" t="s">
        <v>136</v>
      </c>
      <c r="B138" s="29">
        <v>11818262.269996643</v>
      </c>
      <c r="C138" s="29">
        <v>0</v>
      </c>
      <c r="D138" s="58">
        <v>11818262.269996643</v>
      </c>
      <c r="E138" s="75"/>
      <c r="F138" s="31"/>
      <c r="G138" s="32"/>
      <c r="H138" s="33"/>
      <c r="J138" s="7"/>
      <c r="K138" s="7"/>
      <c r="L138" s="7"/>
    </row>
    <row r="139" spans="1:12" ht="15">
      <c r="A139" s="16" t="s">
        <v>137</v>
      </c>
      <c r="B139" s="29">
        <v>272311138.946214</v>
      </c>
      <c r="C139" s="29">
        <v>50805277.51</v>
      </c>
      <c r="D139" s="58">
        <v>323116416.456214</v>
      </c>
      <c r="E139" s="75"/>
      <c r="F139" s="31"/>
      <c r="G139" s="32"/>
      <c r="H139" s="33"/>
      <c r="J139" s="7"/>
      <c r="K139" s="7"/>
      <c r="L139" s="7"/>
    </row>
    <row r="140" spans="1:12" ht="15">
      <c r="A140" s="16" t="s">
        <v>138</v>
      </c>
      <c r="B140" s="29">
        <v>4976308094.756244</v>
      </c>
      <c r="C140" s="29">
        <v>6017956979.537846</v>
      </c>
      <c r="D140" s="58">
        <v>10994265074.29409</v>
      </c>
      <c r="E140" s="75"/>
      <c r="F140" s="31"/>
      <c r="G140" s="32"/>
      <c r="H140" s="33"/>
      <c r="J140" s="7"/>
      <c r="K140" s="7"/>
      <c r="L140" s="7"/>
    </row>
    <row r="141" spans="1:12" ht="15">
      <c r="A141" s="16"/>
      <c r="B141" s="17"/>
      <c r="C141" s="41"/>
      <c r="D141" s="56"/>
      <c r="E141" s="18"/>
      <c r="F141" s="31"/>
      <c r="G141" s="32"/>
      <c r="H141" s="33"/>
      <c r="J141" s="7"/>
      <c r="K141" s="7"/>
      <c r="L141" s="7"/>
    </row>
    <row r="142" spans="1:12" s="83" customFormat="1" ht="15">
      <c r="A142" s="76" t="s">
        <v>139</v>
      </c>
      <c r="B142" s="77"/>
      <c r="C142" s="77"/>
      <c r="D142" s="78">
        <v>830994849680.4004</v>
      </c>
      <c r="E142" s="79" t="s">
        <v>140</v>
      </c>
      <c r="F142" s="80"/>
      <c r="G142" s="81"/>
      <c r="H142" s="82">
        <v>830994849679.9376</v>
      </c>
      <c r="J142" s="84"/>
      <c r="K142" s="7"/>
      <c r="L142" s="7"/>
    </row>
    <row r="143" spans="1:12" ht="15">
      <c r="A143" s="53"/>
      <c r="B143" s="54"/>
      <c r="C143" s="55"/>
      <c r="D143" s="56"/>
      <c r="E143" s="18"/>
      <c r="F143" s="31"/>
      <c r="G143" s="32"/>
      <c r="H143" s="33"/>
      <c r="J143" s="84"/>
      <c r="K143" s="7"/>
      <c r="L143" s="7"/>
    </row>
    <row r="144" spans="1:12" ht="15">
      <c r="A144" s="53"/>
      <c r="B144" s="54"/>
      <c r="C144" s="55"/>
      <c r="D144" s="56"/>
      <c r="E144" s="18"/>
      <c r="F144" s="31"/>
      <c r="G144" s="32"/>
      <c r="H144" s="33"/>
      <c r="J144" s="84"/>
      <c r="K144" s="7"/>
      <c r="L144" s="7"/>
    </row>
    <row r="145" spans="1:12" ht="15">
      <c r="A145" s="85" t="s">
        <v>141</v>
      </c>
      <c r="B145" s="17">
        <v>633628677.668209</v>
      </c>
      <c r="C145" s="17">
        <v>2014223115.6742</v>
      </c>
      <c r="D145" s="56">
        <v>2647851794.342409</v>
      </c>
      <c r="E145" s="86" t="s">
        <v>142</v>
      </c>
      <c r="F145" s="31">
        <v>633628677.668209</v>
      </c>
      <c r="G145" s="31">
        <v>2014223115.6742</v>
      </c>
      <c r="H145" s="37">
        <v>2647851793.942409</v>
      </c>
      <c r="I145" s="7"/>
      <c r="J145" s="84"/>
      <c r="K145" s="7"/>
      <c r="L145" s="7"/>
    </row>
    <row r="146" spans="1:12" ht="15">
      <c r="A146" s="85" t="s">
        <v>143</v>
      </c>
      <c r="B146" s="17">
        <v>9867986087.310871</v>
      </c>
      <c r="C146" s="17">
        <v>16967507561.292658</v>
      </c>
      <c r="D146" s="56">
        <v>26835493648.603527</v>
      </c>
      <c r="E146" s="86" t="s">
        <v>144</v>
      </c>
      <c r="F146" s="31">
        <v>9867986087.310871</v>
      </c>
      <c r="G146" s="31">
        <v>16967507561.292658</v>
      </c>
      <c r="H146" s="37">
        <v>26835493648.603527</v>
      </c>
      <c r="I146" s="7"/>
      <c r="J146" s="84"/>
      <c r="K146" s="7"/>
      <c r="L146" s="7"/>
    </row>
    <row r="147" spans="1:12" ht="15">
      <c r="A147" s="85" t="s">
        <v>145</v>
      </c>
      <c r="B147" s="17">
        <v>23669729324.018326</v>
      </c>
      <c r="C147" s="17">
        <v>16426736727.702583</v>
      </c>
      <c r="D147" s="56">
        <v>40096466051.670906</v>
      </c>
      <c r="E147" s="86" t="s">
        <v>146</v>
      </c>
      <c r="F147" s="31">
        <v>23669729324.018326</v>
      </c>
      <c r="G147" s="31">
        <v>16426736727.702583</v>
      </c>
      <c r="H147" s="37">
        <v>40096466051.72091</v>
      </c>
      <c r="I147" s="7"/>
      <c r="J147" s="84"/>
      <c r="K147" s="7"/>
      <c r="L147" s="7"/>
    </row>
    <row r="148" spans="1:12" ht="15">
      <c r="A148" s="85" t="s">
        <v>147</v>
      </c>
      <c r="B148" s="17">
        <v>1112112024.67</v>
      </c>
      <c r="C148" s="17">
        <v>127186949.417831</v>
      </c>
      <c r="D148" s="56">
        <v>1239298974.087831</v>
      </c>
      <c r="E148" s="86" t="s">
        <v>148</v>
      </c>
      <c r="F148" s="31">
        <v>796744251.27</v>
      </c>
      <c r="G148" s="31">
        <v>813900548.5575079</v>
      </c>
      <c r="H148" s="37">
        <v>1610644799.8275077</v>
      </c>
      <c r="I148" s="7"/>
      <c r="J148" s="84"/>
      <c r="K148" s="7"/>
      <c r="L148" s="7"/>
    </row>
    <row r="149" spans="1:12" ht="15">
      <c r="A149" s="85" t="s">
        <v>149</v>
      </c>
      <c r="B149" s="17">
        <v>4888045906.677172</v>
      </c>
      <c r="C149" s="17">
        <v>5956968009.204363</v>
      </c>
      <c r="D149" s="56">
        <v>10845013915.881535</v>
      </c>
      <c r="E149" s="86" t="s">
        <v>150</v>
      </c>
      <c r="F149" s="31">
        <v>4943434015.371368</v>
      </c>
      <c r="G149" s="31">
        <v>5977649769.405315</v>
      </c>
      <c r="H149" s="37">
        <v>10921083784.776684</v>
      </c>
      <c r="I149" s="7"/>
      <c r="J149" s="84"/>
      <c r="K149" s="7"/>
      <c r="L149" s="7"/>
    </row>
    <row r="150" spans="1:9" ht="15.75" thickBot="1">
      <c r="A150" s="87"/>
      <c r="B150" s="88"/>
      <c r="C150" s="89"/>
      <c r="D150" s="90"/>
      <c r="E150" s="91"/>
      <c r="F150" s="92"/>
      <c r="G150" s="93"/>
      <c r="H150" s="94"/>
      <c r="I150" s="7"/>
    </row>
    <row r="151" spans="1:9" ht="15.75" thickTop="1">
      <c r="A151" s="95" t="s">
        <v>151</v>
      </c>
      <c r="B151" s="96"/>
      <c r="C151" s="96"/>
      <c r="D151" s="96"/>
      <c r="E151" s="95"/>
      <c r="F151" s="95"/>
      <c r="G151" s="95"/>
      <c r="H151" s="95"/>
      <c r="I151" s="95"/>
    </row>
    <row r="152" spans="3:8" ht="15">
      <c r="C152" s="7"/>
      <c r="D152" s="7"/>
      <c r="E152" s="97"/>
      <c r="F152" s="98"/>
      <c r="G152" s="98"/>
      <c r="H152" s="98"/>
    </row>
    <row r="153" spans="5:8" ht="15.75" customHeight="1" hidden="1">
      <c r="E153" s="97"/>
      <c r="F153" s="98"/>
      <c r="G153" s="98"/>
      <c r="H153" s="98"/>
    </row>
    <row r="154" spans="1:7" ht="15" hidden="1">
      <c r="A154" s="99" t="str">
        <f>'[1]Sheet2'!$A$51</f>
        <v>      Budgetary Central Government Deposits</v>
      </c>
      <c r="B154" s="100"/>
      <c r="C154" s="7"/>
      <c r="D154" s="7"/>
      <c r="E154" s="97"/>
      <c r="F154" s="98"/>
      <c r="G154" s="98"/>
    </row>
    <row r="155" spans="3:8" ht="15">
      <c r="C155" s="7"/>
      <c r="D155" s="7"/>
      <c r="E155" s="97"/>
      <c r="F155" s="98"/>
      <c r="G155" s="98"/>
      <c r="H155" s="98"/>
    </row>
    <row r="156" spans="1:8" ht="15">
      <c r="A156" s="7"/>
      <c r="B156" s="7">
        <f>B6+B11+B23+B37+B105+B109+B124+B128+B35+B25</f>
        <v>323163220077.3209</v>
      </c>
      <c r="C156" s="7">
        <f>C6+C11+C25+C37+C109+C128</f>
        <v>507831629603.9812</v>
      </c>
      <c r="D156" s="7">
        <f>B156+C156</f>
        <v>830994849681.3021</v>
      </c>
      <c r="E156" s="97"/>
      <c r="F156" s="98"/>
      <c r="G156" s="98"/>
      <c r="H156" s="98"/>
    </row>
    <row r="157" spans="4:8" ht="15">
      <c r="D157" s="7">
        <f>D6+D11+D23+D25+D37+D105+D109+D124+D128+D35</f>
        <v>830994849681.3022</v>
      </c>
      <c r="E157" s="97"/>
      <c r="F157" s="98"/>
      <c r="G157" s="98"/>
      <c r="H157" s="98"/>
    </row>
    <row r="158" spans="3:8" ht="15">
      <c r="C158" s="7"/>
      <c r="D158" s="7">
        <f>D156-D157</f>
        <v>0</v>
      </c>
      <c r="E158" s="97"/>
      <c r="F158" s="101"/>
      <c r="G158" s="101"/>
      <c r="H158" s="101"/>
    </row>
    <row r="159" spans="2:8" ht="15">
      <c r="B159" s="102"/>
      <c r="D159" s="7"/>
      <c r="E159" s="97"/>
      <c r="F159" s="101"/>
      <c r="G159" s="101"/>
      <c r="H159" s="101"/>
    </row>
    <row r="160" spans="2:8" ht="15">
      <c r="B160" s="102"/>
      <c r="C160" s="7"/>
      <c r="D160" s="7"/>
      <c r="E160" s="97"/>
      <c r="F160" s="101"/>
      <c r="G160" s="101"/>
      <c r="H160" s="101"/>
    </row>
    <row r="161" spans="2:8" ht="15">
      <c r="B161" s="102"/>
      <c r="E161" s="97"/>
      <c r="F161" s="101"/>
      <c r="G161" s="101"/>
      <c r="H161" s="101"/>
    </row>
    <row r="162" spans="5:8" ht="15">
      <c r="E162" s="97"/>
      <c r="F162" s="101"/>
      <c r="G162" s="101"/>
      <c r="H162" s="101"/>
    </row>
    <row r="163" spans="5:8" ht="15">
      <c r="E163" s="97"/>
      <c r="F163" s="101"/>
      <c r="G163" s="101"/>
      <c r="H163" s="101"/>
    </row>
    <row r="164" spans="5:8" ht="15">
      <c r="E164" s="97"/>
      <c r="F164" s="101"/>
      <c r="G164" s="101"/>
      <c r="H164" s="101"/>
    </row>
    <row r="165" spans="5:8" ht="15">
      <c r="E165" s="97"/>
      <c r="F165" s="101"/>
      <c r="G165" s="101"/>
      <c r="H165" s="101"/>
    </row>
    <row r="166" spans="5:8" ht="15">
      <c r="E166" s="97"/>
      <c r="F166" s="101"/>
      <c r="G166" s="101"/>
      <c r="H166" s="101"/>
    </row>
    <row r="167" spans="5:8" ht="15">
      <c r="E167" s="97"/>
      <c r="F167" s="101"/>
      <c r="G167" s="101"/>
      <c r="H167" s="101"/>
    </row>
    <row r="168" spans="5:8" ht="15">
      <c r="E168" s="97"/>
      <c r="F168" s="101"/>
      <c r="G168" s="101"/>
      <c r="H168" s="101"/>
    </row>
    <row r="169" spans="5:8" ht="15">
      <c r="E169" s="97"/>
      <c r="F169" s="101"/>
      <c r="G169" s="101"/>
      <c r="H169" s="101"/>
    </row>
    <row r="170" spans="5:8" ht="15">
      <c r="E170" s="97"/>
      <c r="F170" s="101"/>
      <c r="G170" s="101"/>
      <c r="H170" s="101"/>
    </row>
    <row r="171" spans="5:8" ht="15">
      <c r="E171" s="97"/>
      <c r="F171" s="101"/>
      <c r="G171" s="101"/>
      <c r="H171" s="101"/>
    </row>
    <row r="172" spans="5:8" ht="15">
      <c r="E172" s="97"/>
      <c r="F172" s="101"/>
      <c r="G172" s="101"/>
      <c r="H172" s="101"/>
    </row>
    <row r="173" spans="5:8" ht="15">
      <c r="E173" s="97"/>
      <c r="F173" s="101"/>
      <c r="G173" s="101"/>
      <c r="H173" s="101"/>
    </row>
    <row r="174" spans="5:8" ht="15">
      <c r="E174" s="97"/>
      <c r="F174" s="101"/>
      <c r="G174" s="101"/>
      <c r="H174" s="101"/>
    </row>
    <row r="175" spans="5:8" ht="15">
      <c r="E175" s="97"/>
      <c r="F175" s="101"/>
      <c r="G175" s="101"/>
      <c r="H175" s="101"/>
    </row>
    <row r="176" spans="5:8" ht="15">
      <c r="E176" s="97"/>
      <c r="F176" s="101"/>
      <c r="G176" s="101"/>
      <c r="H176" s="101"/>
    </row>
    <row r="177" spans="5:8" ht="15">
      <c r="E177" s="97"/>
      <c r="F177" s="101"/>
      <c r="G177" s="101"/>
      <c r="H177" s="101"/>
    </row>
    <row r="178" spans="5:8" ht="15">
      <c r="E178" s="97"/>
      <c r="F178" s="101"/>
      <c r="G178" s="101"/>
      <c r="H178" s="101"/>
    </row>
    <row r="179" spans="5:8" ht="15">
      <c r="E179" s="97"/>
      <c r="F179" s="101"/>
      <c r="G179" s="101"/>
      <c r="H179" s="101"/>
    </row>
    <row r="180" spans="5:8" ht="15">
      <c r="E180" s="97"/>
      <c r="F180" s="101"/>
      <c r="G180" s="101"/>
      <c r="H180" s="101"/>
    </row>
    <row r="181" spans="5:8" ht="15">
      <c r="E181" s="97"/>
      <c r="F181" s="101"/>
      <c r="G181" s="101"/>
      <c r="H181" s="101"/>
    </row>
    <row r="182" spans="5:8" ht="15">
      <c r="E182" s="97"/>
      <c r="F182" s="101"/>
      <c r="G182" s="101"/>
      <c r="H182" s="101"/>
    </row>
    <row r="183" spans="5:8" ht="15">
      <c r="E183" s="97"/>
      <c r="F183" s="101"/>
      <c r="G183" s="101"/>
      <c r="H183" s="101"/>
    </row>
    <row r="184" spans="5:8" ht="15">
      <c r="E184" s="97"/>
      <c r="F184" s="101"/>
      <c r="G184" s="101"/>
      <c r="H184" s="101"/>
    </row>
    <row r="185" spans="5:8" ht="15">
      <c r="E185" s="97"/>
      <c r="F185" s="101"/>
      <c r="G185" s="101"/>
      <c r="H185" s="101"/>
    </row>
    <row r="186" spans="5:8" ht="15">
      <c r="E186" s="97"/>
      <c r="F186" s="101"/>
      <c r="G186" s="101"/>
      <c r="H186" s="101"/>
    </row>
    <row r="187" spans="7:8" ht="12.75">
      <c r="G187" s="7"/>
      <c r="H187" s="7"/>
    </row>
    <row r="188" spans="7:8" ht="12.75">
      <c r="G188" s="7"/>
      <c r="H188" s="7"/>
    </row>
    <row r="189" spans="7:8" ht="12.75">
      <c r="G189" s="7"/>
      <c r="H189" s="7"/>
    </row>
    <row r="190" spans="7:8" ht="12.75">
      <c r="G190" s="7"/>
      <c r="H190" s="7"/>
    </row>
    <row r="191" spans="7:8" ht="12.75">
      <c r="G191" s="7"/>
      <c r="H191" s="7"/>
    </row>
    <row r="192" spans="7:8" ht="12.75">
      <c r="G192" s="7"/>
      <c r="H192" s="7"/>
    </row>
    <row r="193" spans="7:8" ht="12.75">
      <c r="G193" s="7"/>
      <c r="H193" s="7"/>
    </row>
    <row r="194" spans="7:8" ht="12.75">
      <c r="G194" s="7"/>
      <c r="H194" s="7"/>
    </row>
    <row r="195" spans="7:8" ht="12.75">
      <c r="G195" s="7"/>
      <c r="H195" s="7"/>
    </row>
    <row r="196" spans="7:8" ht="12.75">
      <c r="G196" s="7"/>
      <c r="H196" s="7"/>
    </row>
    <row r="197" spans="7:8" ht="12.75">
      <c r="G197" s="7"/>
      <c r="H197" s="7"/>
    </row>
    <row r="198" spans="7:8" ht="12.75">
      <c r="G198" s="7"/>
      <c r="H198" s="7"/>
    </row>
    <row r="199" spans="7:8" ht="12.75">
      <c r="G199" s="7"/>
      <c r="H199" s="7"/>
    </row>
    <row r="200" spans="7:8" ht="12.75">
      <c r="G200" s="7"/>
      <c r="H200" s="7"/>
    </row>
    <row r="201" spans="7:8" ht="12.75">
      <c r="G201" s="7"/>
      <c r="H201" s="7"/>
    </row>
    <row r="202" spans="7:8" ht="12.75">
      <c r="G202" s="7"/>
      <c r="H202" s="7"/>
    </row>
    <row r="203" spans="7:8" ht="12.75">
      <c r="G203" s="7"/>
      <c r="H203" s="7"/>
    </row>
    <row r="204" spans="7:8" ht="12.75">
      <c r="G204" s="7"/>
      <c r="H204" s="7"/>
    </row>
    <row r="205" ht="12.75"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</sheetData>
  <mergeCells count="1">
    <mergeCell ref="A1:H1"/>
  </mergeCells>
  <printOptions horizontalCentered="1"/>
  <pageMargins left="0.5" right="0.5" top="0.75" bottom="0.75" header="0.5" footer="0.5"/>
  <pageSetup fitToHeight="1" fitToWidth="1" horizontalDpi="600" verticalDpi="600" orientation="portrait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nlotiapk</cp:lastModifiedBy>
  <dcterms:created xsi:type="dcterms:W3CDTF">2010-09-30T07:30:44Z</dcterms:created>
  <dcterms:modified xsi:type="dcterms:W3CDTF">2010-09-30T07:32:28Z</dcterms:modified>
  <cp:category/>
  <cp:version/>
  <cp:contentType/>
  <cp:contentStatus/>
</cp:coreProperties>
</file>