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Dec2009  " sheetId="1" r:id="rId1"/>
  </sheets>
  <externalReferences>
    <externalReference r:id="rId4"/>
    <externalReference r:id="rId5"/>
  </externalReferences>
  <definedNames>
    <definedName name="_xlnm.Print_Area" localSheetId="0">'Dec2009  '!$A$1:$H$152</definedName>
  </definedNames>
  <calcPr fullCalcOnLoad="1"/>
</workbook>
</file>

<file path=xl/comments1.xml><?xml version="1.0" encoding="utf-8"?>
<comments xmlns="http://schemas.openxmlformats.org/spreadsheetml/2006/main">
  <authors>
    <author>bnissack</author>
    <author>mgendoo</author>
    <author>nlotiapk</author>
  </authors>
  <commentList>
    <comment ref="B2" authorId="0">
      <text>
        <r>
          <rPr>
            <sz val="8"/>
            <rFont val="Tahoma"/>
            <family val="0"/>
          </rPr>
          <t>l</t>
        </r>
      </text>
    </comment>
    <comment ref="B20" authorId="0">
      <text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t/>
        </r>
      </text>
    </comment>
    <comment ref="C20" authorId="1">
      <text>
        <r>
          <t/>
        </r>
      </text>
    </comment>
    <comment ref="C16" authorId="2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<sst xmlns="http://schemas.openxmlformats.org/spreadsheetml/2006/main" count="252" uniqueCount="153">
  <si>
    <t>Consolidated Statement of Liabilities and Assets of Banks - Segmental Reporting: As at end of December 2009</t>
  </si>
  <si>
    <t>Figures rounded to the nearest Rupee</t>
  </si>
  <si>
    <t>Liabilities</t>
  </si>
  <si>
    <t>SEGMENT A</t>
  </si>
  <si>
    <t>SEGMENT B</t>
  </si>
  <si>
    <t>TOTAL</t>
  </si>
  <si>
    <t>Assets</t>
  </si>
  <si>
    <t>1.  Capital</t>
  </si>
  <si>
    <t>1. Cash in Hand</t>
  </si>
  <si>
    <t xml:space="preserve">       (i)   Assigned / Stated Capital</t>
  </si>
  <si>
    <t xml:space="preserve">       (ii)  Share Premium Account</t>
  </si>
  <si>
    <t>2. Balances with Bank of Mauritius</t>
  </si>
  <si>
    <t>2.  Reserves &amp; Surplus</t>
  </si>
  <si>
    <t>3. Margin Cash held with Bank of Mauritius under Repos</t>
  </si>
  <si>
    <t xml:space="preserve">       (i)   Statutory Reserves</t>
  </si>
  <si>
    <t xml:space="preserve">       (ii)  Capital Reserves</t>
  </si>
  <si>
    <t>4. Bank of Mauritius Bills</t>
  </si>
  <si>
    <t xml:space="preserve">             (a) Property Revaluation Surplus</t>
  </si>
  <si>
    <t xml:space="preserve">             (b) Surplus on Realisation of Assets</t>
  </si>
  <si>
    <t>5. Claims on Central Government</t>
  </si>
  <si>
    <t xml:space="preserve">             (c) Other (Please Specify)</t>
  </si>
  <si>
    <t xml:space="preserve">        (i)     Treasury Bills</t>
  </si>
  <si>
    <t xml:space="preserve">       (iii) General Reserves</t>
  </si>
  <si>
    <t xml:space="preserve">                  of which:</t>
  </si>
  <si>
    <t xml:space="preserve">       (iv)  Other Reserves</t>
  </si>
  <si>
    <t xml:space="preserve">                    (a) Bills Purchased under Reverse Repos</t>
  </si>
  <si>
    <t xml:space="preserve">             (a) Contingency Reserves</t>
  </si>
  <si>
    <t xml:space="preserve">                    (b) Bills Sold under Repos</t>
  </si>
  <si>
    <t xml:space="preserve">             (b) Other (Please Specify)</t>
  </si>
  <si>
    <t xml:space="preserve">        (ii)   Government Securities</t>
  </si>
  <si>
    <t xml:space="preserve">       (v)   Balance in Profit and Loss Account1</t>
  </si>
  <si>
    <t xml:space="preserve">       (iii)  Advances</t>
  </si>
  <si>
    <t xml:space="preserve">       (iv)  Others (Please specify)</t>
  </si>
  <si>
    <t>3.  Treasury shares</t>
  </si>
  <si>
    <t>6. Interbank Loans</t>
  </si>
  <si>
    <t>4.  Subordinated Loan</t>
  </si>
  <si>
    <t xml:space="preserve">        (i)    Rupee</t>
  </si>
  <si>
    <t xml:space="preserve">       (i)  Shareholders' Subordinated Term Debt</t>
  </si>
  <si>
    <t xml:space="preserve">        (ii)   Rupee equivalent of Foreign Currency loans</t>
  </si>
  <si>
    <t xml:space="preserve">             (a) Original Maturity of 2 years or less</t>
  </si>
  <si>
    <t xml:space="preserve">             (b) Original Maturity of more than 2 years but less than 5 years</t>
  </si>
  <si>
    <t>7. Foreign Assets</t>
  </si>
  <si>
    <t xml:space="preserve">             (c) Original Maturity over 5 Years</t>
  </si>
  <si>
    <t xml:space="preserve">        (i)    Balances with Banks Abroad on a/c of CFC Deposits</t>
  </si>
  <si>
    <t xml:space="preserve">       (ii)  Other</t>
  </si>
  <si>
    <t xml:space="preserve">        (ii)   Other Balances with Banks Abroad</t>
  </si>
  <si>
    <t xml:space="preserve">        (iii)  Foreign Bills Purchased and Discounted</t>
  </si>
  <si>
    <t xml:space="preserve">                - Current</t>
  </si>
  <si>
    <t xml:space="preserve">                    in Mauritian Rupees</t>
  </si>
  <si>
    <t xml:space="preserve">                   in Foreign Currencies</t>
  </si>
  <si>
    <t>5.  Shareholders Loan</t>
  </si>
  <si>
    <t xml:space="preserve">                - Overdue</t>
  </si>
  <si>
    <t>6.  Deposits</t>
  </si>
  <si>
    <t xml:space="preserve">     (I) Residents</t>
  </si>
  <si>
    <t xml:space="preserve">        (iv) Foreign Securities</t>
  </si>
  <si>
    <t xml:space="preserve">          (1) Rupee Deposits</t>
  </si>
  <si>
    <t xml:space="preserve">                - Corporate Shares</t>
  </si>
  <si>
    <t xml:space="preserve">                 (a) Demand</t>
  </si>
  <si>
    <t xml:space="preserve">                - Fixed Dated Securities</t>
  </si>
  <si>
    <t xml:space="preserve">                 (b) Savings</t>
  </si>
  <si>
    <t xml:space="preserve">                - Other</t>
  </si>
  <si>
    <t xml:space="preserve">                 (c) Time*</t>
  </si>
  <si>
    <t xml:space="preserve">        (v)   Foreign Notes and Coins</t>
  </si>
  <si>
    <t xml:space="preserve">                (d) Margin Deposits</t>
  </si>
  <si>
    <t xml:space="preserve">        (vi)  Loans and Other Financing in Foreign Currencies outside Mauritius</t>
  </si>
  <si>
    <t xml:space="preserve">         (2) Rupee equivalent of deposits denominated in Foreign Currencies</t>
  </si>
  <si>
    <t xml:space="preserve">                - Loans</t>
  </si>
  <si>
    <t xml:space="preserve">                - Overdrafts</t>
  </si>
  <si>
    <t xml:space="preserve">                - Other (Please Specify)</t>
  </si>
  <si>
    <t xml:space="preserve">                 (c) Time</t>
  </si>
  <si>
    <t xml:space="preserve">        (vii) Other (please specify)</t>
  </si>
  <si>
    <t xml:space="preserve">   (II) Public Financial &amp; Nonfinancial Corporations and State &amp; Local Govt</t>
  </si>
  <si>
    <t>8. Claims on Private Sector (Excluding 9 and 10 below)</t>
  </si>
  <si>
    <t xml:space="preserve">        (i)    Local Bills Purchased and Discounted</t>
  </si>
  <si>
    <t xml:space="preserve">        (ii)   Bills Receivable</t>
  </si>
  <si>
    <t xml:space="preserve">        (iii)  Bills Discounted-Contra</t>
  </si>
  <si>
    <t xml:space="preserve">        (iv)  Advances against the pledge of export bills</t>
  </si>
  <si>
    <t xml:space="preserve">        (v)   Overdrafts</t>
  </si>
  <si>
    <t xml:space="preserve">        (vi)  Loans</t>
  </si>
  <si>
    <t xml:space="preserve">        (vii)  Loans and Other Financing in Foreign Currencies in Mauritius</t>
  </si>
  <si>
    <t xml:space="preserve">   (III) Central Government**</t>
  </si>
  <si>
    <t xml:space="preserve">        (viii) Investments in Shares &amp; Debentures</t>
  </si>
  <si>
    <t xml:space="preserve">   (IV) Banks in Mauritius</t>
  </si>
  <si>
    <t>9. Claims on Public Financial and Nonfinancial Corporations and</t>
  </si>
  <si>
    <t xml:space="preserve">     State and Local Government</t>
  </si>
  <si>
    <t xml:space="preserve">   (V) Holders of Global Business Licences</t>
  </si>
  <si>
    <t xml:space="preserve">        (viii) Investments in Shares &amp; Debentures </t>
  </si>
  <si>
    <t xml:space="preserve">   (VI) Non-Residents</t>
  </si>
  <si>
    <t>10. Claims on Holders of Global Business Licences</t>
  </si>
  <si>
    <t xml:space="preserve">   (VII) Banks outside Mauritius</t>
  </si>
  <si>
    <t>11. Claims on Banks in Mauritius</t>
  </si>
  <si>
    <t>7.  Interbank Borrowings</t>
  </si>
  <si>
    <t xml:space="preserve">        (i)   Balances on a/c of Customers' Foreign Currency Deposits</t>
  </si>
  <si>
    <t xml:space="preserve">       (i)   Rupee</t>
  </si>
  <si>
    <t xml:space="preserve">        (ii)  Investments</t>
  </si>
  <si>
    <t xml:space="preserve">       (ii)  Rupee Equivalent of Foreign Currency borrowings</t>
  </si>
  <si>
    <t xml:space="preserve">        (iii) Other Balances</t>
  </si>
  <si>
    <t xml:space="preserve">8.  Borrowings </t>
  </si>
  <si>
    <t>12. Fixed Assets (Cost or Valuation)</t>
  </si>
  <si>
    <t xml:space="preserve">       (i)    Bank of Mauritius</t>
  </si>
  <si>
    <t xml:space="preserve">        (i)    Premises and Other Immovable Properties</t>
  </si>
  <si>
    <t xml:space="preserve">               (a)     Secured Advances</t>
  </si>
  <si>
    <t xml:space="preserve">        (ii)   Capital Work in progress less Depreciation</t>
  </si>
  <si>
    <t xml:space="preserve">               (b)     Loan raised through Repos</t>
  </si>
  <si>
    <t xml:space="preserve">        (iii)  Other Fixed Assets (Furniture, Fixture, Equipment, etc.)</t>
  </si>
  <si>
    <t xml:space="preserve">               (c)     Bills Rediscounted</t>
  </si>
  <si>
    <t xml:space="preserve">               (d)     Others</t>
  </si>
  <si>
    <t>13. Other Assets</t>
  </si>
  <si>
    <t xml:space="preserve">       (ii)   Banks in Mauritius</t>
  </si>
  <si>
    <t xml:space="preserve">        (i)    Net Expenditure for Current Year</t>
  </si>
  <si>
    <t xml:space="preserve">       (iii)  Banks Abroad</t>
  </si>
  <si>
    <t xml:space="preserve">        (ii)   Balances due in the Clearing</t>
  </si>
  <si>
    <t xml:space="preserve">       (iv)   Banks Abroad for Onlending</t>
  </si>
  <si>
    <t xml:space="preserve">        (iii)  Non Banking Assets</t>
  </si>
  <si>
    <t xml:space="preserve">               (a)     in Mauritius</t>
  </si>
  <si>
    <t xml:space="preserve">        (iv)   Interest Accrued on Investments1</t>
  </si>
  <si>
    <t xml:space="preserve">               (b)     outside Mauritius</t>
  </si>
  <si>
    <t xml:space="preserve">        (v)   Other Accrued Interest Receivable2</t>
  </si>
  <si>
    <t xml:space="preserve">       (v)   Other</t>
  </si>
  <si>
    <t xml:space="preserve">        (vi)  Preliminary &amp; Pre-Operational Expenses</t>
  </si>
  <si>
    <t xml:space="preserve">               (a)     Local</t>
  </si>
  <si>
    <t xml:space="preserve">        (vii)  Interbranch Adjustment (net)</t>
  </si>
  <si>
    <t xml:space="preserve">               (b)     Foreign</t>
  </si>
  <si>
    <t xml:space="preserve">        (viii) Others (Please specify)</t>
  </si>
  <si>
    <t>9.  Bills Payable</t>
  </si>
  <si>
    <t>10.  Margin Deposits from BoM in respect of Reverse Repo Transactions</t>
  </si>
  <si>
    <t>11. Other Liabilities</t>
  </si>
  <si>
    <t xml:space="preserve">       (i)    Net Income for Current Year</t>
  </si>
  <si>
    <t xml:space="preserve">       (ii)   Accumulated Depreciation on Fixed Assets</t>
  </si>
  <si>
    <t xml:space="preserve">       (iii)  Provision for Taxation</t>
  </si>
  <si>
    <t xml:space="preserve">       (iv)  Allowance for credit losses</t>
  </si>
  <si>
    <t xml:space="preserve">              - Individually Assessed Credits</t>
  </si>
  <si>
    <t xml:space="preserve">              - Portfolio Assessed Credits</t>
  </si>
  <si>
    <t xml:space="preserve">              - General Provisions</t>
  </si>
  <si>
    <t xml:space="preserve">       (v)  Accrued Interest Payable2</t>
  </si>
  <si>
    <t xml:space="preserve">       (vi) Balance Owed in the Clearing</t>
  </si>
  <si>
    <t xml:space="preserve">       (vii) Interbranch Adjustment (net)</t>
  </si>
  <si>
    <t xml:space="preserve">       (viii)  Interest received in advance</t>
  </si>
  <si>
    <t xml:space="preserve">       (ix) Other (Please specify)</t>
  </si>
  <si>
    <t>12.Total Liabilities</t>
  </si>
  <si>
    <t>14. Total Assets</t>
  </si>
  <si>
    <t>13 .Acceptances on Account of Customers</t>
  </si>
  <si>
    <t>15. Acceptances on Account of Customers</t>
  </si>
  <si>
    <t>14. Documentary Credits</t>
  </si>
  <si>
    <t>16. Documentary Credits</t>
  </si>
  <si>
    <t>15. Guarantees, Endorsements, etc. on Account of Customers</t>
  </si>
  <si>
    <t>17. Guarantees, Endorsements, etc on Account of Customers</t>
  </si>
  <si>
    <t>16. Inward Bills Held for Collection</t>
  </si>
  <si>
    <t>18. Outward Bills Held for Collection</t>
  </si>
  <si>
    <t>17. Spot Foreign Exchange sold</t>
  </si>
  <si>
    <t>19. Spot Foreign Exchange Purchased</t>
  </si>
  <si>
    <t>*: Include bonds  issued by one bank.</t>
  </si>
  <si>
    <t>**: Of which Budgetary Central Government Deposits amount to Rs845,947,411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</si>
</sst>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m\-yy"/>
    <numFmt numFmtId="173" formatCode="_-* #,##0.0_-;\-* #,##0.0_-;_-* &quot;-&quot;??_-;_-@_-"/>
    <numFmt numFmtId="174" formatCode="_-* #,##0_-;\-* #,##0_-;_-* &quot;-&quot;??_-;_-@_-"/>
    <numFmt numFmtId="175" formatCode="0.0"/>
    <numFmt numFmtId="176" formatCode="0.000"/>
    <numFmt numFmtId="177" formatCode="#,##0.000"/>
    <numFmt numFmtId="178" formatCode="#,##0.0000000"/>
    <numFmt numFmtId="179" formatCode="#,##0.0_);[Red]\(#,##0.0\)"/>
    <numFmt numFmtId="180" formatCode="#,##0.0000"/>
    <numFmt numFmtId="181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Trebuchet MS"/>
      <family val="2"/>
    </font>
    <font>
      <b/>
      <sz val="14"/>
      <color indexed="8"/>
      <name val="Trebuchet MS"/>
      <family val="2"/>
    </font>
    <font>
      <i/>
      <sz val="10"/>
      <color indexed="23"/>
      <name val="Monotype Corsiva"/>
      <family val="4"/>
    </font>
    <font>
      <sz val="10"/>
      <color indexed="63"/>
      <name val="Trebuchet MS"/>
      <family val="2"/>
    </font>
    <font>
      <sz val="10"/>
      <color indexed="23"/>
      <name val="Trebuchet MS"/>
      <family val="2"/>
    </font>
    <font>
      <b/>
      <sz val="11"/>
      <color indexed="8"/>
      <name val="Trebuchet MS"/>
      <family val="2"/>
    </font>
    <font>
      <sz val="11"/>
      <name val="Arial"/>
      <family val="0"/>
    </font>
    <font>
      <b/>
      <sz val="10"/>
      <color indexed="63"/>
      <name val="Trebuchet MS"/>
      <family val="2"/>
    </font>
    <font>
      <sz val="10"/>
      <color indexed="10"/>
      <name val="Trebuchet MS"/>
      <family val="2"/>
    </font>
    <font>
      <b/>
      <sz val="10"/>
      <color indexed="23"/>
      <name val="Trebuchet MS"/>
      <family val="2"/>
    </font>
    <font>
      <i/>
      <sz val="10"/>
      <color indexed="23"/>
      <name val="Trebuchet MS"/>
      <family val="2"/>
    </font>
    <font>
      <b/>
      <u val="single"/>
      <sz val="10"/>
      <color indexed="23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22"/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slantDashDot">
        <color indexed="22"/>
      </right>
      <top style="thick"/>
      <bottom style="thick"/>
    </border>
    <border>
      <left style="slantDashDot">
        <color indexed="22"/>
      </left>
      <right style="medium">
        <color indexed="22"/>
      </right>
      <top style="thick"/>
      <bottom style="thick"/>
    </border>
    <border>
      <left style="medium">
        <color indexed="22"/>
      </left>
      <right style="medium">
        <color indexed="22"/>
      </right>
      <top style="thick"/>
      <bottom style="thick"/>
    </border>
    <border>
      <left>
        <color indexed="63"/>
      </left>
      <right style="double">
        <color indexed="8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slantDashDot">
        <color indexed="22"/>
      </right>
      <top>
        <color indexed="63"/>
      </top>
      <bottom>
        <color indexed="63"/>
      </bottom>
    </border>
    <border>
      <left style="slantDashDot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>
        <color indexed="22"/>
      </left>
      <right style="double"/>
      <top>
        <color indexed="63"/>
      </top>
      <bottom>
        <color indexed="63"/>
      </bottom>
    </border>
    <border>
      <left style="slantDashDot">
        <color indexed="22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slantDashDot">
        <color indexed="22"/>
      </left>
      <right style="slantDashDot">
        <color indexed="22"/>
      </right>
      <top>
        <color indexed="63"/>
      </top>
      <bottom>
        <color indexed="63"/>
      </bottom>
    </border>
    <border>
      <left style="thick"/>
      <right style="slantDashDot">
        <color indexed="22"/>
      </right>
      <top>
        <color indexed="63"/>
      </top>
      <bottom style="thick"/>
    </border>
    <border>
      <left style="slantDashDot">
        <color indexed="22"/>
      </left>
      <right style="medium">
        <color indexed="22"/>
      </right>
      <top>
        <color indexed="63"/>
      </top>
      <bottom style="thick"/>
    </border>
    <border>
      <left style="medium">
        <color indexed="22"/>
      </left>
      <right style="medium">
        <color indexed="22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1" fillId="0" borderId="0" xfId="57" applyFont="1" applyFill="1" applyBorder="1" applyAlignment="1">
      <alignment horizontal="center"/>
      <protection/>
    </xf>
    <xf numFmtId="0" fontId="22" fillId="0" borderId="0" xfId="57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3" fillId="0" borderId="0" xfId="57" applyFont="1" applyFill="1" applyBorder="1" applyAlignment="1" applyProtection="1">
      <alignment horizontal="left"/>
      <protection/>
    </xf>
    <xf numFmtId="3" fontId="24" fillId="0" borderId="0" xfId="57" applyNumberFormat="1" applyFont="1" applyFill="1" applyBorder="1" applyAlignment="1" applyProtection="1">
      <alignment horizontal="left"/>
      <protection/>
    </xf>
    <xf numFmtId="3" fontId="23" fillId="0" borderId="0" xfId="57" applyNumberFormat="1" applyFont="1" applyFill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" fontId="25" fillId="0" borderId="0" xfId="57" applyNumberFormat="1" applyFont="1" applyFill="1" applyBorder="1" applyProtection="1">
      <alignment/>
      <protection/>
    </xf>
    <xf numFmtId="0" fontId="26" fillId="24" borderId="10" xfId="57" applyFont="1" applyFill="1" applyBorder="1" applyAlignment="1" applyProtection="1">
      <alignment horizontal="center"/>
      <protection/>
    </xf>
    <xf numFmtId="0" fontId="26" fillId="24" borderId="11" xfId="57" applyFont="1" applyFill="1" applyBorder="1" applyAlignment="1" applyProtection="1">
      <alignment horizontal="center"/>
      <protection/>
    </xf>
    <xf numFmtId="0" fontId="26" fillId="24" borderId="12" xfId="57" applyFont="1" applyFill="1" applyBorder="1" applyAlignment="1" applyProtection="1">
      <alignment horizontal="center"/>
      <protection/>
    </xf>
    <xf numFmtId="0" fontId="26" fillId="24" borderId="13" xfId="57" applyFont="1" applyFill="1" applyBorder="1" applyAlignment="1" applyProtection="1">
      <alignment horizontal="center"/>
      <protection/>
    </xf>
    <xf numFmtId="0" fontId="26" fillId="24" borderId="14" xfId="57" applyFont="1" applyFill="1" applyBorder="1" applyAlignment="1" applyProtection="1">
      <alignment horizontal="center" wrapText="1"/>
      <protection/>
    </xf>
    <xf numFmtId="0" fontId="26" fillId="24" borderId="15" xfId="57" applyFont="1" applyFill="1" applyBorder="1" applyAlignment="1" applyProtection="1">
      <alignment horizontal="center" wrapText="1"/>
      <protection/>
    </xf>
    <xf numFmtId="0" fontId="27" fillId="0" borderId="0" xfId="0" applyFont="1" applyBorder="1" applyAlignment="1">
      <alignment/>
    </xf>
    <xf numFmtId="0" fontId="25" fillId="25" borderId="16" xfId="57" applyFont="1" applyFill="1" applyBorder="1" applyProtection="1">
      <alignment/>
      <protection/>
    </xf>
    <xf numFmtId="3" fontId="25" fillId="25" borderId="17" xfId="57" applyNumberFormat="1" applyFont="1" applyFill="1" applyBorder="1" applyProtection="1">
      <alignment/>
      <protection/>
    </xf>
    <xf numFmtId="0" fontId="25" fillId="25" borderId="0" xfId="57" applyFont="1" applyFill="1" applyBorder="1" applyProtection="1">
      <alignment/>
      <protection/>
    </xf>
    <xf numFmtId="3" fontId="25" fillId="26" borderId="17" xfId="57" applyNumberFormat="1" applyFont="1" applyFill="1" applyBorder="1" applyAlignment="1" applyProtection="1">
      <alignment horizontal="center"/>
      <protection/>
    </xf>
    <xf numFmtId="0" fontId="25" fillId="26" borderId="18" xfId="57" applyFont="1" applyFill="1" applyBorder="1" applyAlignment="1" applyProtection="1">
      <alignment horizontal="center"/>
      <protection/>
    </xf>
    <xf numFmtId="0" fontId="25" fillId="26" borderId="19" xfId="57" applyFont="1" applyFill="1" applyBorder="1" applyAlignment="1" applyProtection="1">
      <alignment horizontal="center"/>
      <protection/>
    </xf>
    <xf numFmtId="0" fontId="28" fillId="25" borderId="16" xfId="57" applyFont="1" applyFill="1" applyBorder="1" applyProtection="1">
      <alignment/>
      <protection/>
    </xf>
    <xf numFmtId="3" fontId="28" fillId="25" borderId="17" xfId="57" applyNumberFormat="1" applyFont="1" applyFill="1" applyBorder="1" applyProtection="1">
      <alignment/>
      <protection/>
    </xf>
    <xf numFmtId="3" fontId="28" fillId="25" borderId="20" xfId="57" applyNumberFormat="1" applyFont="1" applyFill="1" applyBorder="1" applyProtection="1">
      <alignment/>
      <protection/>
    </xf>
    <xf numFmtId="0" fontId="28" fillId="25" borderId="0" xfId="57" applyFont="1" applyFill="1" applyBorder="1" applyProtection="1">
      <alignment/>
      <protection/>
    </xf>
    <xf numFmtId="3" fontId="28" fillId="26" borderId="17" xfId="57" applyNumberFormat="1" applyFont="1" applyFill="1" applyBorder="1" applyAlignment="1" applyProtection="1">
      <alignment horizontal="right"/>
      <protection/>
    </xf>
    <xf numFmtId="3" fontId="28" fillId="26" borderId="18" xfId="57" applyNumberFormat="1" applyFont="1" applyFill="1" applyBorder="1" applyAlignment="1" applyProtection="1">
      <alignment horizontal="right"/>
      <protection/>
    </xf>
    <xf numFmtId="3" fontId="28" fillId="26" borderId="19" xfId="57" applyNumberFormat="1" applyFont="1" applyFill="1" applyBorder="1" applyAlignment="1" applyProtection="1">
      <alignment horizontal="right"/>
      <protection/>
    </xf>
    <xf numFmtId="3" fontId="24" fillId="25" borderId="17" xfId="57" applyNumberFormat="1" applyFont="1" applyFill="1" applyBorder="1" applyProtection="1">
      <alignment/>
      <protection/>
    </xf>
    <xf numFmtId="3" fontId="24" fillId="25" borderId="20" xfId="57" applyNumberFormat="1" applyFont="1" applyFill="1" applyBorder="1" applyProtection="1">
      <alignment/>
      <protection/>
    </xf>
    <xf numFmtId="3" fontId="25" fillId="26" borderId="17" xfId="57" applyNumberFormat="1" applyFont="1" applyFill="1" applyBorder="1" applyAlignment="1" applyProtection="1">
      <alignment horizontal="right"/>
      <protection/>
    </xf>
    <xf numFmtId="3" fontId="25" fillId="26" borderId="18" xfId="57" applyNumberFormat="1" applyFont="1" applyFill="1" applyBorder="1" applyAlignment="1" applyProtection="1">
      <alignment horizontal="right"/>
      <protection/>
    </xf>
    <xf numFmtId="3" fontId="25" fillId="26" borderId="19" xfId="57" applyNumberFormat="1" applyFont="1" applyFill="1" applyBorder="1" applyAlignment="1" applyProtection="1">
      <alignment horizontal="right"/>
      <protection/>
    </xf>
    <xf numFmtId="3" fontId="29" fillId="25" borderId="17" xfId="57" applyNumberFormat="1" applyFont="1" applyFill="1" applyBorder="1" applyProtection="1">
      <alignment/>
      <protection/>
    </xf>
    <xf numFmtId="3" fontId="25" fillId="25" borderId="21" xfId="57" applyNumberFormat="1" applyFont="1" applyFill="1" applyBorder="1" applyProtection="1">
      <alignment/>
      <protection/>
    </xf>
    <xf numFmtId="3" fontId="30" fillId="26" borderId="17" xfId="57" applyNumberFormat="1" applyFont="1" applyFill="1" applyBorder="1" applyAlignment="1" applyProtection="1">
      <alignment horizontal="right"/>
      <protection/>
    </xf>
    <xf numFmtId="3" fontId="30" fillId="26" borderId="19" xfId="57" applyNumberFormat="1" applyFont="1" applyFill="1" applyBorder="1" applyAlignment="1" applyProtection="1">
      <alignment horizontal="right"/>
      <protection/>
    </xf>
    <xf numFmtId="3" fontId="24" fillId="26" borderId="17" xfId="57" applyNumberFormat="1" applyFont="1" applyFill="1" applyBorder="1" applyAlignment="1" applyProtection="1">
      <alignment horizontal="right"/>
      <protection/>
    </xf>
    <xf numFmtId="0" fontId="31" fillId="25" borderId="0" xfId="57" applyFont="1" applyFill="1" applyBorder="1" applyProtection="1">
      <alignment/>
      <protection/>
    </xf>
    <xf numFmtId="3" fontId="25" fillId="25" borderId="22" xfId="57" applyNumberFormat="1" applyFont="1" applyFill="1" applyBorder="1" applyProtection="1">
      <alignment/>
      <protection/>
    </xf>
    <xf numFmtId="3" fontId="25" fillId="25" borderId="18" xfId="57" applyNumberFormat="1" applyFont="1" applyFill="1" applyBorder="1" applyProtection="1">
      <alignment/>
      <protection/>
    </xf>
    <xf numFmtId="3" fontId="25" fillId="0" borderId="17" xfId="57" applyNumberFormat="1" applyFont="1" applyFill="1" applyBorder="1" applyProtection="1">
      <alignment/>
      <protection/>
    </xf>
    <xf numFmtId="3" fontId="25" fillId="0" borderId="18" xfId="57" applyNumberFormat="1" applyFont="1" applyFill="1" applyBorder="1" applyProtection="1">
      <alignment/>
      <protection/>
    </xf>
    <xf numFmtId="3" fontId="25" fillId="0" borderId="22" xfId="57" applyNumberFormat="1" applyFont="1" applyFill="1" applyBorder="1" applyProtection="1">
      <alignment/>
      <protection/>
    </xf>
    <xf numFmtId="0" fontId="25" fillId="25" borderId="0" xfId="57" applyFont="1" applyFill="1" applyBorder="1">
      <alignment/>
      <protection/>
    </xf>
    <xf numFmtId="3" fontId="28" fillId="0" borderId="17" xfId="57" applyNumberFormat="1" applyFont="1" applyFill="1" applyBorder="1" applyProtection="1">
      <alignment/>
      <protection/>
    </xf>
    <xf numFmtId="3" fontId="28" fillId="0" borderId="18" xfId="57" applyNumberFormat="1" applyFont="1" applyFill="1" applyBorder="1" applyProtection="1">
      <alignment/>
      <protection/>
    </xf>
    <xf numFmtId="3" fontId="28" fillId="0" borderId="22" xfId="42" applyNumberFormat="1" applyFont="1" applyFill="1" applyBorder="1" applyAlignment="1" applyProtection="1">
      <alignment/>
      <protection/>
    </xf>
    <xf numFmtId="3" fontId="28" fillId="25" borderId="18" xfId="57" applyNumberFormat="1" applyFont="1" applyFill="1" applyBorder="1" applyProtection="1">
      <alignment/>
      <protection/>
    </xf>
    <xf numFmtId="3" fontId="24" fillId="25" borderId="18" xfId="57" applyNumberFormat="1" applyFont="1" applyFill="1" applyBorder="1" applyProtection="1">
      <alignment/>
      <protection/>
    </xf>
    <xf numFmtId="3" fontId="30" fillId="26" borderId="18" xfId="57" applyNumberFormat="1" applyFont="1" applyFill="1" applyBorder="1" applyAlignment="1" applyProtection="1">
      <alignment horizontal="right"/>
      <protection/>
    </xf>
    <xf numFmtId="3" fontId="28" fillId="25" borderId="22" xfId="42" applyNumberFormat="1" applyFont="1" applyFill="1" applyBorder="1" applyAlignment="1" applyProtection="1">
      <alignment/>
      <protection/>
    </xf>
    <xf numFmtId="0" fontId="30" fillId="25" borderId="16" xfId="57" applyFont="1" applyFill="1" applyBorder="1" applyProtection="1">
      <alignment/>
      <protection/>
    </xf>
    <xf numFmtId="3" fontId="30" fillId="25" borderId="17" xfId="57" applyNumberFormat="1" applyFont="1" applyFill="1" applyBorder="1" applyProtection="1">
      <alignment/>
      <protection/>
    </xf>
    <xf numFmtId="3" fontId="30" fillId="25" borderId="18" xfId="57" applyNumberFormat="1" applyFont="1" applyFill="1" applyBorder="1" applyProtection="1">
      <alignment/>
      <protection/>
    </xf>
    <xf numFmtId="3" fontId="30" fillId="25" borderId="22" xfId="57" applyNumberFormat="1" applyFont="1" applyFill="1" applyBorder="1" applyProtection="1">
      <alignment/>
      <protection/>
    </xf>
    <xf numFmtId="3" fontId="28" fillId="25" borderId="21" xfId="57" applyNumberFormat="1" applyFont="1" applyFill="1" applyBorder="1" applyProtection="1">
      <alignment/>
      <protection/>
    </xf>
    <xf numFmtId="3" fontId="24" fillId="25" borderId="21" xfId="57" applyNumberFormat="1" applyFont="1" applyFill="1" applyBorder="1" applyProtection="1">
      <alignment/>
      <protection/>
    </xf>
    <xf numFmtId="0" fontId="31" fillId="25" borderId="16" xfId="57" applyFont="1" applyFill="1" applyBorder="1" applyProtection="1">
      <alignment/>
      <protection/>
    </xf>
    <xf numFmtId="3" fontId="24" fillId="26" borderId="18" xfId="57" applyNumberFormat="1" applyFont="1" applyFill="1" applyBorder="1" applyAlignment="1" applyProtection="1">
      <alignment horizontal="right"/>
      <protection/>
    </xf>
    <xf numFmtId="3" fontId="28" fillId="26" borderId="23" xfId="57" applyNumberFormat="1" applyFont="1" applyFill="1" applyBorder="1" applyAlignment="1" applyProtection="1">
      <alignment horizontal="right"/>
      <protection/>
    </xf>
    <xf numFmtId="3" fontId="24" fillId="26" borderId="23" xfId="57" applyNumberFormat="1" applyFont="1" applyFill="1" applyBorder="1" applyAlignment="1" applyProtection="1">
      <alignment horizontal="right"/>
      <protection/>
    </xf>
    <xf numFmtId="38" fontId="25" fillId="25" borderId="16" xfId="57" applyNumberFormat="1" applyFont="1" applyFill="1" applyBorder="1" applyProtection="1">
      <alignment/>
      <protection/>
    </xf>
    <xf numFmtId="3" fontId="28" fillId="25" borderId="22" xfId="57" applyNumberFormat="1" applyFont="1" applyFill="1" applyBorder="1" applyProtection="1">
      <alignment/>
      <protection/>
    </xf>
    <xf numFmtId="3" fontId="24" fillId="25" borderId="22" xfId="57" applyNumberFormat="1" applyFont="1" applyFill="1" applyBorder="1" applyProtection="1">
      <alignment/>
      <protection/>
    </xf>
    <xf numFmtId="3" fontId="32" fillId="26" borderId="17" xfId="57" applyNumberFormat="1" applyFont="1" applyFill="1" applyBorder="1" applyAlignment="1">
      <alignment horizontal="right"/>
      <protection/>
    </xf>
    <xf numFmtId="3" fontId="32" fillId="26" borderId="18" xfId="57" applyNumberFormat="1" applyFont="1" applyFill="1" applyBorder="1" applyAlignment="1">
      <alignment horizontal="right"/>
      <protection/>
    </xf>
    <xf numFmtId="3" fontId="32" fillId="26" borderId="19" xfId="57" applyNumberFormat="1" applyFont="1" applyFill="1" applyBorder="1" applyAlignment="1">
      <alignment horizontal="right"/>
      <protection/>
    </xf>
    <xf numFmtId="3" fontId="24" fillId="26" borderId="19" xfId="57" applyNumberFormat="1" applyFont="1" applyFill="1" applyBorder="1" applyAlignment="1" applyProtection="1">
      <alignment horizontal="right"/>
      <protection/>
    </xf>
    <xf numFmtId="3" fontId="31" fillId="25" borderId="17" xfId="57" applyNumberFormat="1" applyFont="1" applyFill="1" applyBorder="1" applyProtection="1">
      <alignment/>
      <protection/>
    </xf>
    <xf numFmtId="3" fontId="31" fillId="25" borderId="18" xfId="57" applyNumberFormat="1" applyFont="1" applyFill="1" applyBorder="1" applyProtection="1">
      <alignment/>
      <protection/>
    </xf>
    <xf numFmtId="3" fontId="31" fillId="25" borderId="22" xfId="57" applyNumberFormat="1" applyFont="1" applyFill="1" applyBorder="1" applyProtection="1">
      <alignment/>
      <protection/>
    </xf>
    <xf numFmtId="3" fontId="30" fillId="25" borderId="21" xfId="57" applyNumberFormat="1" applyFont="1" applyFill="1" applyBorder="1" applyProtection="1">
      <alignment/>
      <protection/>
    </xf>
    <xf numFmtId="3" fontId="25" fillId="26" borderId="23" xfId="57" applyNumberFormat="1" applyFont="1" applyFill="1" applyBorder="1" applyAlignment="1" applyProtection="1">
      <alignment horizontal="right"/>
      <protection/>
    </xf>
    <xf numFmtId="3" fontId="25" fillId="25" borderId="0" xfId="57" applyNumberFormat="1" applyFont="1" applyFill="1" applyBorder="1" applyProtection="1">
      <alignment/>
      <protection/>
    </xf>
    <xf numFmtId="0" fontId="33" fillId="27" borderId="16" xfId="57" applyFont="1" applyFill="1" applyBorder="1" applyProtection="1">
      <alignment/>
      <protection/>
    </xf>
    <xf numFmtId="3" fontId="33" fillId="25" borderId="24" xfId="57" applyNumberFormat="1" applyFont="1" applyFill="1" applyBorder="1" applyProtection="1">
      <alignment/>
      <protection/>
    </xf>
    <xf numFmtId="3" fontId="33" fillId="25" borderId="21" xfId="57" applyNumberFormat="1" applyFont="1" applyFill="1" applyBorder="1" applyProtection="1">
      <alignment/>
      <protection/>
    </xf>
    <xf numFmtId="0" fontId="33" fillId="27" borderId="0" xfId="57" applyFont="1" applyFill="1" applyBorder="1" applyProtection="1">
      <alignment/>
      <protection/>
    </xf>
    <xf numFmtId="3" fontId="33" fillId="27" borderId="17" xfId="57" applyNumberFormat="1" applyFont="1" applyFill="1" applyBorder="1" applyAlignment="1" applyProtection="1">
      <alignment horizontal="right"/>
      <protection/>
    </xf>
    <xf numFmtId="3" fontId="33" fillId="27" borderId="18" xfId="57" applyNumberFormat="1" applyFont="1" applyFill="1" applyBorder="1" applyAlignment="1" applyProtection="1">
      <alignment horizontal="right"/>
      <protection/>
    </xf>
    <xf numFmtId="3" fontId="33" fillId="27" borderId="19" xfId="57" applyNumberFormat="1" applyFont="1" applyFill="1" applyBorder="1" applyAlignment="1" applyProtection="1">
      <alignment horizontal="right"/>
      <protection/>
    </xf>
    <xf numFmtId="0" fontId="34" fillId="0" borderId="0" xfId="0" applyFont="1" applyBorder="1" applyAlignment="1">
      <alignment/>
    </xf>
    <xf numFmtId="0" fontId="25" fillId="26" borderId="16" xfId="57" applyFont="1" applyFill="1" applyBorder="1" applyProtection="1">
      <alignment/>
      <protection/>
    </xf>
    <xf numFmtId="0" fontId="25" fillId="26" borderId="0" xfId="57" applyFont="1" applyFill="1" applyBorder="1" applyProtection="1">
      <alignment/>
      <protection/>
    </xf>
    <xf numFmtId="0" fontId="25" fillId="26" borderId="25" xfId="57" applyFont="1" applyFill="1" applyBorder="1" applyProtection="1">
      <alignment/>
      <protection/>
    </xf>
    <xf numFmtId="3" fontId="25" fillId="26" borderId="26" xfId="57" applyNumberFormat="1" applyFont="1" applyFill="1" applyBorder="1" applyProtection="1">
      <alignment/>
      <protection/>
    </xf>
    <xf numFmtId="0" fontId="25" fillId="26" borderId="27" xfId="57" applyFont="1" applyFill="1" applyBorder="1" applyProtection="1">
      <alignment/>
      <protection/>
    </xf>
    <xf numFmtId="3" fontId="25" fillId="26" borderId="28" xfId="57" applyNumberFormat="1" applyFont="1" applyFill="1" applyBorder="1" applyProtection="1">
      <alignment/>
      <protection/>
    </xf>
    <xf numFmtId="0" fontId="25" fillId="26" borderId="29" xfId="57" applyFont="1" applyFill="1" applyBorder="1" applyProtection="1">
      <alignment/>
      <protection/>
    </xf>
    <xf numFmtId="3" fontId="25" fillId="26" borderId="26" xfId="57" applyNumberFormat="1" applyFont="1" applyFill="1" applyBorder="1" applyAlignment="1" applyProtection="1">
      <alignment horizontal="right"/>
      <protection/>
    </xf>
    <xf numFmtId="3" fontId="25" fillId="26" borderId="27" xfId="57" applyNumberFormat="1" applyFont="1" applyFill="1" applyBorder="1" applyAlignment="1" applyProtection="1">
      <alignment horizontal="right"/>
      <protection/>
    </xf>
    <xf numFmtId="3" fontId="25" fillId="26" borderId="30" xfId="57" applyNumberFormat="1" applyFont="1" applyFill="1" applyBorder="1" applyAlignment="1" applyProtection="1">
      <alignment horizontal="right"/>
      <protection/>
    </xf>
    <xf numFmtId="0" fontId="31" fillId="26" borderId="31" xfId="57" applyFont="1" applyFill="1" applyBorder="1" applyProtection="1">
      <alignment/>
      <protection/>
    </xf>
    <xf numFmtId="0" fontId="31" fillId="26" borderId="0" xfId="57" applyFont="1" applyFill="1" applyBorder="1" applyProtection="1">
      <alignment/>
      <protection/>
    </xf>
    <xf numFmtId="3" fontId="31" fillId="26" borderId="0" xfId="57" applyNumberFormat="1" applyFont="1" applyFill="1" applyBorder="1" applyProtection="1">
      <alignment/>
      <protection/>
    </xf>
    <xf numFmtId="0" fontId="25" fillId="0" borderId="0" xfId="57" applyFont="1" applyFill="1" applyBorder="1" applyProtection="1">
      <alignment/>
      <protection/>
    </xf>
    <xf numFmtId="3" fontId="25" fillId="0" borderId="0" xfId="57" applyNumberFormat="1" applyFont="1" applyFill="1" applyBorder="1" applyAlignment="1" applyProtection="1">
      <alignment horizontal="right"/>
      <protection/>
    </xf>
    <xf numFmtId="0" fontId="35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3" fontId="25" fillId="0" borderId="0" xfId="57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egmental A &amp; L -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New%20MSurvey\MDET\MDET07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New%20MSurvey\CAL\NCAL09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1">
          <cell r="A51" t="str">
            <v>      Budgetary Central Government Deposits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TOTAL"/>
      <sheetName val="INTEGRATED"/>
      <sheetName val="INTEGRATEDB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8"/>
  <sheetViews>
    <sheetView tabSelected="1" workbookViewId="0" topLeftCell="A1">
      <selection activeCell="C6" sqref="C6"/>
    </sheetView>
  </sheetViews>
  <sheetFormatPr defaultColWidth="9.140625" defaultRowHeight="12.75"/>
  <cols>
    <col min="1" max="1" width="47.8515625" style="3" customWidth="1"/>
    <col min="2" max="2" width="18.00390625" style="7" customWidth="1"/>
    <col min="3" max="3" width="18.28125" style="3" customWidth="1"/>
    <col min="4" max="4" width="18.8515625" style="3" customWidth="1"/>
    <col min="5" max="5" width="74.140625" style="3" customWidth="1"/>
    <col min="6" max="6" width="17.8515625" style="7" customWidth="1"/>
    <col min="7" max="7" width="18.140625" style="3" customWidth="1"/>
    <col min="8" max="8" width="18.00390625" style="3" customWidth="1"/>
    <col min="9" max="9" width="14.8515625" style="3" bestFit="1" customWidth="1"/>
    <col min="10" max="10" width="17.140625" style="3" customWidth="1"/>
    <col min="11" max="11" width="14.8515625" style="3" bestFit="1" customWidth="1"/>
    <col min="12" max="16384" width="9.140625" style="3" customWidth="1"/>
  </cols>
  <sheetData>
    <row r="1" spans="1:12" ht="25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5" ht="15">
      <c r="A2" s="4" t="s">
        <v>1</v>
      </c>
      <c r="B2" s="5"/>
      <c r="C2" s="5"/>
      <c r="D2" s="5"/>
      <c r="E2" s="6"/>
    </row>
    <row r="3" spans="1:5" ht="15.75" thickBot="1">
      <c r="A3" s="8"/>
      <c r="B3" s="8"/>
      <c r="C3" s="8"/>
      <c r="D3" s="8"/>
      <c r="E3" s="7"/>
    </row>
    <row r="4" spans="1:8" s="15" customFormat="1" ht="18" thickBot="1" thickTop="1">
      <c r="A4" s="9" t="s">
        <v>2</v>
      </c>
      <c r="B4" s="10" t="s">
        <v>3</v>
      </c>
      <c r="C4" s="11" t="s">
        <v>4</v>
      </c>
      <c r="D4" s="12" t="s">
        <v>5</v>
      </c>
      <c r="E4" s="13" t="s">
        <v>6</v>
      </c>
      <c r="F4" s="10" t="s">
        <v>3</v>
      </c>
      <c r="G4" s="11" t="s">
        <v>4</v>
      </c>
      <c r="H4" s="14" t="s">
        <v>5</v>
      </c>
    </row>
    <row r="5" spans="1:8" ht="15.75" thickTop="1">
      <c r="A5" s="16"/>
      <c r="B5" s="17"/>
      <c r="C5" s="17"/>
      <c r="D5" s="17"/>
      <c r="E5" s="18"/>
      <c r="F5" s="19"/>
      <c r="G5" s="20"/>
      <c r="H5" s="21"/>
    </row>
    <row r="6" spans="1:12" ht="15">
      <c r="A6" s="22" t="s">
        <v>7</v>
      </c>
      <c r="B6" s="23">
        <v>6124803563.719999</v>
      </c>
      <c r="C6" s="23">
        <v>11286081017.056862</v>
      </c>
      <c r="D6" s="24">
        <v>17410884580.77686</v>
      </c>
      <c r="E6" s="25" t="s">
        <v>8</v>
      </c>
      <c r="F6" s="26">
        <v>3915810191.9802456</v>
      </c>
      <c r="G6" s="27">
        <v>0</v>
      </c>
      <c r="H6" s="28">
        <v>3915810191.9802456</v>
      </c>
      <c r="J6" s="7"/>
      <c r="K6" s="7"/>
      <c r="L6" s="7"/>
    </row>
    <row r="7" spans="1:12" ht="15">
      <c r="A7" s="16" t="s">
        <v>9</v>
      </c>
      <c r="B7" s="29">
        <v>6074890834.719999</v>
      </c>
      <c r="C7" s="29">
        <v>9655941085.44436</v>
      </c>
      <c r="D7" s="30">
        <v>15730831920.16436</v>
      </c>
      <c r="E7" s="18"/>
      <c r="F7" s="31"/>
      <c r="G7" s="32"/>
      <c r="H7" s="33"/>
      <c r="J7" s="7"/>
      <c r="K7" s="7"/>
      <c r="L7" s="7"/>
    </row>
    <row r="8" spans="1:12" ht="15">
      <c r="A8" s="16" t="s">
        <v>10</v>
      </c>
      <c r="B8" s="29">
        <v>49912729</v>
      </c>
      <c r="C8" s="29">
        <v>1630139931.6125002</v>
      </c>
      <c r="D8" s="30">
        <v>1680052660.6125002</v>
      </c>
      <c r="E8" s="25" t="s">
        <v>11</v>
      </c>
      <c r="F8" s="26">
        <v>14707723298.127281</v>
      </c>
      <c r="G8" s="27">
        <v>0</v>
      </c>
      <c r="H8" s="28">
        <v>14707723298.127281</v>
      </c>
      <c r="J8" s="7"/>
      <c r="K8" s="7"/>
      <c r="L8" s="7"/>
    </row>
    <row r="9" spans="1:12" ht="15">
      <c r="A9" s="16"/>
      <c r="B9" s="17"/>
      <c r="C9" s="17"/>
      <c r="D9" s="17"/>
      <c r="E9" s="25"/>
      <c r="F9" s="26"/>
      <c r="G9" s="27"/>
      <c r="H9" s="28"/>
      <c r="J9" s="7"/>
      <c r="K9" s="7"/>
      <c r="L9" s="7"/>
    </row>
    <row r="10" spans="1:12" ht="15">
      <c r="A10" s="16"/>
      <c r="B10" s="34"/>
      <c r="C10" s="34"/>
      <c r="D10" s="34"/>
      <c r="E10" s="18"/>
      <c r="F10" s="31"/>
      <c r="G10" s="32"/>
      <c r="H10" s="33"/>
      <c r="J10" s="7"/>
      <c r="K10" s="7"/>
      <c r="L10" s="7"/>
    </row>
    <row r="11" spans="1:12" ht="15">
      <c r="A11" s="22" t="s">
        <v>12</v>
      </c>
      <c r="B11" s="23">
        <v>27860974632.3936</v>
      </c>
      <c r="C11" s="23">
        <v>13485163679.254547</v>
      </c>
      <c r="D11" s="24">
        <v>41346138311.64815</v>
      </c>
      <c r="E11" s="25" t="s">
        <v>13</v>
      </c>
      <c r="F11" s="31">
        <v>0</v>
      </c>
      <c r="G11" s="32">
        <v>0</v>
      </c>
      <c r="H11" s="33">
        <v>0</v>
      </c>
      <c r="J11" s="7"/>
      <c r="K11" s="7"/>
      <c r="L11" s="7"/>
    </row>
    <row r="12" spans="1:12" ht="15">
      <c r="A12" s="16" t="s">
        <v>14</v>
      </c>
      <c r="B12" s="17">
        <v>3600382775.2874002</v>
      </c>
      <c r="C12" s="17">
        <v>3641161893.364841</v>
      </c>
      <c r="D12" s="35">
        <v>7241544668.652242</v>
      </c>
      <c r="E12" s="18"/>
      <c r="F12" s="31"/>
      <c r="G12" s="32"/>
      <c r="H12" s="33"/>
      <c r="J12" s="7"/>
      <c r="K12" s="7"/>
      <c r="L12" s="7"/>
    </row>
    <row r="13" spans="1:12" ht="15">
      <c r="A13" s="16" t="s">
        <v>15</v>
      </c>
      <c r="B13" s="17">
        <v>5522615772.361</v>
      </c>
      <c r="C13" s="17">
        <v>194953753.943</v>
      </c>
      <c r="D13" s="35">
        <v>5717569526.303999</v>
      </c>
      <c r="E13" s="25" t="s">
        <v>16</v>
      </c>
      <c r="F13" s="36">
        <v>0</v>
      </c>
      <c r="G13" s="27">
        <v>0</v>
      </c>
      <c r="H13" s="33">
        <v>0</v>
      </c>
      <c r="J13" s="7"/>
      <c r="K13" s="7"/>
      <c r="L13" s="7"/>
    </row>
    <row r="14" spans="1:12" ht="15">
      <c r="A14" s="16" t="s">
        <v>17</v>
      </c>
      <c r="B14" s="17">
        <v>1321868462.77</v>
      </c>
      <c r="C14" s="17">
        <v>19319869.943</v>
      </c>
      <c r="D14" s="35">
        <v>1341188332.7129998</v>
      </c>
      <c r="E14" s="18"/>
      <c r="F14" s="31"/>
      <c r="G14" s="32"/>
      <c r="H14" s="33"/>
      <c r="J14" s="7"/>
      <c r="K14" s="7"/>
      <c r="L14" s="7"/>
    </row>
    <row r="15" spans="1:12" ht="15">
      <c r="A15" s="16" t="s">
        <v>18</v>
      </c>
      <c r="B15" s="17">
        <v>2273579</v>
      </c>
      <c r="C15" s="17">
        <v>0</v>
      </c>
      <c r="D15" s="35">
        <v>2273579</v>
      </c>
      <c r="E15" s="25" t="s">
        <v>19</v>
      </c>
      <c r="F15" s="36">
        <v>58615036702.00744</v>
      </c>
      <c r="G15" s="27">
        <v>0</v>
      </c>
      <c r="H15" s="37">
        <v>58615036702.00744</v>
      </c>
      <c r="J15" s="7"/>
      <c r="K15" s="7"/>
      <c r="L15" s="7"/>
    </row>
    <row r="16" spans="1:12" ht="15">
      <c r="A16" s="16" t="s">
        <v>20</v>
      </c>
      <c r="B16" s="17">
        <v>4198473730.591</v>
      </c>
      <c r="C16" s="17">
        <v>175633884</v>
      </c>
      <c r="D16" s="35">
        <v>4374107614.591</v>
      </c>
      <c r="E16" s="18" t="s">
        <v>21</v>
      </c>
      <c r="F16" s="38">
        <v>31694190140.637886</v>
      </c>
      <c r="G16" s="32">
        <v>0</v>
      </c>
      <c r="H16" s="37">
        <v>31694190140.637886</v>
      </c>
      <c r="J16" s="7"/>
      <c r="K16" s="7"/>
      <c r="L16" s="7"/>
    </row>
    <row r="17" spans="1:12" ht="15">
      <c r="A17" s="16" t="s">
        <v>22</v>
      </c>
      <c r="B17" s="17">
        <v>4092490437.67</v>
      </c>
      <c r="C17" s="17">
        <v>119866812.47649468</v>
      </c>
      <c r="D17" s="35">
        <v>4212357250.146495</v>
      </c>
      <c r="E17" s="39" t="s">
        <v>23</v>
      </c>
      <c r="F17" s="31"/>
      <c r="G17" s="32"/>
      <c r="H17" s="37">
        <v>0</v>
      </c>
      <c r="J17" s="7"/>
      <c r="K17" s="7"/>
      <c r="L17" s="7"/>
    </row>
    <row r="18" spans="1:12" ht="15">
      <c r="A18" s="16" t="s">
        <v>24</v>
      </c>
      <c r="B18" s="17">
        <v>125832857</v>
      </c>
      <c r="C18" s="17">
        <v>50174605</v>
      </c>
      <c r="D18" s="40">
        <v>176007462</v>
      </c>
      <c r="E18" s="39" t="s">
        <v>25</v>
      </c>
      <c r="F18" s="31">
        <v>0</v>
      </c>
      <c r="G18" s="32">
        <v>0</v>
      </c>
      <c r="H18" s="37">
        <v>0</v>
      </c>
      <c r="J18" s="7"/>
      <c r="K18" s="7"/>
      <c r="L18" s="7"/>
    </row>
    <row r="19" spans="1:12" ht="15">
      <c r="A19" s="16" t="s">
        <v>26</v>
      </c>
      <c r="B19" s="17">
        <v>0</v>
      </c>
      <c r="C19" s="41">
        <v>0</v>
      </c>
      <c r="D19" s="40">
        <v>0</v>
      </c>
      <c r="E19" s="39" t="s">
        <v>27</v>
      </c>
      <c r="F19" s="31">
        <v>1080000000</v>
      </c>
      <c r="G19" s="32">
        <v>0</v>
      </c>
      <c r="H19" s="37">
        <v>1080000000</v>
      </c>
      <c r="J19" s="7"/>
      <c r="K19" s="7"/>
      <c r="L19" s="7"/>
    </row>
    <row r="20" spans="1:12" ht="15">
      <c r="A20" s="16" t="s">
        <v>28</v>
      </c>
      <c r="B20" s="42">
        <v>125832857</v>
      </c>
      <c r="C20" s="43">
        <v>50174605</v>
      </c>
      <c r="D20" s="44">
        <v>176007462</v>
      </c>
      <c r="E20" s="18" t="s">
        <v>29</v>
      </c>
      <c r="F20" s="31">
        <v>26919051777.879555</v>
      </c>
      <c r="G20" s="32">
        <v>0</v>
      </c>
      <c r="H20" s="37">
        <v>26919051777.879555</v>
      </c>
      <c r="J20" s="7"/>
      <c r="K20" s="7"/>
      <c r="L20" s="7"/>
    </row>
    <row r="21" spans="1:12" ht="15">
      <c r="A21" s="16" t="s">
        <v>30</v>
      </c>
      <c r="B21" s="17">
        <v>14519652790.075201</v>
      </c>
      <c r="C21" s="17">
        <v>9479006614.470211</v>
      </c>
      <c r="D21" s="35">
        <v>23998659404.54541</v>
      </c>
      <c r="E21" s="45" t="s">
        <v>31</v>
      </c>
      <c r="F21" s="31">
        <v>1794783.49</v>
      </c>
      <c r="G21" s="32">
        <v>0</v>
      </c>
      <c r="H21" s="37">
        <v>1794783.49</v>
      </c>
      <c r="J21" s="7"/>
      <c r="K21" s="7"/>
      <c r="L21" s="7"/>
    </row>
    <row r="22" spans="1:12" ht="15">
      <c r="A22" s="16"/>
      <c r="B22" s="17"/>
      <c r="C22" s="41"/>
      <c r="D22" s="40"/>
      <c r="E22" s="45" t="s">
        <v>32</v>
      </c>
      <c r="F22" s="31">
        <v>0</v>
      </c>
      <c r="G22" s="32">
        <v>0</v>
      </c>
      <c r="H22" s="37">
        <v>0</v>
      </c>
      <c r="J22" s="7"/>
      <c r="K22" s="7"/>
      <c r="L22" s="7"/>
    </row>
    <row r="23" spans="1:12" ht="15">
      <c r="A23" s="22" t="s">
        <v>33</v>
      </c>
      <c r="B23" s="46">
        <v>-2706837630</v>
      </c>
      <c r="C23" s="47"/>
      <c r="D23" s="48">
        <v>-2706837630</v>
      </c>
      <c r="E23" s="18"/>
      <c r="F23" s="31"/>
      <c r="G23" s="32"/>
      <c r="H23" s="33"/>
      <c r="J23" s="7"/>
      <c r="K23" s="7"/>
      <c r="L23" s="7"/>
    </row>
    <row r="24" spans="1:12" ht="15">
      <c r="A24" s="16"/>
      <c r="B24" s="17"/>
      <c r="C24" s="17"/>
      <c r="D24" s="40"/>
      <c r="E24" s="25" t="s">
        <v>34</v>
      </c>
      <c r="F24" s="36">
        <v>1830548124.6100001</v>
      </c>
      <c r="G24" s="27">
        <v>0</v>
      </c>
      <c r="H24" s="37">
        <v>1830548124.6100001</v>
      </c>
      <c r="I24" s="7"/>
      <c r="J24" s="7"/>
      <c r="K24" s="7"/>
      <c r="L24" s="7"/>
    </row>
    <row r="25" spans="1:12" ht="15">
      <c r="A25" s="22" t="s">
        <v>35</v>
      </c>
      <c r="B25" s="23">
        <v>0</v>
      </c>
      <c r="C25" s="49">
        <v>3597965440.83</v>
      </c>
      <c r="D25" s="24">
        <v>3597965440.83</v>
      </c>
      <c r="E25" s="18" t="s">
        <v>36</v>
      </c>
      <c r="F25" s="38">
        <v>1145000000</v>
      </c>
      <c r="G25" s="32">
        <v>0</v>
      </c>
      <c r="H25" s="37">
        <v>1145000000</v>
      </c>
      <c r="J25" s="7"/>
      <c r="K25" s="7"/>
      <c r="L25" s="7"/>
    </row>
    <row r="26" spans="1:12" ht="15">
      <c r="A26" s="16" t="s">
        <v>37</v>
      </c>
      <c r="B26" s="17">
        <v>0</v>
      </c>
      <c r="C26" s="50">
        <v>524819874.83000004</v>
      </c>
      <c r="D26" s="30">
        <v>524819874.83000004</v>
      </c>
      <c r="E26" s="18" t="s">
        <v>38</v>
      </c>
      <c r="F26" s="31">
        <v>685548124.61</v>
      </c>
      <c r="G26" s="32">
        <v>0</v>
      </c>
      <c r="H26" s="37">
        <v>685548124.61</v>
      </c>
      <c r="J26" s="7"/>
      <c r="K26" s="7"/>
      <c r="L26" s="7"/>
    </row>
    <row r="27" spans="1:12" ht="15">
      <c r="A27" s="16" t="s">
        <v>39</v>
      </c>
      <c r="B27" s="17">
        <v>0</v>
      </c>
      <c r="C27" s="50">
        <v>0</v>
      </c>
      <c r="D27" s="30">
        <v>0</v>
      </c>
      <c r="E27" s="18"/>
      <c r="F27" s="31"/>
      <c r="G27" s="32"/>
      <c r="H27" s="33"/>
      <c r="J27" s="7"/>
      <c r="K27" s="7"/>
      <c r="L27" s="7"/>
    </row>
    <row r="28" spans="1:12" ht="15">
      <c r="A28" s="16" t="s">
        <v>40</v>
      </c>
      <c r="B28" s="17">
        <v>0</v>
      </c>
      <c r="C28" s="50">
        <v>0</v>
      </c>
      <c r="D28" s="30">
        <v>0</v>
      </c>
      <c r="E28" s="25" t="s">
        <v>41</v>
      </c>
      <c r="F28" s="36">
        <v>0</v>
      </c>
      <c r="G28" s="51">
        <v>437288368960.1788</v>
      </c>
      <c r="H28" s="37">
        <v>437288368960.1788</v>
      </c>
      <c r="I28" s="7">
        <f>H29+H30+H31+H38+H42+H43+H47</f>
        <v>437288368960.1788</v>
      </c>
      <c r="J28" s="7">
        <f>G28+H28</f>
        <v>874576737920.3575</v>
      </c>
      <c r="K28" s="7"/>
      <c r="L28" s="7"/>
    </row>
    <row r="29" spans="1:12" ht="15">
      <c r="A29" s="16" t="s">
        <v>42</v>
      </c>
      <c r="B29" s="17">
        <v>0</v>
      </c>
      <c r="C29" s="50">
        <v>524819874.83000004</v>
      </c>
      <c r="D29" s="30">
        <v>524819874.83000004</v>
      </c>
      <c r="E29" s="18" t="s">
        <v>43</v>
      </c>
      <c r="F29" s="38">
        <v>0</v>
      </c>
      <c r="G29" s="32">
        <v>156506589282.38095</v>
      </c>
      <c r="H29" s="33">
        <v>156506589282.38095</v>
      </c>
      <c r="J29" s="7"/>
      <c r="K29" s="7"/>
      <c r="L29" s="7"/>
    </row>
    <row r="30" spans="1:12" ht="15">
      <c r="A30" s="16" t="s">
        <v>44</v>
      </c>
      <c r="B30" s="17">
        <v>0</v>
      </c>
      <c r="C30" s="50">
        <v>3073145566</v>
      </c>
      <c r="D30" s="30">
        <v>3073145566</v>
      </c>
      <c r="E30" s="18" t="s">
        <v>45</v>
      </c>
      <c r="F30" s="31">
        <v>0</v>
      </c>
      <c r="G30" s="32">
        <v>56376240315.54304</v>
      </c>
      <c r="H30" s="33">
        <v>56376240315.54304</v>
      </c>
      <c r="J30" s="7"/>
      <c r="K30" s="7"/>
      <c r="L30" s="7"/>
    </row>
    <row r="31" spans="1:12" ht="15">
      <c r="A31" s="16" t="s">
        <v>39</v>
      </c>
      <c r="B31" s="17">
        <v>0</v>
      </c>
      <c r="C31" s="50">
        <v>0</v>
      </c>
      <c r="D31" s="30">
        <v>0</v>
      </c>
      <c r="E31" s="18" t="s">
        <v>46</v>
      </c>
      <c r="F31" s="31">
        <v>0</v>
      </c>
      <c r="G31" s="32">
        <v>9093387431.036026</v>
      </c>
      <c r="H31" s="33">
        <v>9093387431.036026</v>
      </c>
      <c r="J31" s="7"/>
      <c r="K31" s="7"/>
      <c r="L31" s="7"/>
    </row>
    <row r="32" spans="1:12" ht="15">
      <c r="A32" s="16" t="s">
        <v>40</v>
      </c>
      <c r="B32" s="17">
        <v>0</v>
      </c>
      <c r="C32" s="50">
        <v>0</v>
      </c>
      <c r="D32" s="30">
        <v>0</v>
      </c>
      <c r="E32" s="39" t="s">
        <v>47</v>
      </c>
      <c r="F32" s="31">
        <v>0</v>
      </c>
      <c r="G32" s="32">
        <v>8827896351.036026</v>
      </c>
      <c r="H32" s="33">
        <v>8827896351.036026</v>
      </c>
      <c r="J32" s="7"/>
      <c r="K32" s="7"/>
      <c r="L32" s="7"/>
    </row>
    <row r="33" spans="1:12" ht="15">
      <c r="A33" s="16" t="s">
        <v>42</v>
      </c>
      <c r="B33" s="17">
        <v>0</v>
      </c>
      <c r="C33" s="50">
        <v>3073145566</v>
      </c>
      <c r="D33" s="30">
        <v>3073145566</v>
      </c>
      <c r="E33" s="39" t="s">
        <v>48</v>
      </c>
      <c r="F33" s="31">
        <v>0</v>
      </c>
      <c r="G33" s="32">
        <v>1086375485.96343</v>
      </c>
      <c r="H33" s="33">
        <v>1086375485.96343</v>
      </c>
      <c r="J33" s="7"/>
      <c r="K33" s="7"/>
      <c r="L33" s="7"/>
    </row>
    <row r="34" spans="1:12" ht="15">
      <c r="A34" s="16"/>
      <c r="B34" s="17"/>
      <c r="C34" s="41"/>
      <c r="D34" s="40"/>
      <c r="E34" s="39" t="s">
        <v>49</v>
      </c>
      <c r="F34" s="31">
        <v>0</v>
      </c>
      <c r="G34" s="32">
        <v>7741520865.072597</v>
      </c>
      <c r="H34" s="33">
        <v>7741520865.072597</v>
      </c>
      <c r="J34" s="7"/>
      <c r="K34" s="7"/>
      <c r="L34" s="7"/>
    </row>
    <row r="35" spans="1:12" ht="15">
      <c r="A35" s="22" t="s">
        <v>50</v>
      </c>
      <c r="B35" s="23">
        <v>0</v>
      </c>
      <c r="C35" s="49">
        <v>0</v>
      </c>
      <c r="D35" s="52">
        <v>0</v>
      </c>
      <c r="E35" s="39" t="s">
        <v>51</v>
      </c>
      <c r="F35" s="31">
        <v>0</v>
      </c>
      <c r="G35" s="32">
        <v>265491080</v>
      </c>
      <c r="H35" s="33">
        <v>265491080</v>
      </c>
      <c r="J35" s="7"/>
      <c r="K35" s="7"/>
      <c r="L35" s="7"/>
    </row>
    <row r="36" spans="1:12" ht="15">
      <c r="A36" s="53"/>
      <c r="B36" s="54"/>
      <c r="C36" s="55"/>
      <c r="D36" s="56"/>
      <c r="E36" s="39" t="s">
        <v>48</v>
      </c>
      <c r="F36" s="31">
        <v>0</v>
      </c>
      <c r="G36" s="32">
        <v>34935669</v>
      </c>
      <c r="H36" s="33">
        <v>34935669</v>
      </c>
      <c r="J36" s="7"/>
      <c r="K36" s="7"/>
      <c r="L36" s="7"/>
    </row>
    <row r="37" spans="1:12" ht="15">
      <c r="A37" s="22" t="s">
        <v>52</v>
      </c>
      <c r="B37" s="23">
        <v>252385397906.49167</v>
      </c>
      <c r="C37" s="23">
        <v>307446136135.2191</v>
      </c>
      <c r="D37" s="57">
        <v>559831534041.7107</v>
      </c>
      <c r="E37" s="39" t="s">
        <v>49</v>
      </c>
      <c r="F37" s="31">
        <v>0</v>
      </c>
      <c r="G37" s="32">
        <v>230555411</v>
      </c>
      <c r="H37" s="33">
        <v>230555411</v>
      </c>
      <c r="J37" s="7"/>
      <c r="K37" s="7"/>
      <c r="L37" s="7"/>
    </row>
    <row r="38" spans="1:12" ht="15">
      <c r="A38" s="22" t="s">
        <v>53</v>
      </c>
      <c r="B38" s="23">
        <v>215756629961.0835</v>
      </c>
      <c r="C38" s="23">
        <v>436958713.08260983</v>
      </c>
      <c r="D38" s="57">
        <v>216193588674.1661</v>
      </c>
      <c r="E38" s="18" t="s">
        <v>54</v>
      </c>
      <c r="F38" s="31">
        <v>0</v>
      </c>
      <c r="G38" s="32">
        <v>7498533259.436632</v>
      </c>
      <c r="H38" s="33">
        <v>7498533259.436632</v>
      </c>
      <c r="J38" s="7"/>
      <c r="K38" s="7"/>
      <c r="L38" s="7"/>
    </row>
    <row r="39" spans="1:12" ht="15">
      <c r="A39" s="16" t="s">
        <v>55</v>
      </c>
      <c r="B39" s="29">
        <v>177276075651.07098</v>
      </c>
      <c r="C39" s="29">
        <v>0</v>
      </c>
      <c r="D39" s="58">
        <v>177276075651.07098</v>
      </c>
      <c r="E39" s="39" t="s">
        <v>56</v>
      </c>
      <c r="F39" s="31">
        <v>0</v>
      </c>
      <c r="G39" s="32">
        <v>3853471096.2528706</v>
      </c>
      <c r="H39" s="33">
        <v>3853471096.2528706</v>
      </c>
      <c r="J39" s="7"/>
      <c r="K39" s="7"/>
      <c r="L39" s="7"/>
    </row>
    <row r="40" spans="1:12" ht="15">
      <c r="A40" s="59" t="s">
        <v>57</v>
      </c>
      <c r="B40" s="29">
        <v>24391785676.03772</v>
      </c>
      <c r="C40" s="29">
        <v>0</v>
      </c>
      <c r="D40" s="58">
        <v>24391785676.03772</v>
      </c>
      <c r="E40" s="39" t="s">
        <v>58</v>
      </c>
      <c r="F40" s="31">
        <v>0</v>
      </c>
      <c r="G40" s="32">
        <v>2381869270.4941497</v>
      </c>
      <c r="H40" s="33">
        <v>2381869270.4941497</v>
      </c>
      <c r="J40" s="7"/>
      <c r="K40" s="7"/>
      <c r="L40" s="7"/>
    </row>
    <row r="41" spans="1:12" ht="15">
      <c r="A41" s="59" t="s">
        <v>59</v>
      </c>
      <c r="B41" s="29">
        <v>96761958689.89697</v>
      </c>
      <c r="C41" s="29">
        <v>0</v>
      </c>
      <c r="D41" s="58">
        <v>96761958689.89697</v>
      </c>
      <c r="E41" s="39" t="s">
        <v>60</v>
      </c>
      <c r="F41" s="31">
        <v>0</v>
      </c>
      <c r="G41" s="32">
        <v>1263192892.689612</v>
      </c>
      <c r="H41" s="33">
        <v>1263192892.689612</v>
      </c>
      <c r="J41" s="7"/>
      <c r="K41" s="7"/>
      <c r="L41" s="7"/>
    </row>
    <row r="42" spans="1:12" ht="15">
      <c r="A42" s="59" t="s">
        <v>61</v>
      </c>
      <c r="B42" s="29">
        <v>56069192938.03058</v>
      </c>
      <c r="C42" s="29">
        <v>0</v>
      </c>
      <c r="D42" s="58">
        <v>56069192938.03058</v>
      </c>
      <c r="E42" s="18" t="s">
        <v>62</v>
      </c>
      <c r="F42" s="31">
        <v>0</v>
      </c>
      <c r="G42" s="32">
        <v>624590626.3566854</v>
      </c>
      <c r="H42" s="33">
        <v>624590626.3566854</v>
      </c>
      <c r="J42" s="7"/>
      <c r="K42" s="7"/>
      <c r="L42" s="7"/>
    </row>
    <row r="43" spans="1:12" ht="15">
      <c r="A43" s="59" t="s">
        <v>63</v>
      </c>
      <c r="B43" s="29">
        <v>53138347.105718</v>
      </c>
      <c r="C43" s="29">
        <v>0</v>
      </c>
      <c r="D43" s="58">
        <v>53138347.105718</v>
      </c>
      <c r="E43" s="18" t="s">
        <v>64</v>
      </c>
      <c r="F43" s="31">
        <v>0</v>
      </c>
      <c r="G43" s="32">
        <v>174566261943.02383</v>
      </c>
      <c r="H43" s="33">
        <v>174566261943.02383</v>
      </c>
      <c r="J43" s="7"/>
      <c r="K43" s="7"/>
      <c r="L43" s="7"/>
    </row>
    <row r="44" spans="1:12" ht="15">
      <c r="A44" s="16" t="s">
        <v>65</v>
      </c>
      <c r="B44" s="23">
        <v>38480554310.01252</v>
      </c>
      <c r="C44" s="23">
        <v>436958713.08260983</v>
      </c>
      <c r="D44" s="57">
        <v>38917513023.09513</v>
      </c>
      <c r="E44" s="39" t="s">
        <v>66</v>
      </c>
      <c r="F44" s="31">
        <v>0</v>
      </c>
      <c r="G44" s="32">
        <v>131425256057.73549</v>
      </c>
      <c r="H44" s="33">
        <v>131425256057.73549</v>
      </c>
      <c r="J44" s="7"/>
      <c r="K44" s="7"/>
      <c r="L44" s="7"/>
    </row>
    <row r="45" spans="1:12" ht="15">
      <c r="A45" s="59" t="s">
        <v>57</v>
      </c>
      <c r="B45" s="29">
        <v>23928421569.003574</v>
      </c>
      <c r="C45" s="29">
        <v>217499122.294692</v>
      </c>
      <c r="D45" s="58">
        <v>24145920691.298267</v>
      </c>
      <c r="E45" s="39" t="s">
        <v>67</v>
      </c>
      <c r="F45" s="31">
        <v>0</v>
      </c>
      <c r="G45" s="32">
        <v>3647487655.992951</v>
      </c>
      <c r="H45" s="33">
        <v>3647487655.992951</v>
      </c>
      <c r="J45" s="7"/>
      <c r="K45" s="7"/>
      <c r="L45" s="7"/>
    </row>
    <row r="46" spans="1:12" ht="15">
      <c r="A46" s="59" t="s">
        <v>59</v>
      </c>
      <c r="B46" s="29">
        <v>1990346464.6117728</v>
      </c>
      <c r="C46" s="29">
        <v>79531015.58379996</v>
      </c>
      <c r="D46" s="58">
        <v>2069877480.1955729</v>
      </c>
      <c r="E46" s="39" t="s">
        <v>68</v>
      </c>
      <c r="F46" s="31">
        <v>0</v>
      </c>
      <c r="G46" s="32">
        <v>39493518229.2954</v>
      </c>
      <c r="H46" s="33">
        <v>39493518229.2954</v>
      </c>
      <c r="J46" s="7"/>
      <c r="K46" s="7"/>
      <c r="L46" s="7"/>
    </row>
    <row r="47" spans="1:12" ht="15">
      <c r="A47" s="59" t="s">
        <v>69</v>
      </c>
      <c r="B47" s="29">
        <v>12558554835.915169</v>
      </c>
      <c r="C47" s="29">
        <v>139928575.20411783</v>
      </c>
      <c r="D47" s="58">
        <v>12698483411.119286</v>
      </c>
      <c r="E47" s="18" t="s">
        <v>70</v>
      </c>
      <c r="F47" s="31">
        <v>0</v>
      </c>
      <c r="G47" s="32">
        <v>32622766102.401535</v>
      </c>
      <c r="H47" s="33">
        <v>32622766102.401535</v>
      </c>
      <c r="J47" s="7"/>
      <c r="K47" s="7"/>
      <c r="L47" s="7"/>
    </row>
    <row r="48" spans="1:12" ht="15">
      <c r="A48" s="59" t="s">
        <v>63</v>
      </c>
      <c r="B48" s="29">
        <v>3231440.482</v>
      </c>
      <c r="C48" s="29">
        <v>0</v>
      </c>
      <c r="D48" s="58">
        <v>3231440.482</v>
      </c>
      <c r="E48" s="18"/>
      <c r="F48" s="31"/>
      <c r="G48" s="32"/>
      <c r="H48" s="33"/>
      <c r="J48" s="7"/>
      <c r="K48" s="7"/>
      <c r="L48" s="7"/>
    </row>
    <row r="49" spans="1:12" ht="15">
      <c r="A49" s="22" t="s">
        <v>71</v>
      </c>
      <c r="B49" s="23">
        <v>29558599118.47149</v>
      </c>
      <c r="C49" s="23">
        <v>2313804234.17666</v>
      </c>
      <c r="D49" s="57">
        <v>31872403352.648148</v>
      </c>
      <c r="E49" s="25" t="s">
        <v>72</v>
      </c>
      <c r="F49" s="36">
        <v>172328246744.06424</v>
      </c>
      <c r="G49" s="51">
        <v>0</v>
      </c>
      <c r="H49" s="37">
        <v>172328246744.06424</v>
      </c>
      <c r="I49" s="7">
        <f>H50+H53+H56+H57+H58+H62+H55</f>
        <v>172328246744.06424</v>
      </c>
      <c r="J49" s="7"/>
      <c r="K49" s="7"/>
      <c r="L49" s="7"/>
    </row>
    <row r="50" spans="1:12" ht="15">
      <c r="A50" s="16" t="s">
        <v>55</v>
      </c>
      <c r="B50" s="23">
        <v>15707409620.752312</v>
      </c>
      <c r="C50" s="23">
        <v>0</v>
      </c>
      <c r="D50" s="57">
        <v>15707409620.752312</v>
      </c>
      <c r="E50" s="18" t="s">
        <v>73</v>
      </c>
      <c r="F50" s="31">
        <v>1177938646.41</v>
      </c>
      <c r="G50" s="60">
        <v>0</v>
      </c>
      <c r="H50" s="37">
        <v>1177938646.41</v>
      </c>
      <c r="I50" s="7"/>
      <c r="J50" s="7"/>
      <c r="K50" s="7"/>
      <c r="L50" s="7"/>
    </row>
    <row r="51" spans="1:12" ht="15">
      <c r="A51" s="59" t="s">
        <v>57</v>
      </c>
      <c r="B51" s="29">
        <v>1158931440.6682973</v>
      </c>
      <c r="C51" s="29">
        <v>0</v>
      </c>
      <c r="D51" s="58">
        <v>1158931440.6682973</v>
      </c>
      <c r="E51" s="39" t="s">
        <v>47</v>
      </c>
      <c r="F51" s="31">
        <v>1177378524.41</v>
      </c>
      <c r="G51" s="32">
        <v>0</v>
      </c>
      <c r="H51" s="37">
        <v>1177378524.41</v>
      </c>
      <c r="J51" s="7"/>
      <c r="K51" s="7"/>
      <c r="L51" s="7"/>
    </row>
    <row r="52" spans="1:12" ht="15">
      <c r="A52" s="59" t="s">
        <v>59</v>
      </c>
      <c r="B52" s="29">
        <v>2225437436.0707517</v>
      </c>
      <c r="C52" s="29">
        <v>0</v>
      </c>
      <c r="D52" s="58">
        <v>2225437436.0707517</v>
      </c>
      <c r="E52" s="39" t="s">
        <v>51</v>
      </c>
      <c r="F52" s="31">
        <v>560122</v>
      </c>
      <c r="G52" s="32">
        <v>0</v>
      </c>
      <c r="H52" s="37">
        <v>560122</v>
      </c>
      <c r="J52" s="7"/>
      <c r="K52" s="7"/>
      <c r="L52" s="7"/>
    </row>
    <row r="53" spans="1:12" ht="15">
      <c r="A53" s="59" t="s">
        <v>61</v>
      </c>
      <c r="B53" s="29">
        <v>12323040744.013264</v>
      </c>
      <c r="C53" s="29">
        <v>0</v>
      </c>
      <c r="D53" s="58">
        <v>12323040744.013264</v>
      </c>
      <c r="E53" s="18" t="s">
        <v>74</v>
      </c>
      <c r="F53" s="31">
        <v>2597099170.5868483</v>
      </c>
      <c r="G53" s="32">
        <v>0</v>
      </c>
      <c r="H53" s="37">
        <v>2597099170.5868483</v>
      </c>
      <c r="I53" s="7"/>
      <c r="J53" s="7"/>
      <c r="K53" s="7"/>
      <c r="L53" s="7"/>
    </row>
    <row r="54" spans="1:12" ht="15">
      <c r="A54" s="59" t="s">
        <v>63</v>
      </c>
      <c r="B54" s="29">
        <v>0</v>
      </c>
      <c r="C54" s="29">
        <v>0</v>
      </c>
      <c r="D54" s="58">
        <v>0</v>
      </c>
      <c r="E54" s="18" t="s">
        <v>75</v>
      </c>
      <c r="F54" s="31">
        <v>0</v>
      </c>
      <c r="G54" s="32">
        <v>0</v>
      </c>
      <c r="H54" s="37">
        <v>0</v>
      </c>
      <c r="I54" s="7"/>
      <c r="J54" s="7"/>
      <c r="K54" s="7"/>
      <c r="L54" s="7"/>
    </row>
    <row r="55" spans="1:12" ht="15">
      <c r="A55" s="16" t="s">
        <v>65</v>
      </c>
      <c r="B55" s="23">
        <v>13851189497.719175</v>
      </c>
      <c r="C55" s="23">
        <v>2313804234.17666</v>
      </c>
      <c r="D55" s="57">
        <v>16164993731.895836</v>
      </c>
      <c r="E55" s="18" t="s">
        <v>76</v>
      </c>
      <c r="F55" s="31">
        <v>3067669.49</v>
      </c>
      <c r="G55" s="32">
        <v>0</v>
      </c>
      <c r="H55" s="37">
        <v>3067669.49</v>
      </c>
      <c r="I55" s="7"/>
      <c r="J55" s="7"/>
      <c r="K55" s="7"/>
      <c r="L55" s="7"/>
    </row>
    <row r="56" spans="1:12" ht="15">
      <c r="A56" s="59" t="s">
        <v>57</v>
      </c>
      <c r="B56" s="29">
        <v>1700253695.3266764</v>
      </c>
      <c r="C56" s="29">
        <v>0</v>
      </c>
      <c r="D56" s="58">
        <v>1700253695.3266764</v>
      </c>
      <c r="E56" s="18" t="s">
        <v>77</v>
      </c>
      <c r="F56" s="31">
        <v>34546300043.73189</v>
      </c>
      <c r="G56" s="32">
        <v>0</v>
      </c>
      <c r="H56" s="37">
        <v>34546300043.73189</v>
      </c>
      <c r="I56" s="7"/>
      <c r="J56" s="7">
        <f>H56+H79+H93</f>
        <v>35371373684.317085</v>
      </c>
      <c r="K56" s="7"/>
      <c r="L56" s="7"/>
    </row>
    <row r="57" spans="1:12" ht="15">
      <c r="A57" s="59" t="s">
        <v>59</v>
      </c>
      <c r="B57" s="29">
        <v>214166972.95897025</v>
      </c>
      <c r="C57" s="29">
        <v>0</v>
      </c>
      <c r="D57" s="58">
        <v>214166972.95897025</v>
      </c>
      <c r="E57" s="18" t="s">
        <v>78</v>
      </c>
      <c r="F57" s="31">
        <v>106717620343.4037</v>
      </c>
      <c r="G57" s="32">
        <v>0</v>
      </c>
      <c r="H57" s="37">
        <v>106717620343.4037</v>
      </c>
      <c r="I57" s="7"/>
      <c r="J57" s="7"/>
      <c r="K57" s="7"/>
      <c r="L57" s="7"/>
    </row>
    <row r="58" spans="1:12" ht="15">
      <c r="A58" s="59" t="s">
        <v>69</v>
      </c>
      <c r="B58" s="29">
        <v>11936768829.433529</v>
      </c>
      <c r="C58" s="29">
        <v>2313804234.17666</v>
      </c>
      <c r="D58" s="58">
        <v>14250573063.61019</v>
      </c>
      <c r="E58" s="18" t="s">
        <v>79</v>
      </c>
      <c r="F58" s="31">
        <v>22258319045.598206</v>
      </c>
      <c r="G58" s="32">
        <v>0</v>
      </c>
      <c r="H58" s="37">
        <v>22258319045.598206</v>
      </c>
      <c r="I58" s="7"/>
      <c r="J58" s="7"/>
      <c r="K58" s="7"/>
      <c r="L58" s="7"/>
    </row>
    <row r="59" spans="1:12" ht="15">
      <c r="A59" s="59" t="s">
        <v>63</v>
      </c>
      <c r="B59" s="29">
        <v>0</v>
      </c>
      <c r="C59" s="29">
        <v>0</v>
      </c>
      <c r="D59" s="58">
        <v>0</v>
      </c>
      <c r="E59" s="39" t="s">
        <v>66</v>
      </c>
      <c r="F59" s="31">
        <v>18583498208.10689</v>
      </c>
      <c r="G59" s="32">
        <v>0</v>
      </c>
      <c r="H59" s="37">
        <v>18583498208.10689</v>
      </c>
      <c r="J59" s="7"/>
      <c r="K59" s="7"/>
      <c r="L59" s="7"/>
    </row>
    <row r="60" spans="1:12" ht="15">
      <c r="A60" s="22" t="s">
        <v>80</v>
      </c>
      <c r="B60" s="23">
        <v>4137389954.654197</v>
      </c>
      <c r="C60" s="23">
        <v>0</v>
      </c>
      <c r="D60" s="57">
        <v>4137389954.654197</v>
      </c>
      <c r="E60" s="39" t="s">
        <v>67</v>
      </c>
      <c r="F60" s="31">
        <v>3376250648.479311</v>
      </c>
      <c r="G60" s="32">
        <v>0</v>
      </c>
      <c r="H60" s="37">
        <v>3376250648.479311</v>
      </c>
      <c r="J60" s="7"/>
      <c r="K60" s="7"/>
      <c r="L60" s="7"/>
    </row>
    <row r="61" spans="1:12" ht="15">
      <c r="A61" s="59" t="s">
        <v>57</v>
      </c>
      <c r="B61" s="29">
        <v>2067282698.5</v>
      </c>
      <c r="C61" s="29">
        <v>0</v>
      </c>
      <c r="D61" s="58">
        <v>2067282698.5</v>
      </c>
      <c r="E61" s="39" t="s">
        <v>68</v>
      </c>
      <c r="F61" s="31">
        <v>298570189.012</v>
      </c>
      <c r="G61" s="32">
        <v>0</v>
      </c>
      <c r="H61" s="37">
        <v>298570189.012</v>
      </c>
      <c r="J61" s="7"/>
      <c r="K61" s="7"/>
      <c r="L61" s="7"/>
    </row>
    <row r="62" spans="1:12" ht="15">
      <c r="A62" s="59" t="s">
        <v>59</v>
      </c>
      <c r="B62" s="29">
        <v>1557064991.8642473</v>
      </c>
      <c r="C62" s="29">
        <v>0</v>
      </c>
      <c r="D62" s="58">
        <v>1557064991.8642473</v>
      </c>
      <c r="E62" s="18" t="s">
        <v>81</v>
      </c>
      <c r="F62" s="31">
        <v>5027901824.843601</v>
      </c>
      <c r="G62" s="32">
        <v>0</v>
      </c>
      <c r="H62" s="37">
        <v>5027901824.843601</v>
      </c>
      <c r="I62" s="7"/>
      <c r="J62" s="7"/>
      <c r="K62" s="7"/>
      <c r="L62" s="7"/>
    </row>
    <row r="63" spans="1:12" ht="15">
      <c r="A63" s="59" t="s">
        <v>69</v>
      </c>
      <c r="B63" s="29">
        <v>513042264.28995</v>
      </c>
      <c r="C63" s="29">
        <v>0</v>
      </c>
      <c r="D63" s="58">
        <v>513042264.28995</v>
      </c>
      <c r="E63" s="39" t="s">
        <v>56</v>
      </c>
      <c r="F63" s="31">
        <v>3852129208.1536007</v>
      </c>
      <c r="G63" s="32">
        <v>0</v>
      </c>
      <c r="H63" s="37">
        <v>3852129208.1536007</v>
      </c>
      <c r="J63" s="7"/>
      <c r="K63" s="7"/>
      <c r="L63" s="7"/>
    </row>
    <row r="64" spans="1:12" ht="15">
      <c r="A64" s="22" t="s">
        <v>82</v>
      </c>
      <c r="B64" s="23">
        <v>256192642.11</v>
      </c>
      <c r="C64" s="23">
        <v>134570678.765148</v>
      </c>
      <c r="D64" s="57">
        <v>390763320.87514806</v>
      </c>
      <c r="E64" s="39" t="s">
        <v>58</v>
      </c>
      <c r="F64" s="31">
        <v>924772616.69</v>
      </c>
      <c r="G64" s="32">
        <v>0</v>
      </c>
      <c r="H64" s="37">
        <v>924772616.69</v>
      </c>
      <c r="J64" s="7"/>
      <c r="K64" s="7"/>
      <c r="L64" s="7"/>
    </row>
    <row r="65" spans="1:12" ht="15">
      <c r="A65" s="16" t="s">
        <v>55</v>
      </c>
      <c r="B65" s="23">
        <v>111785828.95</v>
      </c>
      <c r="C65" s="23">
        <v>1713063</v>
      </c>
      <c r="D65" s="57">
        <v>113498891.95</v>
      </c>
      <c r="E65" s="39" t="s">
        <v>60</v>
      </c>
      <c r="F65" s="31">
        <v>251000000</v>
      </c>
      <c r="G65" s="32">
        <v>0</v>
      </c>
      <c r="H65" s="37">
        <v>251000000</v>
      </c>
      <c r="J65" s="7"/>
      <c r="K65" s="7"/>
      <c r="L65" s="7"/>
    </row>
    <row r="66" spans="1:12" ht="15">
      <c r="A66" s="59" t="s">
        <v>57</v>
      </c>
      <c r="B66" s="29">
        <v>10203325.08</v>
      </c>
      <c r="C66" s="29">
        <v>1713063</v>
      </c>
      <c r="D66" s="58">
        <v>11916388.08</v>
      </c>
      <c r="E66" s="39"/>
      <c r="F66" s="31"/>
      <c r="G66" s="32"/>
      <c r="H66" s="33"/>
      <c r="J66" s="7"/>
      <c r="K66" s="7"/>
      <c r="L66" s="7"/>
    </row>
    <row r="67" spans="1:12" ht="15">
      <c r="A67" s="59" t="s">
        <v>59</v>
      </c>
      <c r="B67" s="29">
        <v>1582503.87</v>
      </c>
      <c r="C67" s="29">
        <v>0</v>
      </c>
      <c r="D67" s="58">
        <v>1582503.87</v>
      </c>
      <c r="E67" s="25" t="s">
        <v>83</v>
      </c>
      <c r="F67" s="26">
        <v>11722681382.599482</v>
      </c>
      <c r="G67" s="26">
        <v>0</v>
      </c>
      <c r="H67" s="61">
        <v>11722681382.599482</v>
      </c>
      <c r="I67" s="7">
        <f>H75+H76+H77+H81</f>
        <v>11722681382.599482</v>
      </c>
      <c r="J67" s="7"/>
      <c r="K67" s="7"/>
      <c r="L67" s="7"/>
    </row>
    <row r="68" spans="1:12" ht="15">
      <c r="A68" s="59" t="s">
        <v>69</v>
      </c>
      <c r="B68" s="29">
        <v>100000000</v>
      </c>
      <c r="C68" s="29">
        <v>0</v>
      </c>
      <c r="D68" s="58">
        <v>100000000</v>
      </c>
      <c r="E68" s="25" t="s">
        <v>84</v>
      </c>
      <c r="F68" s="26"/>
      <c r="G68" s="27"/>
      <c r="H68" s="62"/>
      <c r="J68" s="7"/>
      <c r="K68" s="7"/>
      <c r="L68" s="7"/>
    </row>
    <row r="69" spans="1:12" ht="15">
      <c r="A69" s="16" t="s">
        <v>65</v>
      </c>
      <c r="B69" s="23">
        <v>144406813.16</v>
      </c>
      <c r="C69" s="23">
        <v>132857615.76514801</v>
      </c>
      <c r="D69" s="57">
        <v>277264428.92514807</v>
      </c>
      <c r="E69" s="18" t="s">
        <v>73</v>
      </c>
      <c r="F69" s="31">
        <v>0</v>
      </c>
      <c r="G69" s="32">
        <v>0</v>
      </c>
      <c r="H69" s="62">
        <v>0</v>
      </c>
      <c r="J69" s="7"/>
      <c r="K69" s="7"/>
      <c r="L69" s="7"/>
    </row>
    <row r="70" spans="1:12" ht="15">
      <c r="A70" s="59" t="s">
        <v>57</v>
      </c>
      <c r="B70" s="29">
        <v>1657679.16</v>
      </c>
      <c r="C70" s="29">
        <v>6285131.635897995</v>
      </c>
      <c r="D70" s="58">
        <v>7942810.795897995</v>
      </c>
      <c r="E70" s="39" t="s">
        <v>47</v>
      </c>
      <c r="F70" s="31">
        <v>0</v>
      </c>
      <c r="G70" s="32">
        <v>0</v>
      </c>
      <c r="H70" s="62">
        <v>0</v>
      </c>
      <c r="J70" s="7"/>
      <c r="K70" s="7"/>
      <c r="L70" s="7"/>
    </row>
    <row r="71" spans="1:12" ht="15">
      <c r="A71" s="59" t="s">
        <v>59</v>
      </c>
      <c r="B71" s="29">
        <v>0</v>
      </c>
      <c r="C71" s="29">
        <v>0</v>
      </c>
      <c r="D71" s="58">
        <v>0</v>
      </c>
      <c r="E71" s="39" t="s">
        <v>51</v>
      </c>
      <c r="F71" s="31">
        <v>0</v>
      </c>
      <c r="G71" s="32">
        <v>0</v>
      </c>
      <c r="H71" s="62">
        <v>0</v>
      </c>
      <c r="J71" s="7"/>
      <c r="K71" s="7"/>
      <c r="L71" s="7"/>
    </row>
    <row r="72" spans="1:12" ht="15">
      <c r="A72" s="59" t="s">
        <v>69</v>
      </c>
      <c r="B72" s="29">
        <v>142749134</v>
      </c>
      <c r="C72" s="29">
        <v>126572484.12925002</v>
      </c>
      <c r="D72" s="58">
        <v>269321618.12925005</v>
      </c>
      <c r="E72" s="18" t="s">
        <v>74</v>
      </c>
      <c r="F72" s="31">
        <v>0</v>
      </c>
      <c r="G72" s="32">
        <v>0</v>
      </c>
      <c r="H72" s="62">
        <v>0</v>
      </c>
      <c r="J72" s="7"/>
      <c r="K72" s="7"/>
      <c r="L72" s="7"/>
    </row>
    <row r="73" spans="1:12" ht="15">
      <c r="A73" s="22" t="s">
        <v>85</v>
      </c>
      <c r="B73" s="23">
        <v>6519506.440000001</v>
      </c>
      <c r="C73" s="23">
        <v>227566033675.188</v>
      </c>
      <c r="D73" s="57">
        <v>227572553181.62796</v>
      </c>
      <c r="E73" s="18" t="s">
        <v>75</v>
      </c>
      <c r="F73" s="31">
        <v>0</v>
      </c>
      <c r="G73" s="32">
        <v>0</v>
      </c>
      <c r="H73" s="62">
        <v>0</v>
      </c>
      <c r="J73" s="7"/>
      <c r="K73" s="7"/>
      <c r="L73" s="7"/>
    </row>
    <row r="74" spans="1:12" ht="15">
      <c r="A74" s="16" t="s">
        <v>55</v>
      </c>
      <c r="B74" s="23">
        <v>418364.41</v>
      </c>
      <c r="C74" s="23">
        <v>56961097.999199964</v>
      </c>
      <c r="D74" s="57">
        <v>57379462.40919996</v>
      </c>
      <c r="E74" s="18" t="s">
        <v>76</v>
      </c>
      <c r="F74" s="31">
        <v>0</v>
      </c>
      <c r="G74" s="32">
        <v>0</v>
      </c>
      <c r="H74" s="62">
        <v>0</v>
      </c>
      <c r="J74" s="7"/>
      <c r="K74" s="7"/>
      <c r="L74" s="7"/>
    </row>
    <row r="75" spans="1:12" ht="15">
      <c r="A75" s="59" t="s">
        <v>57</v>
      </c>
      <c r="B75" s="29">
        <v>25590.41</v>
      </c>
      <c r="C75" s="29">
        <v>54625048.38</v>
      </c>
      <c r="D75" s="58">
        <v>54650638.79</v>
      </c>
      <c r="E75" s="18" t="s">
        <v>77</v>
      </c>
      <c r="F75" s="31">
        <v>2781953731.957988</v>
      </c>
      <c r="G75" s="32">
        <v>0</v>
      </c>
      <c r="H75" s="62">
        <v>2781953731.957988</v>
      </c>
      <c r="J75" s="7"/>
      <c r="K75" s="7"/>
      <c r="L75" s="7"/>
    </row>
    <row r="76" spans="1:12" ht="15">
      <c r="A76" s="59" t="s">
        <v>59</v>
      </c>
      <c r="B76" s="29">
        <v>0</v>
      </c>
      <c r="C76" s="29">
        <v>425202.69920000003</v>
      </c>
      <c r="D76" s="58">
        <v>425202.69920000003</v>
      </c>
      <c r="E76" s="18" t="s">
        <v>78</v>
      </c>
      <c r="F76" s="31">
        <v>2140995776.68</v>
      </c>
      <c r="G76" s="32">
        <v>0</v>
      </c>
      <c r="H76" s="62">
        <v>2140995776.68</v>
      </c>
      <c r="J76" s="7"/>
      <c r="K76" s="7"/>
      <c r="L76" s="7"/>
    </row>
    <row r="77" spans="1:12" ht="15">
      <c r="A77" s="59" t="s">
        <v>69</v>
      </c>
      <c r="B77" s="29">
        <v>392774</v>
      </c>
      <c r="C77" s="29">
        <v>1910846.9199999617</v>
      </c>
      <c r="D77" s="58">
        <v>2303620.9199999617</v>
      </c>
      <c r="E77" s="18" t="s">
        <v>79</v>
      </c>
      <c r="F77" s="31">
        <v>3855153606.4012923</v>
      </c>
      <c r="G77" s="32">
        <v>0</v>
      </c>
      <c r="H77" s="62">
        <v>3855153606.4012923</v>
      </c>
      <c r="J77" s="7"/>
      <c r="K77" s="7"/>
      <c r="L77" s="7"/>
    </row>
    <row r="78" spans="1:12" ht="15">
      <c r="A78" s="59" t="s">
        <v>63</v>
      </c>
      <c r="B78" s="29">
        <v>0</v>
      </c>
      <c r="C78" s="29">
        <v>0</v>
      </c>
      <c r="D78" s="58">
        <v>0</v>
      </c>
      <c r="E78" s="39" t="s">
        <v>66</v>
      </c>
      <c r="F78" s="31">
        <v>3041040258.7460923</v>
      </c>
      <c r="G78" s="32">
        <v>0</v>
      </c>
      <c r="H78" s="62">
        <v>3041040258.7460923</v>
      </c>
      <c r="J78" s="7"/>
      <c r="K78" s="7"/>
      <c r="L78" s="7"/>
    </row>
    <row r="79" spans="1:12" ht="15">
      <c r="A79" s="16" t="s">
        <v>65</v>
      </c>
      <c r="B79" s="23">
        <v>6101142.030000001</v>
      </c>
      <c r="C79" s="23">
        <v>227509072577.18878</v>
      </c>
      <c r="D79" s="57">
        <v>227515173719.21875</v>
      </c>
      <c r="E79" s="39" t="s">
        <v>67</v>
      </c>
      <c r="F79" s="31">
        <v>814113347.6552</v>
      </c>
      <c r="G79" s="32">
        <v>0</v>
      </c>
      <c r="H79" s="62">
        <v>814113347.6552</v>
      </c>
      <c r="J79" s="7"/>
      <c r="K79" s="7"/>
      <c r="L79" s="7"/>
    </row>
    <row r="80" spans="1:12" ht="15">
      <c r="A80" s="59" t="s">
        <v>57</v>
      </c>
      <c r="B80" s="29">
        <v>6101142.030000001</v>
      </c>
      <c r="C80" s="29">
        <v>122247923907.34608</v>
      </c>
      <c r="D80" s="58">
        <v>122254025049.37608</v>
      </c>
      <c r="E80" s="39" t="s">
        <v>68</v>
      </c>
      <c r="F80" s="31">
        <v>0</v>
      </c>
      <c r="G80" s="32">
        <v>0</v>
      </c>
      <c r="H80" s="62">
        <v>0</v>
      </c>
      <c r="J80" s="7"/>
      <c r="K80" s="7"/>
      <c r="L80" s="7"/>
    </row>
    <row r="81" spans="1:12" ht="15">
      <c r="A81" s="59" t="s">
        <v>59</v>
      </c>
      <c r="B81" s="29">
        <v>0</v>
      </c>
      <c r="C81" s="29">
        <v>1334787866.125105</v>
      </c>
      <c r="D81" s="58">
        <v>1334787866.125105</v>
      </c>
      <c r="E81" s="18" t="s">
        <v>86</v>
      </c>
      <c r="F81" s="31">
        <v>2944578267.560201</v>
      </c>
      <c r="G81" s="32">
        <v>0</v>
      </c>
      <c r="H81" s="62">
        <v>2944578267.560201</v>
      </c>
      <c r="J81" s="7"/>
      <c r="K81" s="7"/>
      <c r="L81" s="7"/>
    </row>
    <row r="82" spans="1:12" ht="15">
      <c r="A82" s="59" t="s">
        <v>69</v>
      </c>
      <c r="B82" s="29">
        <v>0</v>
      </c>
      <c r="C82" s="29">
        <v>103922838335.71758</v>
      </c>
      <c r="D82" s="58">
        <v>103922838335.71758</v>
      </c>
      <c r="E82" s="39" t="s">
        <v>56</v>
      </c>
      <c r="F82" s="31">
        <v>2844578267.560201</v>
      </c>
      <c r="G82" s="32">
        <v>0</v>
      </c>
      <c r="H82" s="62">
        <v>2844578267.560201</v>
      </c>
      <c r="J82" s="7"/>
      <c r="K82" s="7"/>
      <c r="L82" s="7"/>
    </row>
    <row r="83" spans="1:12" ht="15">
      <c r="A83" s="59" t="s">
        <v>63</v>
      </c>
      <c r="B83" s="29">
        <v>0</v>
      </c>
      <c r="C83" s="29">
        <v>3522468</v>
      </c>
      <c r="D83" s="58">
        <v>3522468</v>
      </c>
      <c r="E83" s="39" t="s">
        <v>58</v>
      </c>
      <c r="F83" s="31">
        <v>100000000</v>
      </c>
      <c r="G83" s="32">
        <v>0</v>
      </c>
      <c r="H83" s="62">
        <v>100000000</v>
      </c>
      <c r="J83" s="7"/>
      <c r="K83" s="7"/>
      <c r="L83" s="7"/>
    </row>
    <row r="84" spans="1:12" ht="15">
      <c r="A84" s="22" t="s">
        <v>87</v>
      </c>
      <c r="B84" s="23">
        <v>2616202846.827579</v>
      </c>
      <c r="C84" s="23">
        <v>54714342805.49859</v>
      </c>
      <c r="D84" s="57">
        <v>57330545652.32617</v>
      </c>
      <c r="E84" s="39" t="s">
        <v>60</v>
      </c>
      <c r="F84" s="31">
        <v>0</v>
      </c>
      <c r="G84" s="32">
        <v>0</v>
      </c>
      <c r="H84" s="62">
        <v>0</v>
      </c>
      <c r="J84" s="7"/>
      <c r="K84" s="7"/>
      <c r="L84" s="7"/>
    </row>
    <row r="85" spans="1:12" ht="15">
      <c r="A85" s="16" t="s">
        <v>55</v>
      </c>
      <c r="B85" s="23">
        <v>2181587102.032798</v>
      </c>
      <c r="C85" s="23">
        <v>7988759755.37249</v>
      </c>
      <c r="D85" s="57">
        <v>10170346857.405287</v>
      </c>
      <c r="E85" s="18"/>
      <c r="F85" s="31"/>
      <c r="G85" s="32"/>
      <c r="H85" s="33"/>
      <c r="J85" s="7"/>
      <c r="K85" s="7"/>
      <c r="L85" s="7"/>
    </row>
    <row r="86" spans="1:12" ht="15">
      <c r="A86" s="59" t="s">
        <v>57</v>
      </c>
      <c r="B86" s="29">
        <v>74547372.05721734</v>
      </c>
      <c r="C86" s="29">
        <v>671750015.5199896</v>
      </c>
      <c r="D86" s="58">
        <v>746297387.577207</v>
      </c>
      <c r="E86" s="25" t="s">
        <v>88</v>
      </c>
      <c r="F86" s="26">
        <v>0</v>
      </c>
      <c r="G86" s="27">
        <v>17581079663.22755</v>
      </c>
      <c r="H86" s="28">
        <v>17581079663.22755</v>
      </c>
      <c r="I86" s="7"/>
      <c r="J86" s="7"/>
      <c r="K86" s="7"/>
      <c r="L86" s="7"/>
    </row>
    <row r="87" spans="1:12" ht="15">
      <c r="A87" s="59" t="s">
        <v>59</v>
      </c>
      <c r="B87" s="29">
        <v>1317701266.4254131</v>
      </c>
      <c r="C87" s="29">
        <v>3997752912.7452</v>
      </c>
      <c r="D87" s="58">
        <v>5315454179.170613</v>
      </c>
      <c r="E87" s="18" t="s">
        <v>73</v>
      </c>
      <c r="F87" s="31">
        <v>0</v>
      </c>
      <c r="G87" s="27">
        <v>0</v>
      </c>
      <c r="H87" s="28">
        <v>0</v>
      </c>
      <c r="J87" s="7"/>
      <c r="K87" s="7"/>
      <c r="L87" s="7"/>
    </row>
    <row r="88" spans="1:12" ht="15">
      <c r="A88" s="59" t="s">
        <v>69</v>
      </c>
      <c r="B88" s="29">
        <v>789338463.5501676</v>
      </c>
      <c r="C88" s="29">
        <v>3318561995.1073</v>
      </c>
      <c r="D88" s="58">
        <v>4107900458.6574674</v>
      </c>
      <c r="E88" s="39" t="s">
        <v>47</v>
      </c>
      <c r="F88" s="31">
        <v>0</v>
      </c>
      <c r="G88" s="27">
        <v>0</v>
      </c>
      <c r="H88" s="28">
        <v>0</v>
      </c>
      <c r="J88" s="7"/>
      <c r="K88" s="7"/>
      <c r="L88" s="7"/>
    </row>
    <row r="89" spans="1:12" ht="15">
      <c r="A89" s="59" t="s">
        <v>63</v>
      </c>
      <c r="B89" s="29">
        <v>0</v>
      </c>
      <c r="C89" s="29">
        <v>694832</v>
      </c>
      <c r="D89" s="58">
        <v>694832</v>
      </c>
      <c r="E89" s="39" t="s">
        <v>51</v>
      </c>
      <c r="F89" s="31">
        <v>0</v>
      </c>
      <c r="G89" s="27">
        <v>0</v>
      </c>
      <c r="H89" s="28">
        <v>0</v>
      </c>
      <c r="J89" s="7"/>
      <c r="K89" s="7"/>
      <c r="L89" s="7"/>
    </row>
    <row r="90" spans="1:12" ht="15">
      <c r="A90" s="16" t="s">
        <v>65</v>
      </c>
      <c r="B90" s="23">
        <v>434615744.794781</v>
      </c>
      <c r="C90" s="23">
        <v>46725583050.1261</v>
      </c>
      <c r="D90" s="57">
        <v>47160198794.92088</v>
      </c>
      <c r="E90" s="18" t="s">
        <v>74</v>
      </c>
      <c r="F90" s="31">
        <v>0</v>
      </c>
      <c r="G90" s="27">
        <v>200673720</v>
      </c>
      <c r="H90" s="28">
        <v>200673720</v>
      </c>
      <c r="I90" s="7"/>
      <c r="J90" s="7"/>
      <c r="K90" s="7"/>
      <c r="L90" s="7"/>
    </row>
    <row r="91" spans="1:12" ht="15">
      <c r="A91" s="59" t="s">
        <v>57</v>
      </c>
      <c r="B91" s="29">
        <v>303346794.64933896</v>
      </c>
      <c r="C91" s="29">
        <v>16125503512.268682</v>
      </c>
      <c r="D91" s="58">
        <v>16428850306.91802</v>
      </c>
      <c r="E91" s="18" t="s">
        <v>75</v>
      </c>
      <c r="F91" s="31">
        <v>0</v>
      </c>
      <c r="G91" s="27">
        <v>0</v>
      </c>
      <c r="H91" s="28">
        <v>0</v>
      </c>
      <c r="J91" s="7"/>
      <c r="K91" s="7"/>
      <c r="L91" s="7"/>
    </row>
    <row r="92" spans="1:12" ht="15">
      <c r="A92" s="59" t="s">
        <v>59</v>
      </c>
      <c r="B92" s="29">
        <v>8001248.370894</v>
      </c>
      <c r="C92" s="29">
        <v>631690054.716195</v>
      </c>
      <c r="D92" s="58">
        <v>639691303.0870891</v>
      </c>
      <c r="E92" s="18" t="s">
        <v>76</v>
      </c>
      <c r="F92" s="31">
        <v>0</v>
      </c>
      <c r="G92" s="27">
        <v>0</v>
      </c>
      <c r="H92" s="28">
        <v>0</v>
      </c>
      <c r="J92" s="7"/>
      <c r="K92" s="7"/>
      <c r="L92" s="7"/>
    </row>
    <row r="93" spans="1:12" ht="15">
      <c r="A93" s="59" t="s">
        <v>69</v>
      </c>
      <c r="B93" s="29">
        <v>123267701.77454805</v>
      </c>
      <c r="C93" s="29">
        <v>29962365261.391224</v>
      </c>
      <c r="D93" s="58">
        <v>30085632963.16577</v>
      </c>
      <c r="E93" s="18" t="s">
        <v>77</v>
      </c>
      <c r="F93" s="31">
        <v>0</v>
      </c>
      <c r="G93" s="27">
        <v>10960292.93</v>
      </c>
      <c r="H93" s="28">
        <v>10960292.93</v>
      </c>
      <c r="J93" s="7"/>
      <c r="K93" s="7"/>
      <c r="L93" s="7"/>
    </row>
    <row r="94" spans="1:12" ht="15">
      <c r="A94" s="59" t="s">
        <v>63</v>
      </c>
      <c r="B94" s="29">
        <v>0</v>
      </c>
      <c r="C94" s="29">
        <v>6024221.75</v>
      </c>
      <c r="D94" s="58">
        <v>6024221.75</v>
      </c>
      <c r="E94" s="18" t="s">
        <v>78</v>
      </c>
      <c r="F94" s="31">
        <v>0</v>
      </c>
      <c r="G94" s="27">
        <v>2723735.49</v>
      </c>
      <c r="H94" s="28">
        <v>2723735.49</v>
      </c>
      <c r="J94" s="7"/>
      <c r="K94" s="7"/>
      <c r="L94" s="7"/>
    </row>
    <row r="95" spans="1:12" ht="15">
      <c r="A95" s="22" t="s">
        <v>89</v>
      </c>
      <c r="B95" s="23">
        <v>53863876.9049035</v>
      </c>
      <c r="C95" s="23">
        <v>22280426028.50812</v>
      </c>
      <c r="D95" s="57">
        <v>22334289905.413025</v>
      </c>
      <c r="E95" s="18" t="s">
        <v>79</v>
      </c>
      <c r="F95" s="31">
        <v>0</v>
      </c>
      <c r="G95" s="27">
        <v>17366675151.212967</v>
      </c>
      <c r="H95" s="28">
        <v>17366675151.212967</v>
      </c>
      <c r="J95" s="7"/>
      <c r="K95" s="7"/>
      <c r="L95" s="7"/>
    </row>
    <row r="96" spans="1:12" ht="15">
      <c r="A96" s="16" t="s">
        <v>55</v>
      </c>
      <c r="B96" s="23">
        <v>53863876.9049035</v>
      </c>
      <c r="C96" s="23">
        <v>219672311.81</v>
      </c>
      <c r="D96" s="57">
        <v>273536188.7149035</v>
      </c>
      <c r="E96" s="39" t="s">
        <v>66</v>
      </c>
      <c r="F96" s="31">
        <v>0</v>
      </c>
      <c r="G96" s="27">
        <v>14521996378.34825</v>
      </c>
      <c r="H96" s="28">
        <v>14521996378.34825</v>
      </c>
      <c r="J96" s="7"/>
      <c r="K96" s="7"/>
      <c r="L96" s="7"/>
    </row>
    <row r="97" spans="1:12" ht="15">
      <c r="A97" s="59" t="s">
        <v>57</v>
      </c>
      <c r="B97" s="29">
        <v>5795064.983028687</v>
      </c>
      <c r="C97" s="29">
        <v>219672311.81</v>
      </c>
      <c r="D97" s="58">
        <v>225467376.79302868</v>
      </c>
      <c r="E97" s="39" t="s">
        <v>67</v>
      </c>
      <c r="F97" s="31">
        <v>0</v>
      </c>
      <c r="G97" s="27">
        <v>2789626044.1947207</v>
      </c>
      <c r="H97" s="28">
        <v>2789626044.1947207</v>
      </c>
      <c r="J97" s="7"/>
      <c r="K97" s="7"/>
      <c r="L97" s="7"/>
    </row>
    <row r="98" spans="1:12" ht="15">
      <c r="A98" s="59" t="s">
        <v>59</v>
      </c>
      <c r="B98" s="29">
        <v>0</v>
      </c>
      <c r="C98" s="29">
        <v>0</v>
      </c>
      <c r="D98" s="58">
        <v>0</v>
      </c>
      <c r="E98" s="39" t="s">
        <v>68</v>
      </c>
      <c r="F98" s="31">
        <v>0</v>
      </c>
      <c r="G98" s="27">
        <v>55052728.67</v>
      </c>
      <c r="H98" s="28">
        <v>55052728.67</v>
      </c>
      <c r="J98" s="7"/>
      <c r="K98" s="7"/>
      <c r="L98" s="7"/>
    </row>
    <row r="99" spans="1:12" ht="15">
      <c r="A99" s="59" t="s">
        <v>61</v>
      </c>
      <c r="B99" s="29">
        <v>48068811.921874814</v>
      </c>
      <c r="C99" s="29">
        <v>0</v>
      </c>
      <c r="D99" s="58">
        <v>48068811.921874814</v>
      </c>
      <c r="E99" s="18" t="s">
        <v>86</v>
      </c>
      <c r="F99" s="31">
        <v>0</v>
      </c>
      <c r="G99" s="27">
        <v>46763.59458646178</v>
      </c>
      <c r="H99" s="28">
        <v>46763.59458646178</v>
      </c>
      <c r="J99" s="7"/>
      <c r="K99" s="7"/>
      <c r="L99" s="7"/>
    </row>
    <row r="100" spans="1:12" ht="15">
      <c r="A100" s="16" t="s">
        <v>65</v>
      </c>
      <c r="B100" s="23">
        <v>0</v>
      </c>
      <c r="C100" s="23">
        <v>22060753716.69812</v>
      </c>
      <c r="D100" s="57">
        <v>22060753716.69812</v>
      </c>
      <c r="E100" s="39" t="s">
        <v>56</v>
      </c>
      <c r="F100" s="31">
        <v>0</v>
      </c>
      <c r="G100" s="27">
        <v>46763.59458646178</v>
      </c>
      <c r="H100" s="28">
        <v>46763.59458646178</v>
      </c>
      <c r="J100" s="7"/>
      <c r="K100" s="7"/>
      <c r="L100" s="7"/>
    </row>
    <row r="101" spans="1:12" ht="15">
      <c r="A101" s="59" t="s">
        <v>57</v>
      </c>
      <c r="B101" s="23">
        <v>0</v>
      </c>
      <c r="C101" s="23">
        <v>5402313313.17872</v>
      </c>
      <c r="D101" s="57">
        <v>5402313313.17872</v>
      </c>
      <c r="E101" s="39" t="s">
        <v>58</v>
      </c>
      <c r="F101" s="31">
        <v>0</v>
      </c>
      <c r="G101" s="27">
        <v>0</v>
      </c>
      <c r="H101" s="28">
        <v>0</v>
      </c>
      <c r="J101" s="7"/>
      <c r="K101" s="7"/>
      <c r="L101" s="7"/>
    </row>
    <row r="102" spans="1:12" ht="15">
      <c r="A102" s="59" t="s">
        <v>59</v>
      </c>
      <c r="B102" s="23">
        <v>0</v>
      </c>
      <c r="C102" s="23">
        <v>0</v>
      </c>
      <c r="D102" s="57">
        <v>0</v>
      </c>
      <c r="E102" s="39" t="s">
        <v>60</v>
      </c>
      <c r="F102" s="31">
        <v>0</v>
      </c>
      <c r="G102" s="27">
        <v>0</v>
      </c>
      <c r="H102" s="28">
        <v>0</v>
      </c>
      <c r="J102" s="7"/>
      <c r="K102" s="7"/>
      <c r="L102" s="7"/>
    </row>
    <row r="103" spans="1:12" ht="15">
      <c r="A103" s="59" t="s">
        <v>69</v>
      </c>
      <c r="B103" s="23">
        <v>0</v>
      </c>
      <c r="C103" s="23">
        <v>16658440403.519402</v>
      </c>
      <c r="D103" s="57">
        <v>16658440403.519402</v>
      </c>
      <c r="E103" s="18"/>
      <c r="F103" s="31"/>
      <c r="G103" s="32"/>
      <c r="H103" s="33"/>
      <c r="J103" s="7"/>
      <c r="K103" s="7"/>
      <c r="L103" s="7"/>
    </row>
    <row r="104" spans="1:12" ht="15">
      <c r="A104" s="63"/>
      <c r="B104" s="17"/>
      <c r="C104" s="41"/>
      <c r="D104" s="40"/>
      <c r="E104" s="25" t="s">
        <v>90</v>
      </c>
      <c r="F104" s="26">
        <v>3287536018.810814</v>
      </c>
      <c r="G104" s="27">
        <v>0</v>
      </c>
      <c r="H104" s="28">
        <v>3287536018.810814</v>
      </c>
      <c r="J104" s="7"/>
      <c r="K104" s="7"/>
      <c r="L104" s="7"/>
    </row>
    <row r="105" spans="1:12" ht="15">
      <c r="A105" s="22" t="s">
        <v>91</v>
      </c>
      <c r="B105" s="23">
        <v>1830548124.2183201</v>
      </c>
      <c r="C105" s="49">
        <v>0</v>
      </c>
      <c r="D105" s="64">
        <v>1830548124.7183201</v>
      </c>
      <c r="E105" s="18" t="s">
        <v>92</v>
      </c>
      <c r="F105" s="26">
        <v>3053170921.623868</v>
      </c>
      <c r="G105" s="31">
        <v>0</v>
      </c>
      <c r="H105" s="28">
        <v>3053170921.623868</v>
      </c>
      <c r="J105" s="7"/>
      <c r="K105" s="7"/>
      <c r="L105" s="7"/>
    </row>
    <row r="106" spans="1:12" ht="15">
      <c r="A106" s="16" t="s">
        <v>93</v>
      </c>
      <c r="B106" s="29">
        <v>1144999999.5977201</v>
      </c>
      <c r="C106" s="41">
        <v>0</v>
      </c>
      <c r="D106" s="65">
        <v>1144999999.5977201</v>
      </c>
      <c r="E106" s="18" t="s">
        <v>94</v>
      </c>
      <c r="F106" s="26">
        <v>0</v>
      </c>
      <c r="G106" s="31">
        <v>0</v>
      </c>
      <c r="H106" s="28">
        <v>0</v>
      </c>
      <c r="J106" s="7"/>
      <c r="K106" s="7"/>
      <c r="L106" s="7"/>
    </row>
    <row r="107" spans="1:12" ht="15">
      <c r="A107" s="16" t="s">
        <v>95</v>
      </c>
      <c r="B107" s="29">
        <v>685548124.6206</v>
      </c>
      <c r="C107" s="41">
        <v>0</v>
      </c>
      <c r="D107" s="65">
        <v>685548124.6206</v>
      </c>
      <c r="E107" s="18" t="s">
        <v>96</v>
      </c>
      <c r="F107" s="26">
        <v>234365097.18694615</v>
      </c>
      <c r="G107" s="31">
        <v>0</v>
      </c>
      <c r="H107" s="28">
        <v>234365097.18694615</v>
      </c>
      <c r="J107" s="7"/>
      <c r="K107" s="7"/>
      <c r="L107" s="7"/>
    </row>
    <row r="108" spans="1:12" ht="15">
      <c r="A108" s="16"/>
      <c r="B108" s="17"/>
      <c r="C108" s="41"/>
      <c r="D108" s="40"/>
      <c r="E108" s="18"/>
      <c r="F108" s="66"/>
      <c r="G108" s="67"/>
      <c r="H108" s="68"/>
      <c r="J108" s="7"/>
      <c r="K108" s="7"/>
      <c r="L108" s="7"/>
    </row>
    <row r="109" spans="1:12" ht="15">
      <c r="A109" s="22" t="s">
        <v>97</v>
      </c>
      <c r="B109" s="23">
        <v>4374650661.530001</v>
      </c>
      <c r="C109" s="23">
        <v>88558957049.9169</v>
      </c>
      <c r="D109" s="57">
        <v>92933607711.44691</v>
      </c>
      <c r="E109" s="25" t="s">
        <v>98</v>
      </c>
      <c r="F109" s="26">
        <v>15358242434.65752</v>
      </c>
      <c r="G109" s="27">
        <v>0</v>
      </c>
      <c r="H109" s="28">
        <v>15358242434.65752</v>
      </c>
      <c r="J109" s="7"/>
      <c r="K109" s="7"/>
      <c r="L109" s="7"/>
    </row>
    <row r="110" spans="1:12" ht="15">
      <c r="A110" s="16" t="s">
        <v>99</v>
      </c>
      <c r="B110" s="23">
        <v>1430037275.3600001</v>
      </c>
      <c r="C110" s="23">
        <v>0</v>
      </c>
      <c r="D110" s="57">
        <v>1430037275.3600001</v>
      </c>
      <c r="E110" s="18" t="s">
        <v>100</v>
      </c>
      <c r="F110" s="38">
        <v>6339275047.970063</v>
      </c>
      <c r="G110" s="32">
        <v>0</v>
      </c>
      <c r="H110" s="69">
        <v>6339275047.970063</v>
      </c>
      <c r="J110" s="7"/>
      <c r="K110" s="7"/>
      <c r="L110" s="7"/>
    </row>
    <row r="111" spans="1:12" ht="15">
      <c r="A111" s="59" t="s">
        <v>101</v>
      </c>
      <c r="B111" s="29">
        <v>0</v>
      </c>
      <c r="C111" s="29">
        <v>0</v>
      </c>
      <c r="D111" s="58">
        <v>0</v>
      </c>
      <c r="E111" s="18" t="s">
        <v>102</v>
      </c>
      <c r="F111" s="38">
        <v>145117419.51</v>
      </c>
      <c r="G111" s="32">
        <v>0</v>
      </c>
      <c r="H111" s="69">
        <v>145117419.51</v>
      </c>
      <c r="J111" s="7"/>
      <c r="K111" s="7"/>
      <c r="L111" s="7"/>
    </row>
    <row r="112" spans="1:12" ht="15">
      <c r="A112" s="59" t="s">
        <v>103</v>
      </c>
      <c r="B112" s="29">
        <v>1080000000</v>
      </c>
      <c r="C112" s="29">
        <v>0</v>
      </c>
      <c r="D112" s="58">
        <v>1080000000</v>
      </c>
      <c r="E112" s="18" t="s">
        <v>104</v>
      </c>
      <c r="F112" s="38">
        <v>8873849967.177456</v>
      </c>
      <c r="G112" s="32">
        <v>0</v>
      </c>
      <c r="H112" s="69">
        <v>8873849967.177456</v>
      </c>
      <c r="J112" s="7"/>
      <c r="K112" s="7"/>
      <c r="L112" s="7"/>
    </row>
    <row r="113" spans="1:12" ht="15">
      <c r="A113" s="59" t="s">
        <v>105</v>
      </c>
      <c r="B113" s="29">
        <v>0</v>
      </c>
      <c r="C113" s="29">
        <v>0</v>
      </c>
      <c r="D113" s="58">
        <v>0</v>
      </c>
      <c r="E113" s="18"/>
      <c r="F113" s="31"/>
      <c r="G113" s="31"/>
      <c r="H113" s="68"/>
      <c r="J113" s="7"/>
      <c r="K113" s="7"/>
      <c r="L113" s="7"/>
    </row>
    <row r="114" spans="1:12" ht="15">
      <c r="A114" s="59" t="s">
        <v>106</v>
      </c>
      <c r="B114" s="29">
        <v>350037275.36</v>
      </c>
      <c r="C114" s="29">
        <v>0</v>
      </c>
      <c r="D114" s="58">
        <v>350037275.36</v>
      </c>
      <c r="E114" s="25" t="s">
        <v>107</v>
      </c>
      <c r="F114" s="26">
        <v>6934946323.908884</v>
      </c>
      <c r="G114" s="27">
        <v>7687359972.821491</v>
      </c>
      <c r="H114" s="28">
        <v>14622306296.730373</v>
      </c>
      <c r="I114" s="7">
        <f aca="true" t="shared" si="0" ref="I114:I122">F114+G114</f>
        <v>14622306296.730375</v>
      </c>
      <c r="J114" s="7">
        <f aca="true" t="shared" si="1" ref="J114:J122">H114-I114</f>
        <v>0</v>
      </c>
      <c r="K114" s="7"/>
      <c r="L114" s="7"/>
    </row>
    <row r="115" spans="1:12" ht="15">
      <c r="A115" s="16" t="s">
        <v>108</v>
      </c>
      <c r="B115" s="23">
        <v>231009400</v>
      </c>
      <c r="C115" s="23">
        <v>2665763299.04</v>
      </c>
      <c r="D115" s="57">
        <v>2896772699.04</v>
      </c>
      <c r="E115" s="18" t="s">
        <v>109</v>
      </c>
      <c r="F115" s="38">
        <v>0</v>
      </c>
      <c r="G115" s="60">
        <v>0</v>
      </c>
      <c r="H115" s="69">
        <v>0</v>
      </c>
      <c r="I115" s="7">
        <f t="shared" si="0"/>
        <v>0</v>
      </c>
      <c r="J115" s="7">
        <f t="shared" si="1"/>
        <v>0</v>
      </c>
      <c r="K115" s="7"/>
      <c r="L115" s="7"/>
    </row>
    <row r="116" spans="1:12" ht="15">
      <c r="A116" s="16" t="s">
        <v>110</v>
      </c>
      <c r="B116" s="23">
        <v>131804219.78</v>
      </c>
      <c r="C116" s="23">
        <v>61463670859.75255</v>
      </c>
      <c r="D116" s="57">
        <v>61595475079.53255</v>
      </c>
      <c r="E116" s="18" t="s">
        <v>111</v>
      </c>
      <c r="F116" s="38">
        <v>1264247214.893362</v>
      </c>
      <c r="G116" s="60">
        <v>5144268.701847472</v>
      </c>
      <c r="H116" s="69">
        <v>1269391483.5952096</v>
      </c>
      <c r="I116" s="7">
        <f t="shared" si="0"/>
        <v>1269391483.5952096</v>
      </c>
      <c r="J116" s="7">
        <f t="shared" si="1"/>
        <v>0</v>
      </c>
      <c r="K116" s="7"/>
      <c r="L116" s="7"/>
    </row>
    <row r="117" spans="1:12" ht="15">
      <c r="A117" s="16" t="s">
        <v>112</v>
      </c>
      <c r="B117" s="23">
        <v>2581764350</v>
      </c>
      <c r="C117" s="23">
        <v>17555363339.62436</v>
      </c>
      <c r="D117" s="57">
        <v>20137127689.62436</v>
      </c>
      <c r="E117" s="18" t="s">
        <v>113</v>
      </c>
      <c r="F117" s="38">
        <v>112931687.78512052</v>
      </c>
      <c r="G117" s="60">
        <v>45416998.3364259</v>
      </c>
      <c r="H117" s="69">
        <v>158348686.12154642</v>
      </c>
      <c r="I117" s="7">
        <f t="shared" si="0"/>
        <v>158348686.12154642</v>
      </c>
      <c r="J117" s="7">
        <f t="shared" si="1"/>
        <v>0</v>
      </c>
      <c r="K117" s="7"/>
      <c r="L117" s="7"/>
    </row>
    <row r="118" spans="1:12" ht="15">
      <c r="A118" s="59" t="s">
        <v>114</v>
      </c>
      <c r="B118" s="29">
        <v>2581764350</v>
      </c>
      <c r="C118" s="29">
        <v>0</v>
      </c>
      <c r="D118" s="58">
        <v>2581764350</v>
      </c>
      <c r="E118" s="18" t="s">
        <v>115</v>
      </c>
      <c r="F118" s="38">
        <v>908981721.7864363</v>
      </c>
      <c r="G118" s="60">
        <v>0</v>
      </c>
      <c r="H118" s="69">
        <v>908981721.7864363</v>
      </c>
      <c r="I118" s="7">
        <f t="shared" si="0"/>
        <v>908981721.7864363</v>
      </c>
      <c r="J118" s="7">
        <f t="shared" si="1"/>
        <v>0</v>
      </c>
      <c r="K118" s="7"/>
      <c r="L118" s="7"/>
    </row>
    <row r="119" spans="1:12" ht="15">
      <c r="A119" s="59" t="s">
        <v>116</v>
      </c>
      <c r="B119" s="29">
        <v>0</v>
      </c>
      <c r="C119" s="29">
        <v>17555363339.62436</v>
      </c>
      <c r="D119" s="58">
        <v>17555363339.62436</v>
      </c>
      <c r="E119" s="18" t="s">
        <v>117</v>
      </c>
      <c r="F119" s="38">
        <v>1607871934.3922474</v>
      </c>
      <c r="G119" s="60">
        <v>2413271960.4342313</v>
      </c>
      <c r="H119" s="69">
        <v>4021143894.826479</v>
      </c>
      <c r="I119" s="7">
        <f t="shared" si="0"/>
        <v>4021143894.826479</v>
      </c>
      <c r="J119" s="7">
        <f t="shared" si="1"/>
        <v>0</v>
      </c>
      <c r="K119" s="7"/>
      <c r="L119" s="7"/>
    </row>
    <row r="120" spans="1:12" ht="15">
      <c r="A120" s="16" t="s">
        <v>118</v>
      </c>
      <c r="B120" s="23">
        <v>35416.39</v>
      </c>
      <c r="C120" s="23">
        <v>6874159551.5</v>
      </c>
      <c r="D120" s="57">
        <v>6874194967.89</v>
      </c>
      <c r="E120" s="18" t="s">
        <v>119</v>
      </c>
      <c r="F120" s="38">
        <v>0</v>
      </c>
      <c r="G120" s="60">
        <v>0</v>
      </c>
      <c r="H120" s="69">
        <v>0</v>
      </c>
      <c r="I120" s="7">
        <f t="shared" si="0"/>
        <v>0</v>
      </c>
      <c r="J120" s="7">
        <f t="shared" si="1"/>
        <v>0</v>
      </c>
      <c r="K120" s="7"/>
      <c r="L120" s="7"/>
    </row>
    <row r="121" spans="1:12" ht="15">
      <c r="A121" s="59" t="s">
        <v>120</v>
      </c>
      <c r="B121" s="29">
        <v>35416.39</v>
      </c>
      <c r="C121" s="29">
        <v>0</v>
      </c>
      <c r="D121" s="58">
        <v>35416.39</v>
      </c>
      <c r="E121" s="18" t="s">
        <v>121</v>
      </c>
      <c r="F121" s="38">
        <v>31460082.519999906</v>
      </c>
      <c r="G121" s="60">
        <v>0</v>
      </c>
      <c r="H121" s="69">
        <v>31460082.519999906</v>
      </c>
      <c r="I121" s="7">
        <f t="shared" si="0"/>
        <v>31460082.519999906</v>
      </c>
      <c r="J121" s="7">
        <f t="shared" si="1"/>
        <v>0</v>
      </c>
      <c r="K121" s="7"/>
      <c r="L121" s="7"/>
    </row>
    <row r="122" spans="1:12" ht="15">
      <c r="A122" s="59" t="s">
        <v>122</v>
      </c>
      <c r="B122" s="29">
        <v>0</v>
      </c>
      <c r="C122" s="29">
        <v>6874159551.5</v>
      </c>
      <c r="D122" s="58">
        <v>6874159551.5</v>
      </c>
      <c r="E122" s="18" t="s">
        <v>123</v>
      </c>
      <c r="F122" s="38">
        <v>3009453668.531718</v>
      </c>
      <c r="G122" s="60">
        <v>5223526745.348987</v>
      </c>
      <c r="H122" s="69">
        <v>8232980413.880703</v>
      </c>
      <c r="I122" s="7">
        <f t="shared" si="0"/>
        <v>8232980413.880705</v>
      </c>
      <c r="J122" s="7">
        <f t="shared" si="1"/>
        <v>0</v>
      </c>
      <c r="K122" s="7"/>
      <c r="L122" s="7"/>
    </row>
    <row r="123" spans="1:12" ht="15">
      <c r="A123" s="59"/>
      <c r="B123" s="70"/>
      <c r="C123" s="71"/>
      <c r="D123" s="72"/>
      <c r="E123" s="18"/>
      <c r="F123" s="31"/>
      <c r="G123" s="32"/>
      <c r="H123" s="33"/>
      <c r="J123" s="7"/>
      <c r="K123" s="7"/>
      <c r="L123" s="7"/>
    </row>
    <row r="124" spans="1:12" ht="15">
      <c r="A124" s="22" t="s">
        <v>124</v>
      </c>
      <c r="B124" s="54">
        <v>195257682.78197202</v>
      </c>
      <c r="C124" s="54">
        <v>0</v>
      </c>
      <c r="D124" s="73">
        <v>195257682.78197202</v>
      </c>
      <c r="E124" s="18"/>
      <c r="F124" s="31"/>
      <c r="G124" s="31"/>
      <c r="H124" s="74"/>
      <c r="J124" s="7"/>
      <c r="K124" s="7"/>
      <c r="L124" s="7"/>
    </row>
    <row r="125" spans="1:12" ht="15">
      <c r="A125" s="53"/>
      <c r="B125" s="54"/>
      <c r="C125" s="55"/>
      <c r="D125" s="56"/>
      <c r="E125" s="18"/>
      <c r="F125" s="31"/>
      <c r="G125" s="32"/>
      <c r="H125" s="33"/>
      <c r="J125" s="7"/>
      <c r="K125" s="7"/>
      <c r="L125" s="7"/>
    </row>
    <row r="126" spans="1:12" ht="15">
      <c r="A126" s="22" t="s">
        <v>125</v>
      </c>
      <c r="B126" s="54">
        <v>0</v>
      </c>
      <c r="C126" s="55">
        <v>0</v>
      </c>
      <c r="D126" s="64">
        <v>0</v>
      </c>
      <c r="E126" s="18"/>
      <c r="F126" s="31"/>
      <c r="G126" s="32"/>
      <c r="H126" s="33"/>
      <c r="J126" s="7"/>
      <c r="K126" s="7"/>
      <c r="L126" s="7"/>
    </row>
    <row r="127" spans="1:12" ht="15">
      <c r="A127" s="16"/>
      <c r="B127" s="17"/>
      <c r="C127" s="41"/>
      <c r="D127" s="56"/>
      <c r="E127" s="75"/>
      <c r="F127" s="31"/>
      <c r="G127" s="32"/>
      <c r="H127" s="33"/>
      <c r="J127" s="7"/>
      <c r="K127" s="7"/>
      <c r="L127" s="7"/>
    </row>
    <row r="128" spans="1:12" ht="15">
      <c r="A128" s="22" t="s">
        <v>126</v>
      </c>
      <c r="B128" s="23">
        <v>24667512361.816257</v>
      </c>
      <c r="C128" s="23">
        <v>12150969194.352139</v>
      </c>
      <c r="D128" s="57">
        <v>36818481556.168396</v>
      </c>
      <c r="E128" s="75"/>
      <c r="F128" s="31"/>
      <c r="G128" s="32"/>
      <c r="H128" s="33"/>
      <c r="J128" s="7"/>
      <c r="K128" s="7"/>
      <c r="L128" s="7"/>
    </row>
    <row r="129" spans="1:12" ht="15">
      <c r="A129" s="16" t="s">
        <v>127</v>
      </c>
      <c r="B129" s="29">
        <v>2790006475.9689784</v>
      </c>
      <c r="C129" s="29">
        <v>4816659752.201424</v>
      </c>
      <c r="D129" s="58">
        <v>7606666228.170402</v>
      </c>
      <c r="E129" s="75"/>
      <c r="F129" s="31"/>
      <c r="G129" s="32"/>
      <c r="H129" s="33"/>
      <c r="J129" s="7"/>
      <c r="K129" s="7"/>
      <c r="L129" s="7"/>
    </row>
    <row r="130" spans="1:12" ht="15">
      <c r="A130" s="16" t="s">
        <v>128</v>
      </c>
      <c r="B130" s="29">
        <v>6793290818.5810585</v>
      </c>
      <c r="C130" s="29">
        <v>125341815.75957105</v>
      </c>
      <c r="D130" s="58">
        <v>6918632634.34063</v>
      </c>
      <c r="E130" s="75"/>
      <c r="F130" s="31"/>
      <c r="G130" s="32"/>
      <c r="H130" s="33"/>
      <c r="J130" s="7"/>
      <c r="K130" s="7"/>
      <c r="L130" s="7"/>
    </row>
    <row r="131" spans="1:12" ht="15">
      <c r="A131" s="16" t="s">
        <v>129</v>
      </c>
      <c r="B131" s="29">
        <v>439997490.94207</v>
      </c>
      <c r="C131" s="29">
        <v>311641907.0035279</v>
      </c>
      <c r="D131" s="58">
        <v>751639397.9455979</v>
      </c>
      <c r="E131" s="75"/>
      <c r="F131" s="31"/>
      <c r="G131" s="32"/>
      <c r="H131" s="33"/>
      <c r="J131" s="7"/>
      <c r="K131" s="7"/>
      <c r="L131" s="7"/>
    </row>
    <row r="132" spans="1:12" ht="15">
      <c r="A132" s="16" t="s">
        <v>130</v>
      </c>
      <c r="B132" s="29">
        <v>5972229805.908132</v>
      </c>
      <c r="C132" s="29">
        <v>1587786127.5083017</v>
      </c>
      <c r="D132" s="58">
        <v>7560015933.416433</v>
      </c>
      <c r="E132" s="75"/>
      <c r="F132" s="31"/>
      <c r="G132" s="32"/>
      <c r="H132" s="33"/>
      <c r="J132" s="7"/>
      <c r="K132" s="7"/>
      <c r="L132" s="7"/>
    </row>
    <row r="133" spans="1:12" ht="15">
      <c r="A133" s="16" t="s">
        <v>131</v>
      </c>
      <c r="B133" s="29">
        <v>4183496117.9071546</v>
      </c>
      <c r="C133" s="29">
        <v>175005449.9636</v>
      </c>
      <c r="D133" s="58">
        <v>4358501567.870754</v>
      </c>
      <c r="E133" s="75"/>
      <c r="F133" s="31"/>
      <c r="G133" s="32"/>
      <c r="H133" s="33"/>
      <c r="J133" s="7"/>
      <c r="K133" s="7"/>
      <c r="L133" s="7"/>
    </row>
    <row r="134" spans="1:12" ht="15">
      <c r="A134" s="16" t="s">
        <v>132</v>
      </c>
      <c r="B134" s="29">
        <v>1334101046.4768734</v>
      </c>
      <c r="C134" s="29">
        <v>514241452.456</v>
      </c>
      <c r="D134" s="58">
        <v>1848342498.9328732</v>
      </c>
      <c r="E134" s="75"/>
      <c r="F134" s="31"/>
      <c r="G134" s="32"/>
      <c r="H134" s="33"/>
      <c r="J134" s="7"/>
      <c r="K134" s="7"/>
      <c r="L134" s="7"/>
    </row>
    <row r="135" spans="1:12" ht="15">
      <c r="A135" s="16" t="s">
        <v>133</v>
      </c>
      <c r="B135" s="29">
        <v>454632641.52410436</v>
      </c>
      <c r="C135" s="29">
        <v>898539225.0887017</v>
      </c>
      <c r="D135" s="58">
        <v>1353171866.6128063</v>
      </c>
      <c r="E135" s="75"/>
      <c r="F135" s="31"/>
      <c r="G135" s="32"/>
      <c r="H135" s="33"/>
      <c r="J135" s="7"/>
      <c r="K135" s="7"/>
      <c r="L135" s="7"/>
    </row>
    <row r="136" spans="1:12" ht="15">
      <c r="A136" s="16" t="s">
        <v>134</v>
      </c>
      <c r="B136" s="29">
        <v>3506111545.0582905</v>
      </c>
      <c r="C136" s="29">
        <v>468890664.8427021</v>
      </c>
      <c r="D136" s="58">
        <v>3975002209.9009924</v>
      </c>
      <c r="E136" s="75"/>
      <c r="F136" s="31"/>
      <c r="G136" s="32"/>
      <c r="H136" s="33"/>
      <c r="J136" s="7"/>
      <c r="K136" s="7"/>
      <c r="L136" s="7"/>
    </row>
    <row r="137" spans="1:12" ht="15">
      <c r="A137" s="16" t="s">
        <v>135</v>
      </c>
      <c r="B137" s="29">
        <v>398673170.5400001</v>
      </c>
      <c r="C137" s="29">
        <v>0</v>
      </c>
      <c r="D137" s="58">
        <v>398673170.5400001</v>
      </c>
      <c r="E137" s="75"/>
      <c r="F137" s="31"/>
      <c r="G137" s="32"/>
      <c r="H137" s="33"/>
      <c r="J137" s="7"/>
      <c r="K137" s="7"/>
      <c r="L137" s="7"/>
    </row>
    <row r="138" spans="1:12" ht="15">
      <c r="A138" s="16" t="s">
        <v>136</v>
      </c>
      <c r="B138" s="29">
        <v>55953389.206666306</v>
      </c>
      <c r="C138" s="29">
        <v>0</v>
      </c>
      <c r="D138" s="58">
        <v>55953389.206666306</v>
      </c>
      <c r="E138" s="75"/>
      <c r="F138" s="31"/>
      <c r="G138" s="32"/>
      <c r="H138" s="33"/>
      <c r="J138" s="7"/>
      <c r="K138" s="7"/>
      <c r="L138" s="7"/>
    </row>
    <row r="139" spans="1:12" ht="15">
      <c r="A139" s="16" t="s">
        <v>137</v>
      </c>
      <c r="B139" s="29">
        <v>247011400.601908</v>
      </c>
      <c r="C139" s="29">
        <v>1644554</v>
      </c>
      <c r="D139" s="58">
        <v>248655954.601908</v>
      </c>
      <c r="E139" s="75"/>
      <c r="F139" s="31"/>
      <c r="G139" s="32"/>
      <c r="H139" s="33"/>
      <c r="J139" s="7"/>
      <c r="K139" s="7"/>
      <c r="L139" s="7"/>
    </row>
    <row r="140" spans="1:12" ht="15">
      <c r="A140" s="16" t="s">
        <v>138</v>
      </c>
      <c r="B140" s="29">
        <v>4464238265.009155</v>
      </c>
      <c r="C140" s="29">
        <v>4839004373.036612</v>
      </c>
      <c r="D140" s="58">
        <v>9303242638.045769</v>
      </c>
      <c r="E140" s="75"/>
      <c r="F140" s="31"/>
      <c r="G140" s="32"/>
      <c r="H140" s="33"/>
      <c r="J140" s="7"/>
      <c r="K140" s="7"/>
      <c r="L140" s="7"/>
    </row>
    <row r="141" spans="1:12" ht="15">
      <c r="A141" s="16"/>
      <c r="B141" s="17"/>
      <c r="C141" s="41"/>
      <c r="D141" s="56"/>
      <c r="E141" s="18"/>
      <c r="F141" s="31"/>
      <c r="G141" s="32"/>
      <c r="H141" s="33"/>
      <c r="J141" s="7"/>
      <c r="K141" s="7"/>
      <c r="L141" s="7"/>
    </row>
    <row r="142" spans="1:12" s="83" customFormat="1" ht="15">
      <c r="A142" s="76" t="s">
        <v>139</v>
      </c>
      <c r="B142" s="77"/>
      <c r="C142" s="77"/>
      <c r="D142" s="78">
        <v>751257579817.7689</v>
      </c>
      <c r="E142" s="79" t="s">
        <v>140</v>
      </c>
      <c r="F142" s="80"/>
      <c r="G142" s="81"/>
      <c r="H142" s="82">
        <v>751257579817.9937</v>
      </c>
      <c r="J142" s="7"/>
      <c r="K142" s="7"/>
      <c r="L142" s="7"/>
    </row>
    <row r="143" spans="1:12" ht="15">
      <c r="A143" s="53"/>
      <c r="B143" s="54"/>
      <c r="C143" s="55"/>
      <c r="D143" s="56"/>
      <c r="E143" s="18"/>
      <c r="F143" s="31"/>
      <c r="G143" s="32"/>
      <c r="H143" s="33"/>
      <c r="J143" s="7"/>
      <c r="K143" s="7"/>
      <c r="L143" s="7"/>
    </row>
    <row r="144" spans="1:12" ht="15">
      <c r="A144" s="53"/>
      <c r="B144" s="54"/>
      <c r="C144" s="55"/>
      <c r="D144" s="56"/>
      <c r="E144" s="18"/>
      <c r="F144" s="31"/>
      <c r="G144" s="32"/>
      <c r="H144" s="33"/>
      <c r="J144" s="7"/>
      <c r="K144" s="7"/>
      <c r="L144" s="7"/>
    </row>
    <row r="145" spans="1:12" ht="15">
      <c r="A145" s="84" t="s">
        <v>141</v>
      </c>
      <c r="B145" s="17">
        <v>576258341.8442</v>
      </c>
      <c r="C145" s="17">
        <v>323631948.3542689</v>
      </c>
      <c r="D145" s="56">
        <v>899890290.1984689</v>
      </c>
      <c r="E145" s="85" t="s">
        <v>142</v>
      </c>
      <c r="F145" s="31">
        <v>576258341.8442</v>
      </c>
      <c r="G145" s="31">
        <v>323631948.3542689</v>
      </c>
      <c r="H145" s="37">
        <v>899890290.1984689</v>
      </c>
      <c r="I145" s="7"/>
      <c r="J145" s="7"/>
      <c r="K145" s="7"/>
      <c r="L145" s="7"/>
    </row>
    <row r="146" spans="1:12" ht="15">
      <c r="A146" s="84" t="s">
        <v>143</v>
      </c>
      <c r="B146" s="17">
        <v>5308029996.106559</v>
      </c>
      <c r="C146" s="17">
        <v>3834338777.351192</v>
      </c>
      <c r="D146" s="56">
        <v>9142368773.45775</v>
      </c>
      <c r="E146" s="85" t="s">
        <v>144</v>
      </c>
      <c r="F146" s="31">
        <v>5308029996.106559</v>
      </c>
      <c r="G146" s="31">
        <v>3834338777.351192</v>
      </c>
      <c r="H146" s="37">
        <v>9142368773.45775</v>
      </c>
      <c r="I146" s="7"/>
      <c r="J146" s="7"/>
      <c r="K146" s="7"/>
      <c r="L146" s="7"/>
    </row>
    <row r="147" spans="1:12" ht="15">
      <c r="A147" s="84" t="s">
        <v>145</v>
      </c>
      <c r="B147" s="17">
        <v>29044642950.020233</v>
      </c>
      <c r="C147" s="17">
        <v>15454187611.116196</v>
      </c>
      <c r="D147" s="56">
        <v>44498830561.086426</v>
      </c>
      <c r="E147" s="85" t="s">
        <v>146</v>
      </c>
      <c r="F147" s="31">
        <v>29044642950.020233</v>
      </c>
      <c r="G147" s="31">
        <v>15454187611.116196</v>
      </c>
      <c r="H147" s="37">
        <v>44498830561.13643</v>
      </c>
      <c r="I147" s="7"/>
      <c r="J147" s="7"/>
      <c r="K147" s="7"/>
      <c r="L147" s="7"/>
    </row>
    <row r="148" spans="1:12" ht="15">
      <c r="A148" s="84" t="s">
        <v>147</v>
      </c>
      <c r="B148" s="17">
        <v>1078812557.82</v>
      </c>
      <c r="C148" s="17">
        <v>72823936.455</v>
      </c>
      <c r="D148" s="56">
        <v>1151636494.275</v>
      </c>
      <c r="E148" s="85" t="s">
        <v>148</v>
      </c>
      <c r="F148" s="31">
        <v>1242438413.43</v>
      </c>
      <c r="G148" s="31">
        <v>635214735.9774001</v>
      </c>
      <c r="H148" s="37">
        <v>1877653149.4074</v>
      </c>
      <c r="I148" s="7"/>
      <c r="J148" s="7"/>
      <c r="K148" s="7"/>
      <c r="L148" s="7"/>
    </row>
    <row r="149" spans="1:12" ht="15">
      <c r="A149" s="84" t="s">
        <v>149</v>
      </c>
      <c r="B149" s="17">
        <v>1575102888.2973208</v>
      </c>
      <c r="C149" s="17">
        <v>3985288841.5097117</v>
      </c>
      <c r="D149" s="56">
        <v>5560391729.807034</v>
      </c>
      <c r="E149" s="85" t="s">
        <v>150</v>
      </c>
      <c r="F149" s="31">
        <v>1637730304.1873207</v>
      </c>
      <c r="G149" s="31">
        <v>3965006120.639712</v>
      </c>
      <c r="H149" s="37">
        <v>5602736424.827033</v>
      </c>
      <c r="I149" s="7"/>
      <c r="J149" s="7"/>
      <c r="K149" s="7"/>
      <c r="L149" s="7"/>
    </row>
    <row r="150" spans="1:9" ht="15.75" thickBot="1">
      <c r="A150" s="86"/>
      <c r="B150" s="87"/>
      <c r="C150" s="88"/>
      <c r="D150" s="89"/>
      <c r="E150" s="90"/>
      <c r="F150" s="91"/>
      <c r="G150" s="92"/>
      <c r="H150" s="93"/>
      <c r="I150" s="7"/>
    </row>
    <row r="151" spans="1:8" ht="15.75" thickTop="1">
      <c r="A151" s="94" t="s">
        <v>151</v>
      </c>
      <c r="B151" s="94"/>
      <c r="C151" s="94"/>
      <c r="D151" s="94"/>
      <c r="E151" s="94"/>
      <c r="F151" s="94"/>
      <c r="G151" s="94"/>
      <c r="H151" s="94"/>
    </row>
    <row r="152" spans="1:9" ht="15">
      <c r="A152" s="95" t="s">
        <v>152</v>
      </c>
      <c r="B152" s="96"/>
      <c r="C152" s="96"/>
      <c r="D152" s="96"/>
      <c r="E152" s="95"/>
      <c r="F152" s="95"/>
      <c r="G152" s="95"/>
      <c r="H152" s="95"/>
      <c r="I152" s="95"/>
    </row>
    <row r="153" spans="3:8" ht="15">
      <c r="C153" s="7"/>
      <c r="D153" s="7"/>
      <c r="E153" s="97"/>
      <c r="F153" s="98"/>
      <c r="G153" s="98"/>
      <c r="H153" s="98"/>
    </row>
    <row r="154" spans="5:8" ht="15.75" customHeight="1" hidden="1">
      <c r="E154" s="97"/>
      <c r="F154" s="98"/>
      <c r="G154" s="98"/>
      <c r="H154" s="98"/>
    </row>
    <row r="155" spans="1:7" ht="15" hidden="1">
      <c r="A155" s="99" t="str">
        <f>'[1]Sheet2'!$A$51</f>
        <v>      Budgetary Central Government Deposits</v>
      </c>
      <c r="B155" s="100"/>
      <c r="C155" s="7"/>
      <c r="D155" s="7"/>
      <c r="E155" s="97"/>
      <c r="F155" s="98"/>
      <c r="G155" s="98"/>
    </row>
    <row r="156" spans="3:8" ht="15">
      <c r="C156" s="7"/>
      <c r="D156" s="7"/>
      <c r="E156" s="97"/>
      <c r="F156" s="98"/>
      <c r="G156" s="98"/>
      <c r="H156" s="98"/>
    </row>
    <row r="157" spans="3:8" ht="15">
      <c r="C157" s="7"/>
      <c r="D157" s="7"/>
      <c r="E157" s="97"/>
      <c r="F157" s="98"/>
      <c r="G157" s="98"/>
      <c r="H157" s="98"/>
    </row>
    <row r="158" spans="4:8" ht="15">
      <c r="D158" s="7"/>
      <c r="E158" s="97"/>
      <c r="F158" s="98"/>
      <c r="G158" s="98"/>
      <c r="H158" s="98"/>
    </row>
    <row r="159" spans="3:8" ht="15">
      <c r="C159" s="7"/>
      <c r="D159" s="7"/>
      <c r="E159" s="97"/>
      <c r="F159" s="101"/>
      <c r="G159" s="101"/>
      <c r="H159" s="101"/>
    </row>
    <row r="160" spans="4:8" ht="15">
      <c r="D160" s="7"/>
      <c r="E160" s="97"/>
      <c r="F160" s="101"/>
      <c r="G160" s="101"/>
      <c r="H160" s="101"/>
    </row>
    <row r="161" spans="3:8" ht="15">
      <c r="C161" s="7"/>
      <c r="D161" s="7"/>
      <c r="E161" s="97"/>
      <c r="F161" s="101"/>
      <c r="G161" s="101"/>
      <c r="H161" s="101"/>
    </row>
    <row r="162" spans="5:8" ht="15">
      <c r="E162" s="97"/>
      <c r="F162" s="101"/>
      <c r="G162" s="101"/>
      <c r="H162" s="101"/>
    </row>
    <row r="163" spans="5:8" ht="15">
      <c r="E163" s="97"/>
      <c r="F163" s="101"/>
      <c r="G163" s="101"/>
      <c r="H163" s="101"/>
    </row>
    <row r="164" spans="5:8" ht="15">
      <c r="E164" s="97"/>
      <c r="F164" s="101"/>
      <c r="G164" s="101"/>
      <c r="H164" s="101"/>
    </row>
    <row r="165" spans="5:8" ht="15">
      <c r="E165" s="97"/>
      <c r="F165" s="101"/>
      <c r="G165" s="101"/>
      <c r="H165" s="101"/>
    </row>
    <row r="166" spans="5:8" ht="15">
      <c r="E166" s="97"/>
      <c r="F166" s="101"/>
      <c r="G166" s="101"/>
      <c r="H166" s="101"/>
    </row>
    <row r="167" spans="5:8" ht="15">
      <c r="E167" s="97"/>
      <c r="F167" s="101"/>
      <c r="G167" s="101"/>
      <c r="H167" s="101"/>
    </row>
    <row r="168" spans="5:8" ht="15">
      <c r="E168" s="97"/>
      <c r="F168" s="101"/>
      <c r="G168" s="101"/>
      <c r="H168" s="101"/>
    </row>
    <row r="169" spans="5:8" ht="15">
      <c r="E169" s="97"/>
      <c r="F169" s="101"/>
      <c r="G169" s="101"/>
      <c r="H169" s="101"/>
    </row>
    <row r="170" spans="5:8" ht="15">
      <c r="E170" s="97"/>
      <c r="F170" s="101"/>
      <c r="G170" s="101"/>
      <c r="H170" s="101"/>
    </row>
    <row r="171" spans="5:8" ht="15">
      <c r="E171" s="97"/>
      <c r="F171" s="101"/>
      <c r="G171" s="101"/>
      <c r="H171" s="101"/>
    </row>
    <row r="172" spans="5:8" ht="15">
      <c r="E172" s="97"/>
      <c r="F172" s="101"/>
      <c r="G172" s="101"/>
      <c r="H172" s="101"/>
    </row>
    <row r="173" spans="5:8" ht="15">
      <c r="E173" s="97"/>
      <c r="F173" s="101"/>
      <c r="G173" s="101"/>
      <c r="H173" s="101"/>
    </row>
    <row r="174" spans="5:8" ht="15">
      <c r="E174" s="97"/>
      <c r="F174" s="101"/>
      <c r="G174" s="101"/>
      <c r="H174" s="101"/>
    </row>
    <row r="175" spans="5:8" ht="15">
      <c r="E175" s="97"/>
      <c r="F175" s="101"/>
      <c r="G175" s="101"/>
      <c r="H175" s="101"/>
    </row>
    <row r="176" spans="5:8" ht="15">
      <c r="E176" s="97"/>
      <c r="F176" s="101"/>
      <c r="G176" s="101"/>
      <c r="H176" s="101"/>
    </row>
    <row r="177" spans="5:8" ht="15">
      <c r="E177" s="97"/>
      <c r="F177" s="101"/>
      <c r="G177" s="101"/>
      <c r="H177" s="101"/>
    </row>
    <row r="178" spans="5:8" ht="15">
      <c r="E178" s="97"/>
      <c r="F178" s="101"/>
      <c r="G178" s="101"/>
      <c r="H178" s="101"/>
    </row>
    <row r="179" spans="5:8" ht="15">
      <c r="E179" s="97"/>
      <c r="F179" s="101"/>
      <c r="G179" s="101"/>
      <c r="H179" s="101"/>
    </row>
    <row r="180" spans="5:8" ht="15">
      <c r="E180" s="97"/>
      <c r="F180" s="101"/>
      <c r="G180" s="101"/>
      <c r="H180" s="101"/>
    </row>
    <row r="181" spans="5:8" ht="15">
      <c r="E181" s="97"/>
      <c r="F181" s="101"/>
      <c r="G181" s="101"/>
      <c r="H181" s="101"/>
    </row>
    <row r="182" spans="5:8" ht="15">
      <c r="E182" s="97"/>
      <c r="F182" s="101"/>
      <c r="G182" s="101"/>
      <c r="H182" s="101"/>
    </row>
    <row r="183" spans="5:8" ht="15">
      <c r="E183" s="97"/>
      <c r="F183" s="101"/>
      <c r="G183" s="101"/>
      <c r="H183" s="101"/>
    </row>
    <row r="184" spans="5:8" ht="15">
      <c r="E184" s="97"/>
      <c r="F184" s="101"/>
      <c r="G184" s="101"/>
      <c r="H184" s="101"/>
    </row>
    <row r="185" spans="5:8" ht="15">
      <c r="E185" s="97"/>
      <c r="F185" s="101"/>
      <c r="G185" s="101"/>
      <c r="H185" s="101"/>
    </row>
    <row r="186" spans="5:8" ht="15">
      <c r="E186" s="97"/>
      <c r="F186" s="101"/>
      <c r="G186" s="101"/>
      <c r="H186" s="101"/>
    </row>
    <row r="187" spans="5:8" ht="15">
      <c r="E187" s="97"/>
      <c r="F187" s="101"/>
      <c r="G187" s="101"/>
      <c r="H187" s="101"/>
    </row>
    <row r="188" spans="7:8" ht="12.75">
      <c r="G188" s="7"/>
      <c r="H188" s="7"/>
    </row>
    <row r="189" spans="7:8" ht="12.75">
      <c r="G189" s="7"/>
      <c r="H189" s="7"/>
    </row>
    <row r="190" spans="7:8" ht="12.75">
      <c r="G190" s="7"/>
      <c r="H190" s="7"/>
    </row>
    <row r="191" spans="7:8" ht="12.75">
      <c r="G191" s="7"/>
      <c r="H191" s="7"/>
    </row>
    <row r="192" spans="7:8" ht="12.75">
      <c r="G192" s="7"/>
      <c r="H192" s="7"/>
    </row>
    <row r="193" spans="7:8" ht="12.75">
      <c r="G193" s="7"/>
      <c r="H193" s="7"/>
    </row>
    <row r="194" spans="7:8" ht="12.75">
      <c r="G194" s="7"/>
      <c r="H194" s="7"/>
    </row>
    <row r="195" spans="7:8" ht="12.75">
      <c r="G195" s="7"/>
      <c r="H195" s="7"/>
    </row>
    <row r="196" spans="7:8" ht="12.75">
      <c r="G196" s="7"/>
      <c r="H196" s="7"/>
    </row>
    <row r="197" spans="7:8" ht="12.75">
      <c r="G197" s="7"/>
      <c r="H197" s="7"/>
    </row>
    <row r="198" spans="7:8" ht="12.75">
      <c r="G198" s="7"/>
      <c r="H198" s="7"/>
    </row>
    <row r="199" spans="7:8" ht="12.75">
      <c r="G199" s="7"/>
      <c r="H199" s="7"/>
    </row>
    <row r="200" spans="7:8" ht="12.75">
      <c r="G200" s="7"/>
      <c r="H200" s="7"/>
    </row>
    <row r="201" spans="7:8" ht="12.75">
      <c r="G201" s="7"/>
      <c r="H201" s="7"/>
    </row>
    <row r="202" spans="7:8" ht="12.75">
      <c r="G202" s="7"/>
      <c r="H202" s="7"/>
    </row>
    <row r="203" spans="7:8" ht="12.75">
      <c r="G203" s="7"/>
      <c r="H203" s="7"/>
    </row>
    <row r="204" spans="7:8" ht="12.75">
      <c r="G204" s="7"/>
      <c r="H204" s="7"/>
    </row>
    <row r="205" spans="7:8" ht="12.75">
      <c r="G205" s="7"/>
      <c r="H205" s="7"/>
    </row>
    <row r="206" ht="12.75">
      <c r="H206" s="7"/>
    </row>
    <row r="207" ht="12.75">
      <c r="H207" s="7"/>
    </row>
    <row r="208" ht="12.75">
      <c r="H208" s="7"/>
    </row>
    <row r="209" ht="12.75">
      <c r="H209" s="7"/>
    </row>
    <row r="210" ht="12.75">
      <c r="H210" s="7"/>
    </row>
    <row r="211" ht="12.75">
      <c r="H211" s="7"/>
    </row>
    <row r="212" ht="12.75">
      <c r="H212" s="7"/>
    </row>
    <row r="213" ht="12.75">
      <c r="H213" s="7"/>
    </row>
    <row r="214" ht="12.75">
      <c r="H214" s="7"/>
    </row>
    <row r="215" ht="12.75">
      <c r="H215" s="7"/>
    </row>
    <row r="216" ht="12.75">
      <c r="H216" s="7"/>
    </row>
    <row r="217" ht="12.75">
      <c r="H217" s="7"/>
    </row>
    <row r="218" ht="12.75">
      <c r="H218" s="7"/>
    </row>
  </sheetData>
  <mergeCells count="1">
    <mergeCell ref="A1:H1"/>
  </mergeCells>
  <printOptions horizontalCentered="1"/>
  <pageMargins left="0.5" right="0.5" top="0.75" bottom="0.75" header="0.5" footer="0.5"/>
  <pageSetup fitToHeight="1" fitToWidth="1" horizontalDpi="600" verticalDpi="600" orientation="portrait" paperSize="9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nlotiapk</dc:creator>
  <cp:keywords/>
  <dc:description/>
  <cp:lastModifiedBy>nlotiapk</cp:lastModifiedBy>
  <dcterms:created xsi:type="dcterms:W3CDTF">2010-01-27T12:40:11Z</dcterms:created>
  <dcterms:modified xsi:type="dcterms:W3CDTF">2010-01-27T12:43:43Z</dcterms:modified>
  <cp:category/>
  <cp:version/>
  <cp:contentType/>
  <cp:contentStatus/>
</cp:coreProperties>
</file>