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eptember08" sheetId="1" r:id="rId1"/>
  </sheets>
  <definedNames>
    <definedName name="_xlnm.Print_Area" localSheetId="0">'September08'!$A$1:$H$152</definedName>
  </definedNames>
  <calcPr fullCalcOnLoad="1"/>
</workbook>
</file>

<file path=xl/comments1.xml><?xml version="1.0" encoding="utf-8"?>
<comments xmlns="http://schemas.openxmlformats.org/spreadsheetml/2006/main">
  <authors>
    <author>bnissack</author>
  </authors>
  <commentList>
    <comment ref="B23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From SF line 22 other reserves other MCB SBM</t>
        </r>
      </text>
    </comment>
    <comment ref="B2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to check with ncal</t>
        </r>
      </text>
    </comment>
    <comment ref="B20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Delete original data and make adjustment</t>
        </r>
      </text>
    </comment>
  </commentList>
</comments>
</file>

<file path=xl/sharedStrings.xml><?xml version="1.0" encoding="utf-8"?>
<sst xmlns="http://schemas.openxmlformats.org/spreadsheetml/2006/main" count="253" uniqueCount="154">
  <si>
    <t>Consolidated Statement of Liabilities and Assets of Banks - Segmental Reporting: As at end of September 2008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</si>
  <si>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</si>
  <si>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</si>
  <si>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</si>
  <si>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</si>
  <si>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</si>
  <si>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</si>
  <si>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</si>
  <si>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</si>
  <si>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</si>
  <si>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</si>
  <si>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</si>
  <si>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</si>
  <si>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</si>
  <si>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</si>
  <si>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</si>
  <si>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</si>
  <si>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</si>
  <si>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</si>
  <si>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</si>
  <si>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</si>
  <si>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</si>
  <si>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</si>
  <si>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</si>
  <si>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</si>
  <si>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</si>
  <si>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</si>
  <si>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</si>
  <si>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</si>
  <si>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</si>
  <si>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</si>
  <si>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</si>
  <si>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</si>
  <si>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</si>
  <si>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</si>
  <si>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</si>
  <si>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</si>
  <si>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</si>
  <si>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</si>
  <si>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</si>
  <si>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</si>
  <si>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</si>
  <si>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</si>
  <si>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</si>
  <si>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</si>
  <si>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</si>
  <si>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</si>
  <si>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</si>
  <si>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</si>
  <si>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</si>
  <si>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</si>
  <si>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</si>
  <si>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</si>
  <si>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</si>
  <si>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</si>
  <si>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</si>
  <si>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</si>
  <si>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</si>
  <si>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</si>
  <si>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</si>
  <si>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</si>
  <si>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</si>
  <si>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</si>
  <si>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</si>
  <si>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</si>
  <si>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</si>
  <si>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</si>
  <si>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</si>
  <si>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</si>
  <si>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</si>
  <si>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</si>
  <si>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</si>
  <si>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</si>
  <si>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</si>
  <si>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</si>
  <si>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</si>
  <si>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</si>
  <si>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</si>
  <si>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</si>
  <si>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</si>
  <si>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</si>
  <si>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</si>
  <si>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</si>
  <si>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</si>
  <si>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</si>
  <si>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</si>
  <si>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</si>
  <si>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</si>
  <si>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</si>
  <si>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</si>
  <si>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</si>
  <si>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</si>
  <si>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</si>
  <si>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</si>
  <si>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</si>
  <si>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</si>
  <si>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</si>
  <si>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</si>
  <si>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</si>
  <si>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</si>
  <si>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</si>
  <si>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</si>
  <si>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</si>
  <si>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</si>
  <si>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</si>
  <si>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</si>
  <si>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</si>
  <si>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</si>
  <si>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</si>
  <si>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</si>
  <si>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</si>
  <si>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</si>
  <si>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</si>
  <si>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</si>
  <si>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</si>
  <si>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</si>
  <si>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</si>
  <si>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</si>
  <si>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</si>
  <si>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</si>
  <si>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</si>
  <si>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</si>
  <si>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</si>
  <si>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</si>
  <si>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</si>
  <si>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</si>
  <si>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</si>
  <si>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</si>
  <si>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</si>
  <si>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</si>
  <si>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</si>
  <si>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</si>
  <si>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</si>
  <si>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</si>
  <si>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</si>
  <si>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</si>
  <si>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</si>
  <si>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</si>
  <si>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</si>
  <si>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</si>
  <si>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</si>
  <si>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</si>
  <si>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</si>
  <si>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</si>
  <si>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</si>
  <si>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</si>
  <si>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</si>
  <si>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</si>
  <si>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</si>
  <si>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</si>
  <si>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</si>
  <si>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</si>
  <si>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Rs487,246,580</t>
  </si>
  <si>
    <t xml:space="preserve">      Budgetary Central Government Deposits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</si>
</sst>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i/>
      <sz val="10"/>
      <color indexed="23"/>
      <name val="Trebuchet MS"/>
      <family val="2"/>
    </font>
    <font>
      <b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slantDashDot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3" fontId="23" fillId="0" borderId="0" xfId="57" applyNumberFormat="1" applyFont="1" applyFill="1" applyBorder="1" applyAlignment="1" applyProtection="1">
      <alignment horizontal="left"/>
      <protection/>
    </xf>
    <xf numFmtId="3" fontId="22" fillId="0" borderId="0" xfId="57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24" fillId="0" borderId="0" xfId="57" applyFont="1" applyFill="1" applyBorder="1" applyProtection="1">
      <alignment/>
      <protection/>
    </xf>
    <xf numFmtId="3" fontId="24" fillId="0" borderId="0" xfId="57" applyNumberFormat="1" applyFont="1" applyFill="1" applyBorder="1" applyProtection="1">
      <alignment/>
      <protection/>
    </xf>
    <xf numFmtId="0" fontId="25" fillId="24" borderId="10" xfId="57" applyFont="1" applyFill="1" applyBorder="1" applyAlignment="1" applyProtection="1">
      <alignment horizontal="center"/>
      <protection/>
    </xf>
    <xf numFmtId="0" fontId="25" fillId="24" borderId="11" xfId="57" applyFont="1" applyFill="1" applyBorder="1" applyAlignment="1" applyProtection="1">
      <alignment horizontal="center"/>
      <protection/>
    </xf>
    <xf numFmtId="0" fontId="25" fillId="24" borderId="12" xfId="57" applyFont="1" applyFill="1" applyBorder="1" applyAlignment="1" applyProtection="1">
      <alignment horizontal="center"/>
      <protection/>
    </xf>
    <xf numFmtId="0" fontId="25" fillId="24" borderId="13" xfId="57" applyFont="1" applyFill="1" applyBorder="1" applyAlignment="1" applyProtection="1">
      <alignment horizontal="center"/>
      <protection/>
    </xf>
    <xf numFmtId="0" fontId="25" fillId="24" borderId="14" xfId="57" applyFont="1" applyFill="1" applyBorder="1" applyAlignment="1" applyProtection="1">
      <alignment horizontal="center" wrapText="1"/>
      <protection/>
    </xf>
    <xf numFmtId="0" fontId="25" fillId="24" borderId="15" xfId="57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/>
    </xf>
    <xf numFmtId="0" fontId="24" fillId="25" borderId="16" xfId="57" applyFont="1" applyFill="1" applyBorder="1" applyProtection="1">
      <alignment/>
      <protection/>
    </xf>
    <xf numFmtId="3" fontId="24" fillId="25" borderId="17" xfId="57" applyNumberFormat="1" applyFont="1" applyFill="1" applyBorder="1" applyProtection="1">
      <alignment/>
      <protection/>
    </xf>
    <xf numFmtId="0" fontId="24" fillId="25" borderId="18" xfId="57" applyFont="1" applyFill="1" applyBorder="1" applyProtection="1">
      <alignment/>
      <protection/>
    </xf>
    <xf numFmtId="0" fontId="24" fillId="25" borderId="19" xfId="57" applyFont="1" applyFill="1" applyBorder="1" applyProtection="1">
      <alignment/>
      <protection/>
    </xf>
    <xf numFmtId="0" fontId="24" fillId="25" borderId="0" xfId="57" applyFont="1" applyFill="1" applyBorder="1" applyProtection="1">
      <alignment/>
      <protection/>
    </xf>
    <xf numFmtId="3" fontId="24" fillId="26" borderId="17" xfId="57" applyNumberFormat="1" applyFont="1" applyFill="1" applyBorder="1" applyAlignment="1" applyProtection="1">
      <alignment horizontal="center"/>
      <protection/>
    </xf>
    <xf numFmtId="0" fontId="24" fillId="26" borderId="18" xfId="57" applyFont="1" applyFill="1" applyBorder="1" applyAlignment="1" applyProtection="1">
      <alignment horizontal="center"/>
      <protection/>
    </xf>
    <xf numFmtId="0" fontId="24" fillId="26" borderId="20" xfId="57" applyFont="1" applyFill="1" applyBorder="1" applyAlignment="1" applyProtection="1">
      <alignment horizontal="center"/>
      <protection/>
    </xf>
    <xf numFmtId="0" fontId="27" fillId="25" borderId="16" xfId="57" applyFont="1" applyFill="1" applyBorder="1" applyProtection="1">
      <alignment/>
      <protection/>
    </xf>
    <xf numFmtId="3" fontId="27" fillId="25" borderId="17" xfId="57" applyNumberFormat="1" applyFont="1" applyFill="1" applyBorder="1" applyProtection="1">
      <alignment/>
      <protection/>
    </xf>
    <xf numFmtId="3" fontId="27" fillId="25" borderId="21" xfId="57" applyNumberFormat="1" applyFont="1" applyFill="1" applyBorder="1" applyProtection="1">
      <alignment/>
      <protection/>
    </xf>
    <xf numFmtId="0" fontId="27" fillId="25" borderId="0" xfId="57" applyFont="1" applyFill="1" applyBorder="1" applyProtection="1">
      <alignment/>
      <protection/>
    </xf>
    <xf numFmtId="3" fontId="27" fillId="26" borderId="17" xfId="57" applyNumberFormat="1" applyFont="1" applyFill="1" applyBorder="1" applyAlignment="1" applyProtection="1">
      <alignment horizontal="right"/>
      <protection/>
    </xf>
    <xf numFmtId="3" fontId="27" fillId="26" borderId="18" xfId="57" applyNumberFormat="1" applyFont="1" applyFill="1" applyBorder="1" applyAlignment="1" applyProtection="1">
      <alignment horizontal="right"/>
      <protection/>
    </xf>
    <xf numFmtId="3" fontId="27" fillId="26" borderId="20" xfId="57" applyNumberFormat="1" applyFont="1" applyFill="1" applyBorder="1" applyAlignment="1" applyProtection="1">
      <alignment horizontal="right"/>
      <protection/>
    </xf>
    <xf numFmtId="3" fontId="24" fillId="25" borderId="18" xfId="57" applyNumberFormat="1" applyFont="1" applyFill="1" applyBorder="1" applyProtection="1">
      <alignment/>
      <protection/>
    </xf>
    <xf numFmtId="3" fontId="24" fillId="25" borderId="22" xfId="57" applyNumberFormat="1" applyFont="1" applyFill="1" applyBorder="1" applyProtection="1">
      <alignment/>
      <protection/>
    </xf>
    <xf numFmtId="3" fontId="24" fillId="26" borderId="17" xfId="57" applyNumberFormat="1" applyFont="1" applyFill="1" applyBorder="1" applyAlignment="1" applyProtection="1">
      <alignment horizontal="right"/>
      <protection/>
    </xf>
    <xf numFmtId="3" fontId="24" fillId="26" borderId="18" xfId="57" applyNumberFormat="1" applyFont="1" applyFill="1" applyBorder="1" applyAlignment="1" applyProtection="1">
      <alignment horizontal="right"/>
      <protection/>
    </xf>
    <xf numFmtId="3" fontId="24" fillId="26" borderId="20" xfId="57" applyNumberFormat="1" applyFont="1" applyFill="1" applyBorder="1" applyAlignment="1" applyProtection="1">
      <alignment horizontal="right"/>
      <protection/>
    </xf>
    <xf numFmtId="0" fontId="28" fillId="25" borderId="0" xfId="57" applyFont="1" applyFill="1" applyBorder="1" applyProtection="1">
      <alignment/>
      <protection/>
    </xf>
    <xf numFmtId="0" fontId="24" fillId="25" borderId="0" xfId="57" applyFont="1" applyFill="1" applyBorder="1">
      <alignment/>
      <protection/>
    </xf>
    <xf numFmtId="3" fontId="27" fillId="0" borderId="17" xfId="57" applyNumberFormat="1" applyFont="1" applyFill="1" applyBorder="1" applyProtection="1">
      <alignment/>
      <protection/>
    </xf>
    <xf numFmtId="3" fontId="27" fillId="0" borderId="18" xfId="57" applyNumberFormat="1" applyFont="1" applyFill="1" applyBorder="1" applyProtection="1">
      <alignment/>
      <protection/>
    </xf>
    <xf numFmtId="3" fontId="27" fillId="0" borderId="22" xfId="42" applyNumberFormat="1" applyFont="1" applyFill="1" applyBorder="1" applyAlignment="1" applyProtection="1">
      <alignment/>
      <protection/>
    </xf>
    <xf numFmtId="3" fontId="27" fillId="25" borderId="18" xfId="57" applyNumberFormat="1" applyFont="1" applyFill="1" applyBorder="1" applyProtection="1">
      <alignment/>
      <protection/>
    </xf>
    <xf numFmtId="3" fontId="27" fillId="25" borderId="22" xfId="42" applyNumberFormat="1" applyFont="1" applyFill="1" applyBorder="1" applyAlignment="1" applyProtection="1">
      <alignment/>
      <protection/>
    </xf>
    <xf numFmtId="3" fontId="24" fillId="25" borderId="22" xfId="42" applyNumberFormat="1" applyFont="1" applyFill="1" applyBorder="1" applyAlignment="1" applyProtection="1">
      <alignment/>
      <protection/>
    </xf>
    <xf numFmtId="0" fontId="29" fillId="25" borderId="16" xfId="57" applyFont="1" applyFill="1" applyBorder="1" applyProtection="1">
      <alignment/>
      <protection/>
    </xf>
    <xf numFmtId="3" fontId="29" fillId="25" borderId="17" xfId="57" applyNumberFormat="1" applyFont="1" applyFill="1" applyBorder="1" applyProtection="1">
      <alignment/>
      <protection/>
    </xf>
    <xf numFmtId="3" fontId="29" fillId="25" borderId="18" xfId="57" applyNumberFormat="1" applyFont="1" applyFill="1" applyBorder="1" applyProtection="1">
      <alignment/>
      <protection/>
    </xf>
    <xf numFmtId="3" fontId="29" fillId="25" borderId="22" xfId="57" applyNumberFormat="1" applyFont="1" applyFill="1" applyBorder="1" applyProtection="1">
      <alignment/>
      <protection/>
    </xf>
    <xf numFmtId="0" fontId="28" fillId="25" borderId="16" xfId="57" applyFont="1" applyFill="1" applyBorder="1" applyProtection="1">
      <alignment/>
      <protection/>
    </xf>
    <xf numFmtId="3" fontId="27" fillId="25" borderId="22" xfId="57" applyNumberFormat="1" applyFont="1" applyFill="1" applyBorder="1" applyProtection="1">
      <alignment/>
      <protection/>
    </xf>
    <xf numFmtId="38" fontId="24" fillId="25" borderId="16" xfId="57" applyNumberFormat="1" applyFont="1" applyFill="1" applyBorder="1" applyProtection="1">
      <alignment/>
      <protection/>
    </xf>
    <xf numFmtId="3" fontId="30" fillId="26" borderId="17" xfId="57" applyNumberFormat="1" applyFont="1" applyFill="1" applyBorder="1" applyAlignment="1">
      <alignment horizontal="right"/>
      <protection/>
    </xf>
    <xf numFmtId="3" fontId="30" fillId="26" borderId="18" xfId="57" applyNumberFormat="1" applyFont="1" applyFill="1" applyBorder="1" applyAlignment="1">
      <alignment horizontal="right"/>
      <protection/>
    </xf>
    <xf numFmtId="3" fontId="30" fillId="26" borderId="20" xfId="57" applyNumberFormat="1" applyFont="1" applyFill="1" applyBorder="1" applyAlignment="1">
      <alignment horizontal="right"/>
      <protection/>
    </xf>
    <xf numFmtId="3" fontId="28" fillId="25" borderId="17" xfId="57" applyNumberFormat="1" applyFont="1" applyFill="1" applyBorder="1" applyProtection="1">
      <alignment/>
      <protection/>
    </xf>
    <xf numFmtId="3" fontId="28" fillId="25" borderId="18" xfId="57" applyNumberFormat="1" applyFont="1" applyFill="1" applyBorder="1" applyProtection="1">
      <alignment/>
      <protection/>
    </xf>
    <xf numFmtId="3" fontId="28" fillId="25" borderId="22" xfId="57" applyNumberFormat="1" applyFont="1" applyFill="1" applyBorder="1" applyProtection="1">
      <alignment/>
      <protection/>
    </xf>
    <xf numFmtId="3" fontId="24" fillId="25" borderId="0" xfId="57" applyNumberFormat="1" applyFont="1" applyFill="1" applyBorder="1" applyProtection="1">
      <alignment/>
      <protection/>
    </xf>
    <xf numFmtId="0" fontId="31" fillId="27" borderId="16" xfId="57" applyFont="1" applyFill="1" applyBorder="1" applyProtection="1">
      <alignment/>
      <protection/>
    </xf>
    <xf numFmtId="3" fontId="31" fillId="25" borderId="17" xfId="57" applyNumberFormat="1" applyFont="1" applyFill="1" applyBorder="1" applyProtection="1">
      <alignment/>
      <protection/>
    </xf>
    <xf numFmtId="3" fontId="31" fillId="25" borderId="18" xfId="57" applyNumberFormat="1" applyFont="1" applyFill="1" applyBorder="1" applyProtection="1">
      <alignment/>
      <protection/>
    </xf>
    <xf numFmtId="0" fontId="31" fillId="27" borderId="0" xfId="57" applyFont="1" applyFill="1" applyBorder="1" applyProtection="1">
      <alignment/>
      <protection/>
    </xf>
    <xf numFmtId="3" fontId="31" fillId="27" borderId="17" xfId="57" applyNumberFormat="1" applyFont="1" applyFill="1" applyBorder="1" applyAlignment="1" applyProtection="1">
      <alignment horizontal="right"/>
      <protection/>
    </xf>
    <xf numFmtId="3" fontId="31" fillId="27" borderId="18" xfId="57" applyNumberFormat="1" applyFont="1" applyFill="1" applyBorder="1" applyAlignment="1" applyProtection="1">
      <alignment horizontal="right"/>
      <protection/>
    </xf>
    <xf numFmtId="3" fontId="31" fillId="27" borderId="20" xfId="57" applyNumberFormat="1" applyFont="1" applyFill="1" applyBorder="1" applyAlignment="1" applyProtection="1">
      <alignment horizontal="right"/>
      <protection/>
    </xf>
    <xf numFmtId="0" fontId="32" fillId="0" borderId="0" xfId="0" applyFont="1" applyBorder="1" applyAlignment="1">
      <alignment/>
    </xf>
    <xf numFmtId="0" fontId="24" fillId="26" borderId="16" xfId="57" applyFont="1" applyFill="1" applyBorder="1" applyProtection="1">
      <alignment/>
      <protection/>
    </xf>
    <xf numFmtId="0" fontId="24" fillId="26" borderId="0" xfId="57" applyFont="1" applyFill="1" applyBorder="1" applyProtection="1">
      <alignment/>
      <protection/>
    </xf>
    <xf numFmtId="0" fontId="24" fillId="26" borderId="23" xfId="57" applyFont="1" applyFill="1" applyBorder="1" applyProtection="1">
      <alignment/>
      <protection/>
    </xf>
    <xf numFmtId="3" fontId="24" fillId="26" borderId="24" xfId="57" applyNumberFormat="1" applyFont="1" applyFill="1" applyBorder="1" applyProtection="1">
      <alignment/>
      <protection/>
    </xf>
    <xf numFmtId="0" fontId="24" fillId="26" borderId="25" xfId="57" applyFont="1" applyFill="1" applyBorder="1" applyProtection="1">
      <alignment/>
      <protection/>
    </xf>
    <xf numFmtId="3" fontId="24" fillId="26" borderId="26" xfId="57" applyNumberFormat="1" applyFont="1" applyFill="1" applyBorder="1" applyProtection="1">
      <alignment/>
      <protection/>
    </xf>
    <xf numFmtId="0" fontId="24" fillId="26" borderId="27" xfId="57" applyFont="1" applyFill="1" applyBorder="1" applyProtection="1">
      <alignment/>
      <protection/>
    </xf>
    <xf numFmtId="3" fontId="24" fillId="26" borderId="24" xfId="57" applyNumberFormat="1" applyFont="1" applyFill="1" applyBorder="1" applyAlignment="1" applyProtection="1">
      <alignment horizontal="right"/>
      <protection/>
    </xf>
    <xf numFmtId="3" fontId="24" fillId="26" borderId="25" xfId="57" applyNumberFormat="1" applyFont="1" applyFill="1" applyBorder="1" applyAlignment="1" applyProtection="1">
      <alignment horizontal="right"/>
      <protection/>
    </xf>
    <xf numFmtId="3" fontId="24" fillId="26" borderId="28" xfId="57" applyNumberFormat="1" applyFont="1" applyFill="1" applyBorder="1" applyAlignment="1" applyProtection="1">
      <alignment horizontal="right"/>
      <protection/>
    </xf>
    <xf numFmtId="0" fontId="28" fillId="26" borderId="29" xfId="57" applyFont="1" applyFill="1" applyBorder="1" applyProtection="1">
      <alignment/>
      <protection/>
    </xf>
    <xf numFmtId="0" fontId="28" fillId="26" borderId="0" xfId="57" applyFont="1" applyFill="1" applyBorder="1" applyProtection="1">
      <alignment/>
      <protection/>
    </xf>
    <xf numFmtId="3" fontId="28" fillId="26" borderId="0" xfId="57" applyNumberFormat="1" applyFont="1" applyFill="1" applyBorder="1" applyProtection="1">
      <alignment/>
      <protection/>
    </xf>
    <xf numFmtId="3" fontId="24" fillId="0" borderId="0" xfId="57" applyNumberFormat="1" applyFont="1" applyFill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21" fillId="0" borderId="0" xfId="57" applyFont="1" applyFill="1" applyBorder="1" applyAlignment="1">
      <alignment horizontal="center"/>
      <protection/>
    </xf>
    <xf numFmtId="3" fontId="24" fillId="26" borderId="30" xfId="57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gmental A &amp; L -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zoomScalePageLayoutView="0" workbookViewId="0" topLeftCell="A140">
      <selection activeCell="A157" sqref="A157:IV65536"/>
    </sheetView>
  </sheetViews>
  <sheetFormatPr defaultColWidth="9.140625" defaultRowHeight="12.75"/>
  <cols>
    <col min="1" max="1" width="47.8515625" style="1" customWidth="1"/>
    <col min="2" max="2" width="18.00390625" style="5" customWidth="1"/>
    <col min="3" max="3" width="18.28125" style="1" customWidth="1"/>
    <col min="4" max="4" width="18.8515625" style="1" customWidth="1"/>
    <col min="5" max="5" width="74.140625" style="1" customWidth="1"/>
    <col min="6" max="6" width="17.8515625" style="5" customWidth="1"/>
    <col min="7" max="7" width="18.140625" style="1" customWidth="1"/>
    <col min="8" max="8" width="18.00390625" style="1" customWidth="1"/>
    <col min="9" max="16384" width="9.140625" style="1" customWidth="1"/>
  </cols>
  <sheetData>
    <row r="1" spans="1:8" ht="25.5" customHeight="1">
      <c r="A1" s="81" t="s">
        <v>0</v>
      </c>
      <c r="B1" s="81"/>
      <c r="C1" s="81"/>
      <c r="D1" s="81"/>
      <c r="E1" s="81"/>
      <c r="F1" s="81"/>
      <c r="G1" s="81"/>
      <c r="H1" s="81"/>
    </row>
    <row r="2" spans="1:5" ht="15">
      <c r="A2" s="2" t="s">
        <v>1</v>
      </c>
      <c r="B2" s="3"/>
      <c r="C2" s="3"/>
      <c r="D2" s="3"/>
      <c r="E2" s="4"/>
    </row>
    <row r="3" spans="1:5" ht="15.75" thickBot="1">
      <c r="A3" s="6"/>
      <c r="B3" s="7"/>
      <c r="C3" s="7"/>
      <c r="D3" s="7"/>
      <c r="E3" s="5"/>
    </row>
    <row r="4" spans="1:8" s="14" customFormat="1" ht="18" thickBot="1" thickTop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9" t="s">
        <v>3</v>
      </c>
      <c r="G4" s="10" t="s">
        <v>4</v>
      </c>
      <c r="H4" s="13" t="s">
        <v>5</v>
      </c>
    </row>
    <row r="5" spans="1:8" ht="15.75" thickTop="1">
      <c r="A5" s="15"/>
      <c r="B5" s="16"/>
      <c r="C5" s="17"/>
      <c r="D5" s="18"/>
      <c r="E5" s="19"/>
      <c r="F5" s="20"/>
      <c r="G5" s="21"/>
      <c r="H5" s="22"/>
    </row>
    <row r="6" spans="1:8" ht="15">
      <c r="A6" s="23" t="s">
        <v>7</v>
      </c>
      <c r="B6" s="24">
        <v>6237271167</v>
      </c>
      <c r="C6" s="24">
        <v>8868941586.978344</v>
      </c>
      <c r="D6" s="25">
        <v>15106212753.978344</v>
      </c>
      <c r="E6" s="26" t="s">
        <v>8</v>
      </c>
      <c r="F6" s="27">
        <v>2165480020.3127956</v>
      </c>
      <c r="G6" s="28">
        <v>0</v>
      </c>
      <c r="H6" s="29">
        <v>2165480020.3127956</v>
      </c>
    </row>
    <row r="7" spans="1:8" ht="15">
      <c r="A7" s="15" t="s">
        <v>9</v>
      </c>
      <c r="B7" s="16">
        <v>6098135469</v>
      </c>
      <c r="C7" s="30">
        <v>7651819071.978344</v>
      </c>
      <c r="D7" s="31">
        <v>13749954540.978344</v>
      </c>
      <c r="E7" s="19"/>
      <c r="F7" s="32"/>
      <c r="G7" s="33"/>
      <c r="H7" s="34"/>
    </row>
    <row r="8" spans="1:8" ht="15">
      <c r="A8" s="15" t="s">
        <v>10</v>
      </c>
      <c r="B8" s="16">
        <v>139135698</v>
      </c>
      <c r="C8" s="30">
        <v>1217122515</v>
      </c>
      <c r="D8" s="31">
        <v>1356258213</v>
      </c>
      <c r="E8" s="26" t="s">
        <v>11</v>
      </c>
      <c r="F8" s="27">
        <v>16172888311.091713</v>
      </c>
      <c r="G8" s="28">
        <v>-0.23257271731598886</v>
      </c>
      <c r="H8" s="29">
        <v>16172888310.85914</v>
      </c>
    </row>
    <row r="9" spans="1:8" ht="15">
      <c r="A9" s="15"/>
      <c r="B9" s="16"/>
      <c r="C9" s="16"/>
      <c r="D9" s="31"/>
      <c r="E9" s="26"/>
      <c r="F9" s="27"/>
      <c r="G9" s="28"/>
      <c r="H9" s="29"/>
    </row>
    <row r="10" spans="1:8" ht="15">
      <c r="A10" s="15"/>
      <c r="B10" s="16"/>
      <c r="C10" s="16"/>
      <c r="D10" s="16"/>
      <c r="E10" s="19"/>
      <c r="F10" s="32"/>
      <c r="G10" s="33"/>
      <c r="H10" s="34"/>
    </row>
    <row r="11" spans="1:8" ht="15">
      <c r="A11" s="23" t="s">
        <v>12</v>
      </c>
      <c r="B11" s="24">
        <f>B12+B13+B17+B18+B21</f>
        <v>24286178864.120003</v>
      </c>
      <c r="C11" s="24">
        <f>C12+C13+C17+C18+C21</f>
        <v>11036828248.967793</v>
      </c>
      <c r="D11" s="25">
        <f>D12+D13+D17+D18+D21</f>
        <v>35323007113.0878</v>
      </c>
      <c r="E11" s="26" t="s">
        <v>13</v>
      </c>
      <c r="F11" s="27">
        <v>0</v>
      </c>
      <c r="G11" s="28">
        <v>0</v>
      </c>
      <c r="H11" s="29">
        <v>0</v>
      </c>
    </row>
    <row r="12" spans="1:8" ht="15">
      <c r="A12" s="15" t="s">
        <v>14</v>
      </c>
      <c r="B12" s="16">
        <v>3562418013.45</v>
      </c>
      <c r="C12" s="30">
        <v>3074252802.2364736</v>
      </c>
      <c r="D12" s="31">
        <v>6636670815.686474</v>
      </c>
      <c r="E12" s="19"/>
      <c r="F12" s="32"/>
      <c r="G12" s="33"/>
      <c r="H12" s="34"/>
    </row>
    <row r="13" spans="1:8" ht="15">
      <c r="A13" s="15" t="s">
        <v>15</v>
      </c>
      <c r="B13" s="16">
        <v>4997762764.84</v>
      </c>
      <c r="C13" s="30">
        <v>241740942.1545</v>
      </c>
      <c r="D13" s="31">
        <v>5239503706.9945</v>
      </c>
      <c r="E13" s="26" t="s">
        <v>16</v>
      </c>
      <c r="F13" s="27">
        <v>2787791941.509769</v>
      </c>
      <c r="G13" s="28">
        <v>0</v>
      </c>
      <c r="H13" s="29">
        <v>2787791941.509769</v>
      </c>
    </row>
    <row r="14" spans="1:8" ht="15">
      <c r="A14" s="15" t="s">
        <v>17</v>
      </c>
      <c r="B14" s="16">
        <v>1322364469.25</v>
      </c>
      <c r="C14" s="30">
        <v>0</v>
      </c>
      <c r="D14" s="31">
        <v>1322364469.25</v>
      </c>
      <c r="E14" s="19"/>
      <c r="F14" s="32"/>
      <c r="G14" s="33"/>
      <c r="H14" s="34"/>
    </row>
    <row r="15" spans="1:8" ht="15">
      <c r="A15" s="15" t="s">
        <v>18</v>
      </c>
      <c r="B15" s="16">
        <v>73960624.59</v>
      </c>
      <c r="C15" s="30">
        <v>0</v>
      </c>
      <c r="D15" s="31">
        <v>73960624.59</v>
      </c>
      <c r="E15" s="26" t="s">
        <v>19</v>
      </c>
      <c r="F15" s="27">
        <v>55011806066.47727</v>
      </c>
      <c r="G15" s="28">
        <v>0</v>
      </c>
      <c r="H15" s="29">
        <v>55011806066.47727</v>
      </c>
    </row>
    <row r="16" spans="1:8" ht="15">
      <c r="A16" s="15" t="s">
        <v>20</v>
      </c>
      <c r="B16" s="16">
        <v>3601437671</v>
      </c>
      <c r="C16" s="30">
        <v>241740942.1545</v>
      </c>
      <c r="D16" s="31">
        <v>3843178613.1545</v>
      </c>
      <c r="E16" s="19" t="s">
        <v>21</v>
      </c>
      <c r="F16" s="32">
        <v>31227295692.82257</v>
      </c>
      <c r="G16" s="33">
        <v>0</v>
      </c>
      <c r="H16" s="34">
        <v>31227295692.82257</v>
      </c>
    </row>
    <row r="17" spans="1:8" ht="15">
      <c r="A17" s="15" t="s">
        <v>22</v>
      </c>
      <c r="B17" s="16">
        <v>4093993158</v>
      </c>
      <c r="C17" s="30">
        <v>316614323.23007226</v>
      </c>
      <c r="D17" s="31">
        <v>4410607481.230072</v>
      </c>
      <c r="E17" s="35" t="s">
        <v>23</v>
      </c>
      <c r="F17" s="32"/>
      <c r="G17" s="33"/>
      <c r="H17" s="34"/>
    </row>
    <row r="18" spans="1:8" ht="15">
      <c r="A18" s="15" t="s">
        <v>24</v>
      </c>
      <c r="B18" s="16">
        <f>B19+B20</f>
        <v>121213664</v>
      </c>
      <c r="C18" s="16">
        <f>C19+C20</f>
        <v>-17158680</v>
      </c>
      <c r="D18" s="16">
        <f>D19+D20</f>
        <v>104054984</v>
      </c>
      <c r="E18" s="35" t="s">
        <v>25</v>
      </c>
      <c r="F18" s="32">
        <v>0</v>
      </c>
      <c r="G18" s="33">
        <v>0</v>
      </c>
      <c r="H18" s="34">
        <v>0</v>
      </c>
    </row>
    <row r="19" spans="1:8" ht="15">
      <c r="A19" s="15" t="s">
        <v>26</v>
      </c>
      <c r="B19" s="16">
        <v>0</v>
      </c>
      <c r="C19" s="30">
        <v>0</v>
      </c>
      <c r="D19" s="31">
        <v>0</v>
      </c>
      <c r="E19" s="35" t="s">
        <v>27</v>
      </c>
      <c r="F19" s="32">
        <v>0</v>
      </c>
      <c r="G19" s="33">
        <v>0</v>
      </c>
      <c r="H19" s="34">
        <v>0</v>
      </c>
    </row>
    <row r="20" spans="1:8" ht="15">
      <c r="A20" s="15" t="s">
        <v>28</v>
      </c>
      <c r="B20" s="16">
        <f>8264793+19000000+93948871</f>
        <v>121213664</v>
      </c>
      <c r="C20" s="30">
        <f>-32847776+20475280-4786184</f>
        <v>-17158680</v>
      </c>
      <c r="D20" s="31">
        <f>B20+C20</f>
        <v>104054984</v>
      </c>
      <c r="E20" s="19" t="s">
        <v>29</v>
      </c>
      <c r="F20" s="32">
        <v>23781468128.6847</v>
      </c>
      <c r="G20" s="33">
        <v>0</v>
      </c>
      <c r="H20" s="34">
        <v>23781468128.6847</v>
      </c>
    </row>
    <row r="21" spans="1:8" ht="15">
      <c r="A21" s="15" t="s">
        <v>30</v>
      </c>
      <c r="B21" s="16">
        <v>11510791263.83</v>
      </c>
      <c r="C21" s="30">
        <v>7421378861.346746</v>
      </c>
      <c r="D21" s="31">
        <v>18932170125.17675</v>
      </c>
      <c r="E21" s="36" t="s">
        <v>31</v>
      </c>
      <c r="F21" s="32">
        <v>3042244.97</v>
      </c>
      <c r="G21" s="33">
        <v>0</v>
      </c>
      <c r="H21" s="34">
        <v>3042244.97</v>
      </c>
    </row>
    <row r="22" spans="1:8" ht="15">
      <c r="A22" s="15"/>
      <c r="B22" s="16"/>
      <c r="C22" s="30"/>
      <c r="D22" s="31"/>
      <c r="E22" s="36" t="s">
        <v>32</v>
      </c>
      <c r="F22" s="32">
        <v>0</v>
      </c>
      <c r="G22" s="33">
        <v>0</v>
      </c>
      <c r="H22" s="34">
        <v>0</v>
      </c>
    </row>
    <row r="23" spans="1:8" ht="15">
      <c r="A23" s="23" t="s">
        <v>33</v>
      </c>
      <c r="B23" s="37">
        <f>-2333286258-376310711</f>
        <v>-2709596969</v>
      </c>
      <c r="C23" s="38"/>
      <c r="D23" s="39">
        <f>SUM(B23:C23)</f>
        <v>-2709596969</v>
      </c>
      <c r="E23" s="19"/>
      <c r="F23" s="32"/>
      <c r="G23" s="33"/>
      <c r="H23" s="34"/>
    </row>
    <row r="24" spans="1:8" ht="15">
      <c r="A24" s="15"/>
      <c r="B24" s="16"/>
      <c r="C24" s="16"/>
      <c r="D24" s="31"/>
      <c r="E24" s="26" t="s">
        <v>34</v>
      </c>
      <c r="F24" s="27">
        <v>3292599129.4779997</v>
      </c>
      <c r="G24" s="28">
        <v>0</v>
      </c>
      <c r="H24" s="29">
        <v>3292599128.9779997</v>
      </c>
    </row>
    <row r="25" spans="1:8" ht="15">
      <c r="A25" s="23" t="s">
        <v>35</v>
      </c>
      <c r="B25" s="24">
        <v>0</v>
      </c>
      <c r="C25" s="40">
        <v>2229985728.3258</v>
      </c>
      <c r="D25" s="41">
        <v>2229985728.3258</v>
      </c>
      <c r="E25" s="19" t="s">
        <v>36</v>
      </c>
      <c r="F25" s="32">
        <v>754999999.9779999</v>
      </c>
      <c r="G25" s="33">
        <v>0</v>
      </c>
      <c r="H25" s="34">
        <v>754999999.9779999</v>
      </c>
    </row>
    <row r="26" spans="1:8" ht="15">
      <c r="A26" s="15" t="s">
        <v>37</v>
      </c>
      <c r="B26" s="16">
        <v>0</v>
      </c>
      <c r="C26" s="30">
        <v>533320270.3258</v>
      </c>
      <c r="D26" s="42">
        <v>533320270.3258</v>
      </c>
      <c r="E26" s="19" t="s">
        <v>38</v>
      </c>
      <c r="F26" s="32">
        <v>2537599129</v>
      </c>
      <c r="G26" s="33">
        <v>0</v>
      </c>
      <c r="H26" s="34">
        <v>2537599129</v>
      </c>
    </row>
    <row r="27" spans="1:8" ht="15">
      <c r="A27" s="15" t="s">
        <v>39</v>
      </c>
      <c r="B27" s="16">
        <v>0</v>
      </c>
      <c r="C27" s="30">
        <v>0</v>
      </c>
      <c r="D27" s="31">
        <v>0</v>
      </c>
      <c r="E27" s="19"/>
      <c r="F27" s="32"/>
      <c r="G27" s="33"/>
      <c r="H27" s="34"/>
    </row>
    <row r="28" spans="1:8" ht="15">
      <c r="A28" s="15" t="s">
        <v>40</v>
      </c>
      <c r="B28" s="16">
        <v>0</v>
      </c>
      <c r="C28" s="30">
        <v>0</v>
      </c>
      <c r="D28" s="31">
        <v>0</v>
      </c>
      <c r="E28" s="26" t="s">
        <v>41</v>
      </c>
      <c r="F28" s="27">
        <v>-0.46113509237970796</v>
      </c>
      <c r="G28" s="28">
        <v>436302151055.144</v>
      </c>
      <c r="H28" s="29">
        <v>436302151055.1829</v>
      </c>
    </row>
    <row r="29" spans="1:8" ht="15">
      <c r="A29" s="15" t="s">
        <v>42</v>
      </c>
      <c r="B29" s="16">
        <v>0</v>
      </c>
      <c r="C29" s="30">
        <v>533320270.3258</v>
      </c>
      <c r="D29" s="31">
        <v>533320270.3258</v>
      </c>
      <c r="E29" s="19" t="s">
        <v>43</v>
      </c>
      <c r="F29" s="32">
        <v>0</v>
      </c>
      <c r="G29" s="33">
        <v>176710478126.74487</v>
      </c>
      <c r="H29" s="34">
        <v>176710478126.74487</v>
      </c>
    </row>
    <row r="30" spans="1:8" ht="15">
      <c r="A30" s="15" t="s">
        <v>44</v>
      </c>
      <c r="B30" s="16">
        <v>0</v>
      </c>
      <c r="C30" s="30">
        <v>1696665458</v>
      </c>
      <c r="D30" s="42">
        <v>1696665458</v>
      </c>
      <c r="E30" s="19" t="s">
        <v>45</v>
      </c>
      <c r="F30" s="32">
        <v>0</v>
      </c>
      <c r="G30" s="33">
        <v>36509299922.71607</v>
      </c>
      <c r="H30" s="34">
        <v>36509299922.71607</v>
      </c>
    </row>
    <row r="31" spans="1:8" ht="15">
      <c r="A31" s="15" t="s">
        <v>39</v>
      </c>
      <c r="B31" s="16">
        <v>0</v>
      </c>
      <c r="C31" s="30">
        <v>0</v>
      </c>
      <c r="D31" s="31">
        <v>0</v>
      </c>
      <c r="E31" s="19" t="s">
        <v>46</v>
      </c>
      <c r="F31" s="32">
        <v>0</v>
      </c>
      <c r="G31" s="33">
        <v>5304661217.733101</v>
      </c>
      <c r="H31" s="34">
        <v>5304661217.733101</v>
      </c>
    </row>
    <row r="32" spans="1:8" ht="15">
      <c r="A32" s="15" t="s">
        <v>40</v>
      </c>
      <c r="B32" s="16">
        <v>0</v>
      </c>
      <c r="C32" s="30">
        <v>0</v>
      </c>
      <c r="D32" s="31">
        <v>0</v>
      </c>
      <c r="E32" s="35" t="s">
        <v>47</v>
      </c>
      <c r="F32" s="32">
        <v>0</v>
      </c>
      <c r="G32" s="33">
        <v>5069127998.733101</v>
      </c>
      <c r="H32" s="34">
        <v>5069127998.733101</v>
      </c>
    </row>
    <row r="33" spans="1:8" ht="15">
      <c r="A33" s="15" t="s">
        <v>42</v>
      </c>
      <c r="B33" s="16">
        <v>0</v>
      </c>
      <c r="C33" s="30">
        <v>1696665458</v>
      </c>
      <c r="D33" s="31">
        <v>1696665458</v>
      </c>
      <c r="E33" s="35" t="s">
        <v>48</v>
      </c>
      <c r="F33" s="32">
        <v>0</v>
      </c>
      <c r="G33" s="33">
        <v>66636404.1</v>
      </c>
      <c r="H33" s="34">
        <v>66636404.1</v>
      </c>
    </row>
    <row r="34" spans="1:8" ht="15">
      <c r="A34" s="15"/>
      <c r="B34" s="16"/>
      <c r="C34" s="30"/>
      <c r="D34" s="31"/>
      <c r="E34" s="35" t="s">
        <v>49</v>
      </c>
      <c r="F34" s="32">
        <v>0</v>
      </c>
      <c r="G34" s="33">
        <v>5002491594.6331005</v>
      </c>
      <c r="H34" s="34">
        <v>5002491594.6331005</v>
      </c>
    </row>
    <row r="35" spans="1:8" ht="15">
      <c r="A35" s="23" t="s">
        <v>50</v>
      </c>
      <c r="B35" s="24">
        <v>0</v>
      </c>
      <c r="C35" s="40">
        <v>266496453</v>
      </c>
      <c r="D35" s="41">
        <v>266496453</v>
      </c>
      <c r="E35" s="35" t="s">
        <v>51</v>
      </c>
      <c r="F35" s="32">
        <v>0</v>
      </c>
      <c r="G35" s="33">
        <v>235533219</v>
      </c>
      <c r="H35" s="34">
        <v>235533219</v>
      </c>
    </row>
    <row r="36" spans="1:8" ht="15">
      <c r="A36" s="43"/>
      <c r="B36" s="44"/>
      <c r="C36" s="45"/>
      <c r="D36" s="46"/>
      <c r="E36" s="35" t="s">
        <v>48</v>
      </c>
      <c r="F36" s="32">
        <v>0</v>
      </c>
      <c r="G36" s="33">
        <v>35859146</v>
      </c>
      <c r="H36" s="34">
        <v>35859146</v>
      </c>
    </row>
    <row r="37" spans="1:8" ht="15">
      <c r="A37" s="23" t="s">
        <v>52</v>
      </c>
      <c r="B37" s="24">
        <v>218261179551.3338</v>
      </c>
      <c r="C37" s="40">
        <v>310543619689.4651</v>
      </c>
      <c r="D37" s="41">
        <v>528804799240.7989</v>
      </c>
      <c r="E37" s="35" t="s">
        <v>49</v>
      </c>
      <c r="F37" s="32">
        <v>0</v>
      </c>
      <c r="G37" s="33">
        <v>199674073</v>
      </c>
      <c r="H37" s="34">
        <v>199674073</v>
      </c>
    </row>
    <row r="38" spans="1:8" ht="15">
      <c r="A38" s="23" t="s">
        <v>53</v>
      </c>
      <c r="B38" s="24">
        <v>187932052708.0337</v>
      </c>
      <c r="C38" s="40">
        <v>1425783883.2262104</v>
      </c>
      <c r="D38" s="41">
        <v>189357836591.2599</v>
      </c>
      <c r="E38" s="19" t="s">
        <v>54</v>
      </c>
      <c r="F38" s="32">
        <v>0</v>
      </c>
      <c r="G38" s="33">
        <v>8062835197.251197</v>
      </c>
      <c r="H38" s="34">
        <v>8062835197.251197</v>
      </c>
    </row>
    <row r="39" spans="1:8" ht="15">
      <c r="A39" s="15" t="s">
        <v>55</v>
      </c>
      <c r="B39" s="16">
        <v>156502009811.5771</v>
      </c>
      <c r="C39" s="30">
        <v>0</v>
      </c>
      <c r="D39" s="42">
        <v>156502009811.5771</v>
      </c>
      <c r="E39" s="35" t="s">
        <v>56</v>
      </c>
      <c r="F39" s="32">
        <v>0</v>
      </c>
      <c r="G39" s="33">
        <v>3829544737.988897</v>
      </c>
      <c r="H39" s="34">
        <v>3829544737.988897</v>
      </c>
    </row>
    <row r="40" spans="1:8" ht="15">
      <c r="A40" s="47" t="s">
        <v>57</v>
      </c>
      <c r="B40" s="16">
        <v>20521245204.217346</v>
      </c>
      <c r="C40" s="30">
        <v>0</v>
      </c>
      <c r="D40" s="31">
        <v>20521245204.217346</v>
      </c>
      <c r="E40" s="35" t="s">
        <v>58</v>
      </c>
      <c r="F40" s="32">
        <v>0</v>
      </c>
      <c r="G40" s="33">
        <v>2489791476.4485</v>
      </c>
      <c r="H40" s="34">
        <v>2489791476.4485</v>
      </c>
    </row>
    <row r="41" spans="1:8" ht="15">
      <c r="A41" s="47" t="s">
        <v>59</v>
      </c>
      <c r="B41" s="16">
        <v>82278210494.7879</v>
      </c>
      <c r="C41" s="30">
        <v>0</v>
      </c>
      <c r="D41" s="31">
        <v>82278210494.7879</v>
      </c>
      <c r="E41" s="35" t="s">
        <v>60</v>
      </c>
      <c r="F41" s="32">
        <v>0</v>
      </c>
      <c r="G41" s="33">
        <v>1743498982.8138</v>
      </c>
      <c r="H41" s="34">
        <v>1743498982.8138</v>
      </c>
    </row>
    <row r="42" spans="1:8" ht="15">
      <c r="A42" s="47" t="s">
        <v>61</v>
      </c>
      <c r="B42" s="16">
        <v>53588596603.69183</v>
      </c>
      <c r="C42" s="30">
        <v>0</v>
      </c>
      <c r="D42" s="31">
        <v>53588596603.69183</v>
      </c>
      <c r="E42" s="19" t="s">
        <v>62</v>
      </c>
      <c r="F42" s="32">
        <v>-0.46113509237970796</v>
      </c>
      <c r="G42" s="33">
        <v>266538757.14624208</v>
      </c>
      <c r="H42" s="34">
        <v>266538756.685107</v>
      </c>
    </row>
    <row r="43" spans="1:8" ht="15">
      <c r="A43" s="47" t="s">
        <v>63</v>
      </c>
      <c r="B43" s="16">
        <v>113957508.88</v>
      </c>
      <c r="C43" s="30">
        <v>0</v>
      </c>
      <c r="D43" s="31">
        <v>113957508.88</v>
      </c>
      <c r="E43" s="19" t="s">
        <v>64</v>
      </c>
      <c r="F43" s="32">
        <v>0</v>
      </c>
      <c r="G43" s="33">
        <v>206060878600.9956</v>
      </c>
      <c r="H43" s="34">
        <v>206060878601.4956</v>
      </c>
    </row>
    <row r="44" spans="1:8" ht="15">
      <c r="A44" s="15" t="s">
        <v>65</v>
      </c>
      <c r="B44" s="16">
        <v>31430042896.45659</v>
      </c>
      <c r="C44" s="30">
        <v>1425783883.2262104</v>
      </c>
      <c r="D44" s="31">
        <v>32855826779.682793</v>
      </c>
      <c r="E44" s="35" t="s">
        <v>66</v>
      </c>
      <c r="F44" s="32">
        <v>0</v>
      </c>
      <c r="G44" s="33">
        <v>166132352200.01123</v>
      </c>
      <c r="H44" s="34">
        <v>166132352200.01123</v>
      </c>
    </row>
    <row r="45" spans="1:8" ht="15">
      <c r="A45" s="47" t="s">
        <v>57</v>
      </c>
      <c r="B45" s="16">
        <v>15838722229.916622</v>
      </c>
      <c r="C45" s="30">
        <v>293223485.91661006</v>
      </c>
      <c r="D45" s="31">
        <v>16131945715.833231</v>
      </c>
      <c r="E45" s="35" t="s">
        <v>67</v>
      </c>
      <c r="F45" s="32">
        <v>0</v>
      </c>
      <c r="G45" s="33">
        <v>5511425926.066267</v>
      </c>
      <c r="H45" s="34">
        <v>5511425926.066267</v>
      </c>
    </row>
    <row r="46" spans="1:8" ht="15">
      <c r="A46" s="47" t="s">
        <v>59</v>
      </c>
      <c r="B46" s="16">
        <v>847378069.627075</v>
      </c>
      <c r="C46" s="30">
        <v>179728178.40742508</v>
      </c>
      <c r="D46" s="31">
        <v>1027106248.0345</v>
      </c>
      <c r="E46" s="35" t="s">
        <v>68</v>
      </c>
      <c r="F46" s="32">
        <v>0</v>
      </c>
      <c r="G46" s="33">
        <v>34417100475.41814</v>
      </c>
      <c r="H46" s="34">
        <v>34417100475.41814</v>
      </c>
    </row>
    <row r="47" spans="1:8" ht="15">
      <c r="A47" s="47" t="s">
        <v>69</v>
      </c>
      <c r="B47" s="16">
        <v>14734904860.91289</v>
      </c>
      <c r="C47" s="30">
        <v>952832218.9021752</v>
      </c>
      <c r="D47" s="31">
        <v>15687737079.815063</v>
      </c>
      <c r="E47" s="19" t="s">
        <v>70</v>
      </c>
      <c r="F47" s="32">
        <v>0</v>
      </c>
      <c r="G47" s="33">
        <v>3387459232.5569487</v>
      </c>
      <c r="H47" s="34">
        <v>3387459232.5569487</v>
      </c>
    </row>
    <row r="48" spans="1:8" ht="15">
      <c r="A48" s="47" t="s">
        <v>63</v>
      </c>
      <c r="B48" s="16">
        <v>9037736</v>
      </c>
      <c r="C48" s="30">
        <v>0</v>
      </c>
      <c r="D48" s="31">
        <v>9037736</v>
      </c>
      <c r="E48" s="19"/>
      <c r="F48" s="32"/>
      <c r="G48" s="33"/>
      <c r="H48" s="34"/>
    </row>
    <row r="49" spans="1:8" ht="15">
      <c r="A49" s="23" t="s">
        <v>71</v>
      </c>
      <c r="B49" s="24">
        <v>26584812555.678852</v>
      </c>
      <c r="C49" s="40">
        <v>2001124176.0415</v>
      </c>
      <c r="D49" s="41">
        <v>28585936731.720352</v>
      </c>
      <c r="E49" s="26" t="s">
        <v>72</v>
      </c>
      <c r="F49" s="27">
        <v>156934351136.25845</v>
      </c>
      <c r="G49" s="28">
        <v>0</v>
      </c>
      <c r="H49" s="29">
        <v>156934351136.25845</v>
      </c>
    </row>
    <row r="50" spans="1:8" ht="15">
      <c r="A50" s="15" t="s">
        <v>55</v>
      </c>
      <c r="B50" s="16">
        <v>13666617573.849167</v>
      </c>
      <c r="C50" s="30">
        <v>0</v>
      </c>
      <c r="D50" s="42">
        <v>13666617573.849167</v>
      </c>
      <c r="E50" s="19" t="s">
        <v>73</v>
      </c>
      <c r="F50" s="32">
        <v>1070896500.4300001</v>
      </c>
      <c r="G50" s="33">
        <v>0</v>
      </c>
      <c r="H50" s="34">
        <v>1070896500.4300001</v>
      </c>
    </row>
    <row r="51" spans="1:8" ht="15">
      <c r="A51" s="47" t="s">
        <v>57</v>
      </c>
      <c r="B51" s="16">
        <v>766359178.3838038</v>
      </c>
      <c r="C51" s="30">
        <v>0</v>
      </c>
      <c r="D51" s="42">
        <v>766359178.3838038</v>
      </c>
      <c r="E51" s="35" t="s">
        <v>47</v>
      </c>
      <c r="F51" s="32">
        <v>1070373210.4300001</v>
      </c>
      <c r="G51" s="33">
        <v>0</v>
      </c>
      <c r="H51" s="34">
        <v>1070373210.4300001</v>
      </c>
    </row>
    <row r="52" spans="1:8" ht="15">
      <c r="A52" s="47" t="s">
        <v>59</v>
      </c>
      <c r="B52" s="16">
        <v>2220254274.3900003</v>
      </c>
      <c r="C52" s="30">
        <v>0</v>
      </c>
      <c r="D52" s="31">
        <v>2220254274.3900003</v>
      </c>
      <c r="E52" s="35" t="s">
        <v>51</v>
      </c>
      <c r="F52" s="32">
        <v>523290</v>
      </c>
      <c r="G52" s="33">
        <v>0</v>
      </c>
      <c r="H52" s="34">
        <v>523290</v>
      </c>
    </row>
    <row r="53" spans="1:8" ht="15">
      <c r="A53" s="47" t="s">
        <v>61</v>
      </c>
      <c r="B53" s="16">
        <v>10680004121.075363</v>
      </c>
      <c r="C53" s="30">
        <v>0</v>
      </c>
      <c r="D53" s="31">
        <v>10680004121.075363</v>
      </c>
      <c r="E53" s="19" t="s">
        <v>74</v>
      </c>
      <c r="F53" s="32">
        <v>3136705002.35</v>
      </c>
      <c r="G53" s="33">
        <v>0</v>
      </c>
      <c r="H53" s="34">
        <v>3136705002.35</v>
      </c>
    </row>
    <row r="54" spans="1:8" ht="15">
      <c r="A54" s="47" t="s">
        <v>63</v>
      </c>
      <c r="B54" s="16">
        <v>0</v>
      </c>
      <c r="C54" s="30">
        <v>0</v>
      </c>
      <c r="D54" s="31">
        <v>0</v>
      </c>
      <c r="E54" s="19" t="s">
        <v>75</v>
      </c>
      <c r="F54" s="32">
        <v>0</v>
      </c>
      <c r="G54" s="33">
        <v>0</v>
      </c>
      <c r="H54" s="34">
        <v>0</v>
      </c>
    </row>
    <row r="55" spans="1:8" ht="15">
      <c r="A55" s="15" t="s">
        <v>65</v>
      </c>
      <c r="B55" s="16">
        <v>12918194981.829685</v>
      </c>
      <c r="C55" s="30">
        <v>2001124176.0415</v>
      </c>
      <c r="D55" s="42">
        <v>14919319157.871185</v>
      </c>
      <c r="E55" s="19" t="s">
        <v>76</v>
      </c>
      <c r="F55" s="32">
        <v>5255518</v>
      </c>
      <c r="G55" s="33">
        <v>0</v>
      </c>
      <c r="H55" s="34">
        <v>5255518</v>
      </c>
    </row>
    <row r="56" spans="1:8" ht="15">
      <c r="A56" s="47" t="s">
        <v>57</v>
      </c>
      <c r="B56" s="16">
        <v>629706205.4488969</v>
      </c>
      <c r="C56" s="30">
        <v>0</v>
      </c>
      <c r="D56" s="31">
        <v>629706205.4488969</v>
      </c>
      <c r="E56" s="19" t="s">
        <v>77</v>
      </c>
      <c r="F56" s="32">
        <v>38083805170.60147</v>
      </c>
      <c r="G56" s="33">
        <v>0</v>
      </c>
      <c r="H56" s="34">
        <v>38083805170.60147</v>
      </c>
    </row>
    <row r="57" spans="1:8" ht="15">
      <c r="A57" s="47" t="s">
        <v>59</v>
      </c>
      <c r="B57" s="16">
        <v>0</v>
      </c>
      <c r="C57" s="30">
        <v>3110848</v>
      </c>
      <c r="D57" s="31">
        <v>3110848</v>
      </c>
      <c r="E57" s="19" t="s">
        <v>78</v>
      </c>
      <c r="F57" s="32">
        <v>88014329820.36525</v>
      </c>
      <c r="G57" s="33">
        <v>0</v>
      </c>
      <c r="H57" s="34">
        <v>88014329820.36525</v>
      </c>
    </row>
    <row r="58" spans="1:8" ht="15">
      <c r="A58" s="47" t="s">
        <v>69</v>
      </c>
      <c r="B58" s="16">
        <v>12288488776.380789</v>
      </c>
      <c r="C58" s="30">
        <v>1998013328.0415</v>
      </c>
      <c r="D58" s="31">
        <v>14286502104.422289</v>
      </c>
      <c r="E58" s="19" t="s">
        <v>79</v>
      </c>
      <c r="F58" s="32">
        <v>21118122430.810326</v>
      </c>
      <c r="G58" s="33">
        <v>0</v>
      </c>
      <c r="H58" s="34">
        <v>21118122430.810326</v>
      </c>
    </row>
    <row r="59" spans="1:8" ht="15">
      <c r="A59" s="47" t="s">
        <v>63</v>
      </c>
      <c r="B59" s="16">
        <v>0</v>
      </c>
      <c r="C59" s="30">
        <v>0</v>
      </c>
      <c r="D59" s="31">
        <v>0</v>
      </c>
      <c r="E59" s="35" t="s">
        <v>66</v>
      </c>
      <c r="F59" s="32">
        <v>16415866075.059692</v>
      </c>
      <c r="G59" s="33">
        <v>0</v>
      </c>
      <c r="H59" s="34">
        <v>16415866075.059692</v>
      </c>
    </row>
    <row r="60" spans="1:8" ht="15">
      <c r="A60" s="23" t="s">
        <v>80</v>
      </c>
      <c r="B60" s="24">
        <v>2719718417.69</v>
      </c>
      <c r="C60" s="40">
        <v>0</v>
      </c>
      <c r="D60" s="48">
        <v>2719718417.69</v>
      </c>
      <c r="E60" s="35" t="s">
        <v>67</v>
      </c>
      <c r="F60" s="32">
        <v>4671433435.770635</v>
      </c>
      <c r="G60" s="33">
        <v>0</v>
      </c>
      <c r="H60" s="34">
        <v>4671433435.770635</v>
      </c>
    </row>
    <row r="61" spans="1:8" ht="15">
      <c r="A61" s="47" t="s">
        <v>57</v>
      </c>
      <c r="B61" s="16">
        <v>540484493.47</v>
      </c>
      <c r="C61" s="30">
        <v>0</v>
      </c>
      <c r="D61" s="31">
        <v>540484493.47</v>
      </c>
      <c r="E61" s="35" t="s">
        <v>68</v>
      </c>
      <c r="F61" s="32">
        <v>30822919.979999997</v>
      </c>
      <c r="G61" s="33">
        <v>0</v>
      </c>
      <c r="H61" s="34">
        <v>30822919.979999997</v>
      </c>
    </row>
    <row r="62" spans="1:8" ht="15">
      <c r="A62" s="47" t="s">
        <v>59</v>
      </c>
      <c r="B62" s="16">
        <v>1426511065.82</v>
      </c>
      <c r="C62" s="30">
        <v>0</v>
      </c>
      <c r="D62" s="31">
        <v>1426511065.82</v>
      </c>
      <c r="E62" s="19" t="s">
        <v>81</v>
      </c>
      <c r="F62" s="32">
        <v>5505236693.701414</v>
      </c>
      <c r="G62" s="33">
        <v>0</v>
      </c>
      <c r="H62" s="34">
        <v>5505236693.701414</v>
      </c>
    </row>
    <row r="63" spans="1:8" ht="15">
      <c r="A63" s="47" t="s">
        <v>69</v>
      </c>
      <c r="B63" s="16">
        <v>752722858.4</v>
      </c>
      <c r="C63" s="30">
        <v>0</v>
      </c>
      <c r="D63" s="31">
        <v>752722858.4</v>
      </c>
      <c r="E63" s="35" t="s">
        <v>56</v>
      </c>
      <c r="F63" s="32">
        <v>3666752051.525214</v>
      </c>
      <c r="G63" s="33">
        <v>0</v>
      </c>
      <c r="H63" s="34">
        <v>3666752051.525214</v>
      </c>
    </row>
    <row r="64" spans="1:8" ht="15">
      <c r="A64" s="23" t="s">
        <v>82</v>
      </c>
      <c r="B64" s="24">
        <v>48802199.230000004</v>
      </c>
      <c r="C64" s="40">
        <v>106260619.40826705</v>
      </c>
      <c r="D64" s="48">
        <v>155062818.63826704</v>
      </c>
      <c r="E64" s="35" t="s">
        <v>58</v>
      </c>
      <c r="F64" s="32">
        <v>1562484642.1762</v>
      </c>
      <c r="G64" s="33">
        <v>0</v>
      </c>
      <c r="H64" s="34">
        <v>1562484642.1762</v>
      </c>
    </row>
    <row r="65" spans="1:8" ht="15">
      <c r="A65" s="15" t="s">
        <v>55</v>
      </c>
      <c r="B65" s="16">
        <v>16637765.54</v>
      </c>
      <c r="C65" s="30">
        <v>45562280</v>
      </c>
      <c r="D65" s="31">
        <v>62200045.54</v>
      </c>
      <c r="E65" s="35" t="s">
        <v>60</v>
      </c>
      <c r="F65" s="32">
        <v>276000000</v>
      </c>
      <c r="G65" s="33">
        <v>0</v>
      </c>
      <c r="H65" s="34">
        <v>276000000</v>
      </c>
    </row>
    <row r="66" spans="1:8" ht="15">
      <c r="A66" s="47" t="s">
        <v>57</v>
      </c>
      <c r="B66" s="16">
        <v>13633807.399999999</v>
      </c>
      <c r="C66" s="30">
        <v>45562280</v>
      </c>
      <c r="D66" s="31">
        <v>59196087.4</v>
      </c>
      <c r="E66" s="35"/>
      <c r="F66" s="32"/>
      <c r="G66" s="33"/>
      <c r="H66" s="34"/>
    </row>
    <row r="67" spans="1:8" ht="15">
      <c r="A67" s="47" t="s">
        <v>59</v>
      </c>
      <c r="B67" s="16">
        <v>3003958.14</v>
      </c>
      <c r="C67" s="30">
        <v>0</v>
      </c>
      <c r="D67" s="31">
        <v>3003958.14</v>
      </c>
      <c r="E67" s="26" t="s">
        <v>83</v>
      </c>
      <c r="F67" s="27">
        <v>9240850710</v>
      </c>
      <c r="G67" s="28">
        <v>0</v>
      </c>
      <c r="H67" s="29">
        <v>9240850710</v>
      </c>
    </row>
    <row r="68" spans="1:8" ht="15">
      <c r="A68" s="47" t="s">
        <v>69</v>
      </c>
      <c r="B68" s="16">
        <v>0</v>
      </c>
      <c r="C68" s="30">
        <v>0</v>
      </c>
      <c r="D68" s="31">
        <v>0</v>
      </c>
      <c r="E68" s="26" t="s">
        <v>84</v>
      </c>
      <c r="F68" s="27"/>
      <c r="G68" s="28"/>
      <c r="H68" s="29"/>
    </row>
    <row r="69" spans="1:8" ht="15">
      <c r="A69" s="15" t="s">
        <v>65</v>
      </c>
      <c r="B69" s="16">
        <v>32164433.69</v>
      </c>
      <c r="C69" s="30">
        <v>60698339.40826704</v>
      </c>
      <c r="D69" s="31">
        <v>92862773.09826705</v>
      </c>
      <c r="E69" s="19" t="s">
        <v>73</v>
      </c>
      <c r="F69" s="32">
        <v>0</v>
      </c>
      <c r="G69" s="33">
        <v>0</v>
      </c>
      <c r="H69" s="34">
        <v>0</v>
      </c>
    </row>
    <row r="70" spans="1:8" ht="15">
      <c r="A70" s="47" t="s">
        <v>57</v>
      </c>
      <c r="B70" s="16">
        <v>27364058.69</v>
      </c>
      <c r="C70" s="30">
        <v>144925.17436704348</v>
      </c>
      <c r="D70" s="31">
        <v>27508983.864367045</v>
      </c>
      <c r="E70" s="35" t="s">
        <v>47</v>
      </c>
      <c r="F70" s="32">
        <v>0</v>
      </c>
      <c r="G70" s="33">
        <v>0</v>
      </c>
      <c r="H70" s="34">
        <v>0</v>
      </c>
    </row>
    <row r="71" spans="1:8" ht="15">
      <c r="A71" s="47" t="s">
        <v>59</v>
      </c>
      <c r="B71" s="16">
        <v>0</v>
      </c>
      <c r="C71" s="30">
        <v>0</v>
      </c>
      <c r="D71" s="31">
        <v>0</v>
      </c>
      <c r="E71" s="35" t="s">
        <v>51</v>
      </c>
      <c r="F71" s="32">
        <v>0</v>
      </c>
      <c r="G71" s="33">
        <v>0</v>
      </c>
      <c r="H71" s="34">
        <v>0</v>
      </c>
    </row>
    <row r="72" spans="1:8" ht="15">
      <c r="A72" s="47" t="s">
        <v>69</v>
      </c>
      <c r="B72" s="16">
        <v>4800375</v>
      </c>
      <c r="C72" s="30">
        <v>60553414.2339</v>
      </c>
      <c r="D72" s="31">
        <v>65353789.2339</v>
      </c>
      <c r="E72" s="19" t="s">
        <v>74</v>
      </c>
      <c r="F72" s="32">
        <v>0</v>
      </c>
      <c r="G72" s="33">
        <v>0</v>
      </c>
      <c r="H72" s="34">
        <v>0</v>
      </c>
    </row>
    <row r="73" spans="1:8" ht="15">
      <c r="A73" s="23" t="s">
        <v>85</v>
      </c>
      <c r="B73" s="24">
        <v>4315689</v>
      </c>
      <c r="C73" s="40">
        <v>200133298976.00833</v>
      </c>
      <c r="D73" s="48">
        <v>200137614665.00833</v>
      </c>
      <c r="E73" s="19" t="s">
        <v>75</v>
      </c>
      <c r="F73" s="32">
        <v>0</v>
      </c>
      <c r="G73" s="33">
        <v>0</v>
      </c>
      <c r="H73" s="34">
        <v>0</v>
      </c>
    </row>
    <row r="74" spans="1:8" ht="15">
      <c r="A74" s="15" t="s">
        <v>55</v>
      </c>
      <c r="B74" s="16">
        <v>0</v>
      </c>
      <c r="C74" s="30">
        <v>77098695.9988</v>
      </c>
      <c r="D74" s="31">
        <v>77098695.9988</v>
      </c>
      <c r="E74" s="19" t="s">
        <v>76</v>
      </c>
      <c r="F74" s="32">
        <v>0</v>
      </c>
      <c r="G74" s="33">
        <v>0</v>
      </c>
      <c r="H74" s="34">
        <v>0</v>
      </c>
    </row>
    <row r="75" spans="1:8" ht="15">
      <c r="A75" s="47" t="s">
        <v>57</v>
      </c>
      <c r="B75" s="16">
        <v>0</v>
      </c>
      <c r="C75" s="30">
        <v>72232010.0463</v>
      </c>
      <c r="D75" s="31">
        <v>72232010.0463</v>
      </c>
      <c r="E75" s="19" t="s">
        <v>77</v>
      </c>
      <c r="F75" s="32">
        <v>678887690.19</v>
      </c>
      <c r="G75" s="33">
        <v>0</v>
      </c>
      <c r="H75" s="34">
        <v>678887690.19</v>
      </c>
    </row>
    <row r="76" spans="1:8" ht="15">
      <c r="A76" s="47" t="s">
        <v>59</v>
      </c>
      <c r="B76" s="16">
        <v>0</v>
      </c>
      <c r="C76" s="30">
        <v>3334771.91</v>
      </c>
      <c r="D76" s="31">
        <v>3334771.91</v>
      </c>
      <c r="E76" s="19" t="s">
        <v>78</v>
      </c>
      <c r="F76" s="32">
        <v>2403025872.11</v>
      </c>
      <c r="G76" s="33">
        <v>0</v>
      </c>
      <c r="H76" s="34">
        <v>2403025872.11</v>
      </c>
    </row>
    <row r="77" spans="1:8" ht="15">
      <c r="A77" s="47" t="s">
        <v>69</v>
      </c>
      <c r="B77" s="16">
        <v>0</v>
      </c>
      <c r="C77" s="30">
        <v>1531914.0425</v>
      </c>
      <c r="D77" s="31">
        <v>1531914.0425</v>
      </c>
      <c r="E77" s="19" t="s">
        <v>79</v>
      </c>
      <c r="F77" s="32">
        <v>3532640343.936504</v>
      </c>
      <c r="G77" s="33">
        <v>0</v>
      </c>
      <c r="H77" s="34">
        <v>3532640343.936504</v>
      </c>
    </row>
    <row r="78" spans="1:8" ht="15">
      <c r="A78" s="47" t="s">
        <v>63</v>
      </c>
      <c r="B78" s="16">
        <v>0</v>
      </c>
      <c r="C78" s="30">
        <v>0</v>
      </c>
      <c r="D78" s="31">
        <v>0</v>
      </c>
      <c r="E78" s="35" t="s">
        <v>66</v>
      </c>
      <c r="F78" s="32">
        <v>3532638843.9951997</v>
      </c>
      <c r="G78" s="33">
        <v>0</v>
      </c>
      <c r="H78" s="34">
        <v>3532638843.9951997</v>
      </c>
    </row>
    <row r="79" spans="1:8" ht="15">
      <c r="A79" s="15" t="s">
        <v>65</v>
      </c>
      <c r="B79" s="16">
        <v>4315689</v>
      </c>
      <c r="C79" s="30">
        <v>200056200280.00952</v>
      </c>
      <c r="D79" s="31">
        <v>200060515969.00952</v>
      </c>
      <c r="E79" s="35" t="s">
        <v>67</v>
      </c>
      <c r="F79" s="32">
        <v>1499.941304175</v>
      </c>
      <c r="G79" s="33">
        <v>0</v>
      </c>
      <c r="H79" s="34">
        <v>1499.941304175</v>
      </c>
    </row>
    <row r="80" spans="1:8" ht="15">
      <c r="A80" s="47" t="s">
        <v>57</v>
      </c>
      <c r="B80" s="16">
        <v>4315689</v>
      </c>
      <c r="C80" s="30">
        <v>78276979224.15163</v>
      </c>
      <c r="D80" s="31">
        <v>78281294913.15163</v>
      </c>
      <c r="E80" s="35" t="s">
        <v>68</v>
      </c>
      <c r="F80" s="32">
        <v>0</v>
      </c>
      <c r="G80" s="33">
        <v>0</v>
      </c>
      <c r="H80" s="34">
        <v>0</v>
      </c>
    </row>
    <row r="81" spans="1:8" ht="15">
      <c r="A81" s="47" t="s">
        <v>59</v>
      </c>
      <c r="B81" s="16">
        <v>0</v>
      </c>
      <c r="C81" s="30">
        <v>47067214.946775</v>
      </c>
      <c r="D81" s="31">
        <v>47067214.946775</v>
      </c>
      <c r="E81" s="19" t="s">
        <v>86</v>
      </c>
      <c r="F81" s="32">
        <v>2626296804.0897493</v>
      </c>
      <c r="G81" s="33">
        <v>0</v>
      </c>
      <c r="H81" s="34">
        <v>2626296804.0897493</v>
      </c>
    </row>
    <row r="82" spans="1:8" ht="15">
      <c r="A82" s="47" t="s">
        <v>69</v>
      </c>
      <c r="B82" s="16">
        <v>0</v>
      </c>
      <c r="C82" s="30">
        <v>121732153840.91113</v>
      </c>
      <c r="D82" s="31">
        <v>121732153840.91113</v>
      </c>
      <c r="E82" s="35" t="s">
        <v>56</v>
      </c>
      <c r="F82" s="32">
        <v>2426296804.0897493</v>
      </c>
      <c r="G82" s="33">
        <v>0</v>
      </c>
      <c r="H82" s="34">
        <v>2426296804.0897493</v>
      </c>
    </row>
    <row r="83" spans="1:8" ht="15">
      <c r="A83" s="47" t="s">
        <v>63</v>
      </c>
      <c r="B83" s="16">
        <v>0</v>
      </c>
      <c r="C83" s="30">
        <v>0</v>
      </c>
      <c r="D83" s="31">
        <v>0</v>
      </c>
      <c r="E83" s="35" t="s">
        <v>58</v>
      </c>
      <c r="F83" s="32">
        <v>200000000</v>
      </c>
      <c r="G83" s="33">
        <v>0</v>
      </c>
      <c r="H83" s="34">
        <v>200000000</v>
      </c>
    </row>
    <row r="84" spans="1:8" ht="15">
      <c r="A84" s="23" t="s">
        <v>87</v>
      </c>
      <c r="B84" s="24">
        <v>971477981.7012265</v>
      </c>
      <c r="C84" s="40">
        <v>41844655049.54672</v>
      </c>
      <c r="D84" s="48">
        <v>42816133031.247955</v>
      </c>
      <c r="E84" s="35" t="s">
        <v>60</v>
      </c>
      <c r="F84" s="32">
        <v>0</v>
      </c>
      <c r="G84" s="33">
        <v>0</v>
      </c>
      <c r="H84" s="34">
        <v>0</v>
      </c>
    </row>
    <row r="85" spans="1:8" ht="15">
      <c r="A85" s="15" t="s">
        <v>55</v>
      </c>
      <c r="B85" s="16">
        <v>803463476.7012265</v>
      </c>
      <c r="C85" s="30">
        <v>6282646120.35725</v>
      </c>
      <c r="D85" s="31">
        <v>7086109597.058476</v>
      </c>
      <c r="E85" s="19"/>
      <c r="F85" s="32"/>
      <c r="G85" s="33"/>
      <c r="H85" s="34"/>
    </row>
    <row r="86" spans="1:8" ht="15">
      <c r="A86" s="47" t="s">
        <v>57</v>
      </c>
      <c r="B86" s="16">
        <v>77735644.20439233</v>
      </c>
      <c r="C86" s="30">
        <v>556925681.34</v>
      </c>
      <c r="D86" s="31">
        <v>634661325.5443923</v>
      </c>
      <c r="E86" s="26" t="s">
        <v>88</v>
      </c>
      <c r="F86" s="27">
        <v>0</v>
      </c>
      <c r="G86" s="28">
        <v>14903681930.9445</v>
      </c>
      <c r="H86" s="29">
        <v>14903681930.9445</v>
      </c>
    </row>
    <row r="87" spans="1:8" ht="15">
      <c r="A87" s="47" t="s">
        <v>59</v>
      </c>
      <c r="B87" s="16">
        <v>281248783.636887</v>
      </c>
      <c r="C87" s="30">
        <v>3017791310.09725</v>
      </c>
      <c r="D87" s="31">
        <v>3299040093.734137</v>
      </c>
      <c r="E87" s="19" t="s">
        <v>73</v>
      </c>
      <c r="F87" s="32">
        <v>0</v>
      </c>
      <c r="G87" s="33">
        <v>0</v>
      </c>
      <c r="H87" s="34">
        <v>0</v>
      </c>
    </row>
    <row r="88" spans="1:8" ht="15">
      <c r="A88" s="47" t="s">
        <v>69</v>
      </c>
      <c r="B88" s="16">
        <v>444479048.8599471</v>
      </c>
      <c r="C88" s="30">
        <v>2707669128.92</v>
      </c>
      <c r="D88" s="31">
        <v>3152148177.7799473</v>
      </c>
      <c r="E88" s="35" t="s">
        <v>47</v>
      </c>
      <c r="F88" s="32">
        <v>0</v>
      </c>
      <c r="G88" s="33">
        <v>0</v>
      </c>
      <c r="H88" s="34">
        <v>0</v>
      </c>
    </row>
    <row r="89" spans="1:8" ht="15">
      <c r="A89" s="47" t="s">
        <v>63</v>
      </c>
      <c r="B89" s="16">
        <v>0</v>
      </c>
      <c r="C89" s="30">
        <v>260000</v>
      </c>
      <c r="D89" s="31">
        <v>260000</v>
      </c>
      <c r="E89" s="35" t="s">
        <v>51</v>
      </c>
      <c r="F89" s="32">
        <v>0</v>
      </c>
      <c r="G89" s="33">
        <v>0</v>
      </c>
      <c r="H89" s="34">
        <v>0</v>
      </c>
    </row>
    <row r="90" spans="1:8" ht="15">
      <c r="A90" s="15" t="s">
        <v>65</v>
      </c>
      <c r="B90" s="16">
        <v>168014505</v>
      </c>
      <c r="C90" s="30">
        <v>35562008929.189476</v>
      </c>
      <c r="D90" s="31">
        <v>35730023434.189476</v>
      </c>
      <c r="E90" s="19" t="s">
        <v>74</v>
      </c>
      <c r="F90" s="32">
        <v>0</v>
      </c>
      <c r="G90" s="33">
        <v>33524121</v>
      </c>
      <c r="H90" s="34">
        <v>33524121</v>
      </c>
    </row>
    <row r="91" spans="1:8" ht="15">
      <c r="A91" s="47" t="s">
        <v>57</v>
      </c>
      <c r="B91" s="16">
        <v>118822457</v>
      </c>
      <c r="C91" s="30">
        <v>9423118728.501495</v>
      </c>
      <c r="D91" s="31">
        <v>9541941185.501495</v>
      </c>
      <c r="E91" s="19" t="s">
        <v>75</v>
      </c>
      <c r="F91" s="32">
        <v>0</v>
      </c>
      <c r="G91" s="33">
        <v>0</v>
      </c>
      <c r="H91" s="34">
        <v>0</v>
      </c>
    </row>
    <row r="92" spans="1:8" ht="15">
      <c r="A92" s="47" t="s">
        <v>59</v>
      </c>
      <c r="B92" s="16">
        <v>0</v>
      </c>
      <c r="C92" s="30">
        <v>228507815.81062502</v>
      </c>
      <c r="D92" s="31">
        <v>228507815.81062502</v>
      </c>
      <c r="E92" s="19" t="s">
        <v>76</v>
      </c>
      <c r="F92" s="32">
        <v>0</v>
      </c>
      <c r="G92" s="33">
        <v>0</v>
      </c>
      <c r="H92" s="34">
        <v>0</v>
      </c>
    </row>
    <row r="93" spans="1:8" ht="15">
      <c r="A93" s="47" t="s">
        <v>69</v>
      </c>
      <c r="B93" s="16">
        <v>49192048</v>
      </c>
      <c r="C93" s="30">
        <v>25904765742.689857</v>
      </c>
      <c r="D93" s="31">
        <v>25953957790.689857</v>
      </c>
      <c r="E93" s="19" t="s">
        <v>77</v>
      </c>
      <c r="F93" s="32">
        <v>0</v>
      </c>
      <c r="G93" s="33">
        <v>20908199.9</v>
      </c>
      <c r="H93" s="34">
        <v>20908199.9</v>
      </c>
    </row>
    <row r="94" spans="1:8" ht="15">
      <c r="A94" s="47" t="s">
        <v>63</v>
      </c>
      <c r="B94" s="16">
        <v>0</v>
      </c>
      <c r="C94" s="30">
        <v>5616642.1875</v>
      </c>
      <c r="D94" s="31">
        <v>5616642.1875</v>
      </c>
      <c r="E94" s="19" t="s">
        <v>78</v>
      </c>
      <c r="F94" s="32">
        <v>0</v>
      </c>
      <c r="G94" s="33">
        <v>4004897.38</v>
      </c>
      <c r="H94" s="34">
        <v>4004897.38</v>
      </c>
    </row>
    <row r="95" spans="1:8" ht="15">
      <c r="A95" s="23" t="s">
        <v>89</v>
      </c>
      <c r="B95" s="24">
        <v>0</v>
      </c>
      <c r="C95" s="40">
        <v>65032496985.234055</v>
      </c>
      <c r="D95" s="48">
        <v>65032496985.234055</v>
      </c>
      <c r="E95" s="19" t="s">
        <v>79</v>
      </c>
      <c r="F95" s="32">
        <v>0</v>
      </c>
      <c r="G95" s="33">
        <v>14829919597.649921</v>
      </c>
      <c r="H95" s="34">
        <v>14829919597.649921</v>
      </c>
    </row>
    <row r="96" spans="1:8" ht="15">
      <c r="A96" s="15" t="s">
        <v>55</v>
      </c>
      <c r="B96" s="16">
        <v>0</v>
      </c>
      <c r="C96" s="30">
        <v>192351561.42000002</v>
      </c>
      <c r="D96" s="31">
        <v>192351561.42000002</v>
      </c>
      <c r="E96" s="35" t="s">
        <v>66</v>
      </c>
      <c r="F96" s="32">
        <v>0</v>
      </c>
      <c r="G96" s="33">
        <v>11148597256.434309</v>
      </c>
      <c r="H96" s="34">
        <v>11148597256.434309</v>
      </c>
    </row>
    <row r="97" spans="1:8" ht="15">
      <c r="A97" s="47" t="s">
        <v>57</v>
      </c>
      <c r="B97" s="16">
        <v>0</v>
      </c>
      <c r="C97" s="30">
        <v>192351561.42000002</v>
      </c>
      <c r="D97" s="31">
        <v>192351561.42000002</v>
      </c>
      <c r="E97" s="35" t="s">
        <v>67</v>
      </c>
      <c r="F97" s="32">
        <v>0</v>
      </c>
      <c r="G97" s="33">
        <v>3681322341.215612</v>
      </c>
      <c r="H97" s="34">
        <v>3681322341.215612</v>
      </c>
    </row>
    <row r="98" spans="1:8" ht="15">
      <c r="A98" s="47" t="s">
        <v>59</v>
      </c>
      <c r="B98" s="16">
        <v>0</v>
      </c>
      <c r="C98" s="30">
        <v>0</v>
      </c>
      <c r="D98" s="31">
        <v>0</v>
      </c>
      <c r="E98" s="35" t="s">
        <v>68</v>
      </c>
      <c r="F98" s="32">
        <v>0</v>
      </c>
      <c r="G98" s="33">
        <v>0</v>
      </c>
      <c r="H98" s="34">
        <v>0</v>
      </c>
    </row>
    <row r="99" spans="1:8" ht="15">
      <c r="A99" s="47" t="s">
        <v>61</v>
      </c>
      <c r="B99" s="16">
        <v>0</v>
      </c>
      <c r="C99" s="30">
        <v>0</v>
      </c>
      <c r="D99" s="31">
        <v>0</v>
      </c>
      <c r="E99" s="19" t="s">
        <v>86</v>
      </c>
      <c r="F99" s="32">
        <v>0</v>
      </c>
      <c r="G99" s="33">
        <v>15325114.514586462</v>
      </c>
      <c r="H99" s="34">
        <v>15325114.514586462</v>
      </c>
    </row>
    <row r="100" spans="1:8" ht="15">
      <c r="A100" s="15" t="s">
        <v>65</v>
      </c>
      <c r="B100" s="16">
        <v>0</v>
      </c>
      <c r="C100" s="30">
        <v>64840145423.81406</v>
      </c>
      <c r="D100" s="31">
        <v>64840145423.81406</v>
      </c>
      <c r="E100" s="35" t="s">
        <v>56</v>
      </c>
      <c r="F100" s="32">
        <v>0</v>
      </c>
      <c r="G100" s="33">
        <v>15325114.514586462</v>
      </c>
      <c r="H100" s="34">
        <v>15325114.514586462</v>
      </c>
    </row>
    <row r="101" spans="1:8" ht="15">
      <c r="A101" s="47" t="s">
        <v>57</v>
      </c>
      <c r="B101" s="16">
        <v>0</v>
      </c>
      <c r="C101" s="30">
        <v>2810778769.5702662</v>
      </c>
      <c r="D101" s="31">
        <v>2810778769.5702662</v>
      </c>
      <c r="E101" s="35" t="s">
        <v>58</v>
      </c>
      <c r="F101" s="32">
        <v>0</v>
      </c>
      <c r="G101" s="33">
        <v>0</v>
      </c>
      <c r="H101" s="34">
        <v>0</v>
      </c>
    </row>
    <row r="102" spans="1:8" ht="15">
      <c r="A102" s="47" t="s">
        <v>59</v>
      </c>
      <c r="B102" s="16">
        <v>0</v>
      </c>
      <c r="C102" s="30">
        <v>0</v>
      </c>
      <c r="D102" s="31">
        <v>0</v>
      </c>
      <c r="E102" s="35" t="s">
        <v>60</v>
      </c>
      <c r="F102" s="32">
        <v>0</v>
      </c>
      <c r="G102" s="33">
        <v>0</v>
      </c>
      <c r="H102" s="34">
        <v>0</v>
      </c>
    </row>
    <row r="103" spans="1:8" ht="15">
      <c r="A103" s="47" t="s">
        <v>69</v>
      </c>
      <c r="B103" s="16">
        <v>0</v>
      </c>
      <c r="C103" s="30">
        <v>62029366654.24379</v>
      </c>
      <c r="D103" s="31">
        <v>62029366654.24379</v>
      </c>
      <c r="E103" s="19"/>
      <c r="F103" s="32"/>
      <c r="G103" s="33"/>
      <c r="H103" s="34"/>
    </row>
    <row r="104" spans="1:8" ht="15">
      <c r="A104" s="49"/>
      <c r="B104" s="16"/>
      <c r="C104" s="30"/>
      <c r="D104" s="31"/>
      <c r="E104" s="26" t="s">
        <v>90</v>
      </c>
      <c r="F104" s="27">
        <v>312092997.1966622</v>
      </c>
      <c r="G104" s="28">
        <v>-0.4101036916976799</v>
      </c>
      <c r="H104" s="29">
        <v>312092996.7865585</v>
      </c>
    </row>
    <row r="105" spans="1:8" ht="15">
      <c r="A105" s="23" t="s">
        <v>91</v>
      </c>
      <c r="B105" s="24">
        <f>2377887738+914711391</f>
        <v>3292599129</v>
      </c>
      <c r="C105" s="40">
        <v>0</v>
      </c>
      <c r="D105" s="48">
        <v>3292599128.5875</v>
      </c>
      <c r="E105" s="19" t="s">
        <v>92</v>
      </c>
      <c r="F105" s="32">
        <v>17479492.525775</v>
      </c>
      <c r="G105" s="32">
        <v>0</v>
      </c>
      <c r="H105" s="34">
        <v>17479492.525775</v>
      </c>
    </row>
    <row r="106" spans="1:8" ht="15">
      <c r="A106" s="15" t="s">
        <v>93</v>
      </c>
      <c r="B106" s="16">
        <v>755000000</v>
      </c>
      <c r="C106" s="30">
        <v>0</v>
      </c>
      <c r="D106" s="31">
        <v>754999999.5</v>
      </c>
      <c r="E106" s="19" t="s">
        <v>94</v>
      </c>
      <c r="F106" s="32">
        <v>3080000</v>
      </c>
      <c r="G106" s="32">
        <v>0</v>
      </c>
      <c r="H106" s="34">
        <v>3080000</v>
      </c>
    </row>
    <row r="107" spans="1:8" ht="15">
      <c r="A107" s="15" t="s">
        <v>95</v>
      </c>
      <c r="B107" s="16">
        <f>1622887738+914711391</f>
        <v>2537599129</v>
      </c>
      <c r="C107" s="30">
        <v>0</v>
      </c>
      <c r="D107" s="31">
        <v>2537599129.0875</v>
      </c>
      <c r="E107" s="19" t="s">
        <v>96</v>
      </c>
      <c r="F107" s="32">
        <v>291533504.6708872</v>
      </c>
      <c r="G107" s="32">
        <v>-0.4101036916976799</v>
      </c>
      <c r="H107" s="34">
        <v>291533504.2607835</v>
      </c>
    </row>
    <row r="108" spans="1:8" ht="15">
      <c r="A108" s="15"/>
      <c r="B108" s="16"/>
      <c r="C108" s="30"/>
      <c r="D108" s="31"/>
      <c r="E108" s="19"/>
      <c r="F108" s="50"/>
      <c r="G108" s="51"/>
      <c r="H108" s="52"/>
    </row>
    <row r="109" spans="1:8" ht="15">
      <c r="A109" s="23" t="s">
        <v>97</v>
      </c>
      <c r="B109" s="24">
        <v>9344522769.19</v>
      </c>
      <c r="C109" s="40">
        <v>94732040677.85498</v>
      </c>
      <c r="D109" s="48">
        <v>104076563447.04498</v>
      </c>
      <c r="E109" s="26" t="s">
        <v>98</v>
      </c>
      <c r="F109" s="27">
        <v>13088770249.67823</v>
      </c>
      <c r="G109" s="28">
        <v>0</v>
      </c>
      <c r="H109" s="29">
        <v>13088770249.67823</v>
      </c>
    </row>
    <row r="110" spans="1:8" ht="15">
      <c r="A110" s="15" t="s">
        <v>99</v>
      </c>
      <c r="B110" s="16">
        <v>4113238746.19</v>
      </c>
      <c r="C110" s="30">
        <v>0</v>
      </c>
      <c r="D110" s="31">
        <v>4113238746.19</v>
      </c>
      <c r="E110" s="19" t="s">
        <v>100</v>
      </c>
      <c r="F110" s="32">
        <v>5484222276.819592</v>
      </c>
      <c r="G110" s="33">
        <v>0</v>
      </c>
      <c r="H110" s="34">
        <v>5484222276.819592</v>
      </c>
    </row>
    <row r="111" spans="1:8" ht="15">
      <c r="A111" s="47" t="s">
        <v>101</v>
      </c>
      <c r="B111" s="53">
        <v>0</v>
      </c>
      <c r="C111" s="54">
        <v>0</v>
      </c>
      <c r="D111" s="55">
        <v>0</v>
      </c>
      <c r="E111" s="19" t="s">
        <v>102</v>
      </c>
      <c r="F111" s="32">
        <v>35375423</v>
      </c>
      <c r="G111" s="33">
        <v>0</v>
      </c>
      <c r="H111" s="34">
        <v>35375423</v>
      </c>
    </row>
    <row r="112" spans="1:8" ht="15">
      <c r="A112" s="47" t="s">
        <v>103</v>
      </c>
      <c r="B112" s="53">
        <v>2520000000</v>
      </c>
      <c r="C112" s="54">
        <v>0</v>
      </c>
      <c r="D112" s="55">
        <v>2520000000</v>
      </c>
      <c r="E112" s="19" t="s">
        <v>104</v>
      </c>
      <c r="F112" s="32">
        <v>7569172549.858637</v>
      </c>
      <c r="G112" s="33">
        <v>0</v>
      </c>
      <c r="H112" s="34">
        <v>7569172549.858637</v>
      </c>
    </row>
    <row r="113" spans="1:8" ht="15">
      <c r="A113" s="47" t="s">
        <v>105</v>
      </c>
      <c r="B113" s="53">
        <v>0</v>
      </c>
      <c r="C113" s="54">
        <v>0</v>
      </c>
      <c r="D113" s="55">
        <v>0</v>
      </c>
      <c r="E113" s="19"/>
      <c r="F113" s="32"/>
      <c r="G113" s="32"/>
      <c r="H113" s="32"/>
    </row>
    <row r="114" spans="1:8" ht="15">
      <c r="A114" s="47" t="s">
        <v>106</v>
      </c>
      <c r="B114" s="16">
        <v>1593238746.19</v>
      </c>
      <c r="C114" s="54">
        <v>0</v>
      </c>
      <c r="D114" s="55">
        <v>1593238746.19</v>
      </c>
      <c r="E114" s="26" t="s">
        <v>107</v>
      </c>
      <c r="F114" s="27">
        <v>9093353615.358082</v>
      </c>
      <c r="G114" s="28">
        <v>5493093792</v>
      </c>
      <c r="H114" s="29">
        <v>14586447406.97705</v>
      </c>
    </row>
    <row r="115" spans="1:8" ht="15">
      <c r="A115" s="15" t="s">
        <v>108</v>
      </c>
      <c r="B115" s="16">
        <v>0</v>
      </c>
      <c r="C115" s="30">
        <v>157030177.88684413</v>
      </c>
      <c r="D115" s="31">
        <v>157030177.88684413</v>
      </c>
      <c r="E115" s="19" t="s">
        <v>109</v>
      </c>
      <c r="F115" s="32">
        <v>128616039.53999999</v>
      </c>
      <c r="G115" s="33">
        <v>0</v>
      </c>
      <c r="H115" s="34">
        <v>128616039.53999999</v>
      </c>
    </row>
    <row r="116" spans="1:8" ht="15">
      <c r="A116" s="15" t="s">
        <v>110</v>
      </c>
      <c r="B116" s="16">
        <v>1841191094</v>
      </c>
      <c r="C116" s="30">
        <v>59041216313.35063</v>
      </c>
      <c r="D116" s="31">
        <v>60882407407.350624</v>
      </c>
      <c r="E116" s="19" t="s">
        <v>111</v>
      </c>
      <c r="F116" s="32">
        <v>841127617.8399999</v>
      </c>
      <c r="G116" s="33">
        <v>18353084.593675606</v>
      </c>
      <c r="H116" s="34">
        <v>859480702.4336755</v>
      </c>
    </row>
    <row r="117" spans="1:8" ht="15">
      <c r="A117" s="15" t="s">
        <v>112</v>
      </c>
      <c r="B117" s="16">
        <v>3061964546</v>
      </c>
      <c r="C117" s="30">
        <v>25408276780.397507</v>
      </c>
      <c r="D117" s="31">
        <v>28470241326.397507</v>
      </c>
      <c r="E117" s="19" t="s">
        <v>113</v>
      </c>
      <c r="F117" s="32">
        <v>84283236</v>
      </c>
      <c r="G117" s="33">
        <v>99096721.15276666</v>
      </c>
      <c r="H117" s="34">
        <v>183379957.15276664</v>
      </c>
    </row>
    <row r="118" spans="1:8" ht="15">
      <c r="A118" s="47" t="s">
        <v>114</v>
      </c>
      <c r="B118" s="53">
        <v>3061964546</v>
      </c>
      <c r="C118" s="54">
        <v>0</v>
      </c>
      <c r="D118" s="55">
        <v>3061964546</v>
      </c>
      <c r="E118" s="19" t="s">
        <v>115</v>
      </c>
      <c r="F118" s="32">
        <v>1073327159.3500006</v>
      </c>
      <c r="G118" s="33">
        <v>7826694.418799989</v>
      </c>
      <c r="H118" s="34">
        <v>1081153853.7688005</v>
      </c>
    </row>
    <row r="119" spans="1:8" ht="15">
      <c r="A119" s="47" t="s">
        <v>116</v>
      </c>
      <c r="B119" s="53">
        <v>0</v>
      </c>
      <c r="C119" s="54">
        <v>25408276780.397507</v>
      </c>
      <c r="D119" s="55">
        <v>25408276780.397507</v>
      </c>
      <c r="E119" s="19" t="s">
        <v>117</v>
      </c>
      <c r="F119" s="32">
        <v>2110079335.4770694</v>
      </c>
      <c r="G119" s="33">
        <v>1718995394.041416</v>
      </c>
      <c r="H119" s="34">
        <v>3829074729.518485</v>
      </c>
    </row>
    <row r="120" spans="1:8" ht="15">
      <c r="A120" s="15" t="s">
        <v>118</v>
      </c>
      <c r="B120" s="16">
        <v>328128383</v>
      </c>
      <c r="C120" s="30">
        <v>10125517406.22</v>
      </c>
      <c r="D120" s="31">
        <v>10453645789.22</v>
      </c>
      <c r="E120" s="19" t="s">
        <v>119</v>
      </c>
      <c r="F120" s="32">
        <v>0</v>
      </c>
      <c r="G120" s="33">
        <v>0</v>
      </c>
      <c r="H120" s="34">
        <v>0</v>
      </c>
    </row>
    <row r="121" spans="1:8" ht="15">
      <c r="A121" s="47" t="s">
        <v>120</v>
      </c>
      <c r="B121" s="53">
        <v>328128383</v>
      </c>
      <c r="C121" s="54">
        <v>0</v>
      </c>
      <c r="D121" s="55">
        <v>328128383</v>
      </c>
      <c r="E121" s="19" t="s">
        <v>121</v>
      </c>
      <c r="F121" s="32">
        <v>19096435.93000018</v>
      </c>
      <c r="G121" s="33">
        <v>0</v>
      </c>
      <c r="H121" s="34">
        <v>19096435.93000018</v>
      </c>
    </row>
    <row r="122" spans="1:8" ht="15">
      <c r="A122" s="47" t="s">
        <v>122</v>
      </c>
      <c r="B122" s="53">
        <v>0</v>
      </c>
      <c r="C122" s="54">
        <v>10125517406.22</v>
      </c>
      <c r="D122" s="55">
        <v>10125517406.22</v>
      </c>
      <c r="E122" s="19" t="s">
        <v>123</v>
      </c>
      <c r="F122" s="32">
        <v>4836823791.221012</v>
      </c>
      <c r="G122" s="33">
        <v>3648821898.412309</v>
      </c>
      <c r="H122" s="34">
        <v>8485645688.633322</v>
      </c>
    </row>
    <row r="123" spans="1:8" ht="15">
      <c r="A123" s="47"/>
      <c r="B123" s="53"/>
      <c r="C123" s="54"/>
      <c r="D123" s="55"/>
      <c r="E123" s="19"/>
      <c r="F123" s="32"/>
      <c r="G123" s="33"/>
      <c r="H123" s="34"/>
    </row>
    <row r="124" spans="1:8" ht="15">
      <c r="A124" s="23" t="s">
        <v>124</v>
      </c>
      <c r="B124" s="44">
        <v>222638506.65999997</v>
      </c>
      <c r="C124" s="45">
        <v>0</v>
      </c>
      <c r="D124" s="48">
        <v>222638506.65999997</v>
      </c>
      <c r="E124" s="19"/>
      <c r="F124" s="32"/>
      <c r="G124" s="32"/>
      <c r="H124" s="82"/>
    </row>
    <row r="125" spans="1:8" ht="15">
      <c r="A125" s="43"/>
      <c r="B125" s="44"/>
      <c r="C125" s="45"/>
      <c r="D125" s="46"/>
      <c r="E125" s="19"/>
      <c r="F125" s="32"/>
      <c r="G125" s="33"/>
      <c r="H125" s="34"/>
    </row>
    <row r="126" spans="1:8" ht="15">
      <c r="A126" s="23" t="s">
        <v>125</v>
      </c>
      <c r="B126" s="44">
        <v>0</v>
      </c>
      <c r="C126" s="45">
        <v>0</v>
      </c>
      <c r="D126" s="48">
        <v>0</v>
      </c>
      <c r="E126" s="19"/>
      <c r="F126" s="32"/>
      <c r="G126" s="33"/>
      <c r="H126" s="34"/>
    </row>
    <row r="127" spans="1:8" ht="15">
      <c r="A127" s="15"/>
      <c r="B127" s="16"/>
      <c r="C127" s="30"/>
      <c r="D127" s="46"/>
      <c r="E127" s="56"/>
      <c r="F127" s="32"/>
      <c r="G127" s="33"/>
      <c r="H127" s="34"/>
    </row>
    <row r="128" spans="1:8" ht="15">
      <c r="A128" s="23" t="s">
        <v>126</v>
      </c>
      <c r="B128" s="24">
        <v>25248675899.813858</v>
      </c>
      <c r="C128" s="40">
        <v>12937529650.668722</v>
      </c>
      <c r="D128" s="48">
        <v>38186205550.982574</v>
      </c>
      <c r="E128" s="56"/>
      <c r="F128" s="32"/>
      <c r="G128" s="33"/>
      <c r="H128" s="34"/>
    </row>
    <row r="129" spans="1:8" ht="15">
      <c r="A129" s="15" t="s">
        <v>127</v>
      </c>
      <c r="B129" s="16">
        <v>2136874496.7770998</v>
      </c>
      <c r="C129" s="30">
        <v>4981592422.315522</v>
      </c>
      <c r="D129" s="31">
        <v>7118466919.092622</v>
      </c>
      <c r="E129" s="56"/>
      <c r="F129" s="32"/>
      <c r="G129" s="33"/>
      <c r="H129" s="34"/>
    </row>
    <row r="130" spans="1:8" ht="15">
      <c r="A130" s="15" t="s">
        <v>128</v>
      </c>
      <c r="B130" s="16">
        <v>6125926547.291668</v>
      </c>
      <c r="C130" s="30">
        <v>94205621.67988482</v>
      </c>
      <c r="D130" s="31">
        <v>6220132168.971553</v>
      </c>
      <c r="E130" s="56"/>
      <c r="F130" s="32"/>
      <c r="G130" s="33"/>
      <c r="H130" s="34"/>
    </row>
    <row r="131" spans="1:8" ht="15">
      <c r="A131" s="15" t="s">
        <v>129</v>
      </c>
      <c r="B131" s="16">
        <v>1315798934.5170999</v>
      </c>
      <c r="C131" s="30">
        <v>227905948.8765197</v>
      </c>
      <c r="D131" s="31">
        <v>1543704883.3936198</v>
      </c>
      <c r="E131" s="56"/>
      <c r="F131" s="32"/>
      <c r="G131" s="33"/>
      <c r="H131" s="34"/>
    </row>
    <row r="132" spans="1:8" ht="15">
      <c r="A132" s="15" t="s">
        <v>130</v>
      </c>
      <c r="B132" s="16">
        <v>4895079688.670973</v>
      </c>
      <c r="C132" s="30">
        <v>722350398.0302233</v>
      </c>
      <c r="D132" s="31">
        <v>5617430086.701196</v>
      </c>
      <c r="E132" s="56"/>
      <c r="F132" s="32"/>
      <c r="G132" s="33"/>
      <c r="H132" s="34"/>
    </row>
    <row r="133" spans="1:8" ht="15">
      <c r="A133" s="15" t="s">
        <v>131</v>
      </c>
      <c r="B133" s="16">
        <v>3651267530.1545444</v>
      </c>
      <c r="C133" s="30">
        <v>70813228.38275</v>
      </c>
      <c r="D133" s="31">
        <v>3722080758.5372944</v>
      </c>
      <c r="E133" s="56"/>
      <c r="F133" s="32"/>
      <c r="G133" s="33"/>
      <c r="H133" s="34"/>
    </row>
    <row r="134" spans="1:8" ht="15">
      <c r="A134" s="15" t="s">
        <v>132</v>
      </c>
      <c r="B134" s="16">
        <v>1116686290.7913</v>
      </c>
      <c r="C134" s="30">
        <v>463369542.0887</v>
      </c>
      <c r="D134" s="31">
        <v>1580055832.8799999</v>
      </c>
      <c r="E134" s="56"/>
      <c r="F134" s="32"/>
      <c r="G134" s="33"/>
      <c r="H134" s="34"/>
    </row>
    <row r="135" spans="1:8" ht="15">
      <c r="A135" s="15" t="s">
        <v>133</v>
      </c>
      <c r="B135" s="16">
        <v>127125867.72512776</v>
      </c>
      <c r="C135" s="30">
        <v>188167627.55877325</v>
      </c>
      <c r="D135" s="31">
        <v>315293495.283901</v>
      </c>
      <c r="E135" s="56"/>
      <c r="F135" s="32"/>
      <c r="G135" s="33"/>
      <c r="H135" s="34"/>
    </row>
    <row r="136" spans="1:8" ht="15">
      <c r="A136" s="15" t="s">
        <v>134</v>
      </c>
      <c r="B136" s="16">
        <v>3637418271.20736</v>
      </c>
      <c r="C136" s="30">
        <v>1270977302.427546</v>
      </c>
      <c r="D136" s="31">
        <v>4908395573.634907</v>
      </c>
      <c r="E136" s="56"/>
      <c r="F136" s="32"/>
      <c r="G136" s="33"/>
      <c r="H136" s="34"/>
    </row>
    <row r="137" spans="1:8" ht="15">
      <c r="A137" s="15" t="s">
        <v>135</v>
      </c>
      <c r="B137" s="16">
        <v>737094563.7200001</v>
      </c>
      <c r="C137" s="30">
        <v>3180492.573743785</v>
      </c>
      <c r="D137" s="31">
        <v>740275056.293744</v>
      </c>
      <c r="E137" s="56"/>
      <c r="F137" s="32"/>
      <c r="G137" s="33"/>
      <c r="H137" s="34"/>
    </row>
    <row r="138" spans="1:8" ht="15">
      <c r="A138" s="15" t="s">
        <v>136</v>
      </c>
      <c r="B138" s="16">
        <v>73996293.44050045</v>
      </c>
      <c r="C138" s="30">
        <v>0</v>
      </c>
      <c r="D138" s="31">
        <v>73996293.44050045</v>
      </c>
      <c r="E138" s="56"/>
      <c r="F138" s="32"/>
      <c r="G138" s="33"/>
      <c r="H138" s="34"/>
    </row>
    <row r="139" spans="1:8" ht="15">
      <c r="A139" s="15" t="s">
        <v>137</v>
      </c>
      <c r="B139" s="16">
        <v>160358383.4494</v>
      </c>
      <c r="C139" s="30">
        <v>4643195</v>
      </c>
      <c r="D139" s="31">
        <v>165001578.4494</v>
      </c>
      <c r="E139" s="56"/>
      <c r="F139" s="32"/>
      <c r="G139" s="33"/>
      <c r="H139" s="34"/>
    </row>
    <row r="140" spans="1:8" ht="15">
      <c r="A140" s="15" t="s">
        <v>138</v>
      </c>
      <c r="B140" s="16">
        <v>6166128720.739754</v>
      </c>
      <c r="C140" s="30">
        <v>5632674269.765282</v>
      </c>
      <c r="D140" s="31">
        <v>11798802990.505033</v>
      </c>
      <c r="E140" s="56"/>
      <c r="F140" s="32"/>
      <c r="G140" s="33"/>
      <c r="H140" s="34"/>
    </row>
    <row r="141" spans="1:8" ht="15">
      <c r="A141" s="15"/>
      <c r="B141" s="16"/>
      <c r="C141" s="30"/>
      <c r="D141" s="46"/>
      <c r="E141" s="19"/>
      <c r="F141" s="32"/>
      <c r="G141" s="33"/>
      <c r="H141" s="34"/>
    </row>
    <row r="142" spans="1:8" s="64" customFormat="1" ht="15">
      <c r="A142" s="57" t="s">
        <v>139</v>
      </c>
      <c r="B142" s="58"/>
      <c r="C142" s="59"/>
      <c r="D142" s="48">
        <v>724798910953.7544</v>
      </c>
      <c r="E142" s="60" t="s">
        <v>140</v>
      </c>
      <c r="F142" s="61"/>
      <c r="G142" s="62"/>
      <c r="H142" s="63">
        <v>724798910954.291</v>
      </c>
    </row>
    <row r="143" spans="1:8" ht="15">
      <c r="A143" s="43"/>
      <c r="B143" s="44"/>
      <c r="C143" s="45"/>
      <c r="D143" s="46"/>
      <c r="E143" s="19"/>
      <c r="F143" s="32"/>
      <c r="G143" s="33"/>
      <c r="H143" s="34"/>
    </row>
    <row r="144" spans="1:8" ht="15">
      <c r="A144" s="43"/>
      <c r="B144" s="44"/>
      <c r="C144" s="45"/>
      <c r="D144" s="46"/>
      <c r="E144" s="19"/>
      <c r="F144" s="32"/>
      <c r="G144" s="33"/>
      <c r="H144" s="34"/>
    </row>
    <row r="145" spans="1:8" ht="15">
      <c r="A145" s="65" t="s">
        <v>141</v>
      </c>
      <c r="B145" s="16">
        <v>384552095.99</v>
      </c>
      <c r="C145" s="30">
        <v>209846853.72594422</v>
      </c>
      <c r="D145" s="31">
        <v>594398949.7159442</v>
      </c>
      <c r="E145" s="66" t="s">
        <v>142</v>
      </c>
      <c r="F145" s="32">
        <v>384552095.99</v>
      </c>
      <c r="G145" s="33">
        <v>209846853.72594422</v>
      </c>
      <c r="H145" s="34">
        <v>594398949.7159442</v>
      </c>
    </row>
    <row r="146" spans="1:8" ht="15">
      <c r="A146" s="65" t="s">
        <v>143</v>
      </c>
      <c r="B146" s="16">
        <v>7900822518.215769</v>
      </c>
      <c r="C146" s="30">
        <v>9343946333.566711</v>
      </c>
      <c r="D146" s="31">
        <v>17244768851.28248</v>
      </c>
      <c r="E146" s="66" t="s">
        <v>144</v>
      </c>
      <c r="F146" s="32">
        <v>7900822518.215769</v>
      </c>
      <c r="G146" s="33">
        <v>9343946333.566711</v>
      </c>
      <c r="H146" s="34">
        <v>17244768851.23248</v>
      </c>
    </row>
    <row r="147" spans="1:8" ht="15">
      <c r="A147" s="65" t="s">
        <v>145</v>
      </c>
      <c r="B147" s="16">
        <v>20188962758.494152</v>
      </c>
      <c r="C147" s="30">
        <v>13623596178.739197</v>
      </c>
      <c r="D147" s="31">
        <v>33812558937.183346</v>
      </c>
      <c r="E147" s="66" t="s">
        <v>146</v>
      </c>
      <c r="F147" s="32">
        <v>20188962758.494152</v>
      </c>
      <c r="G147" s="33">
        <v>13623596178.739197</v>
      </c>
      <c r="H147" s="34">
        <v>33812558937.233345</v>
      </c>
    </row>
    <row r="148" spans="1:8" ht="15">
      <c r="A148" s="65" t="s">
        <v>147</v>
      </c>
      <c r="B148" s="16">
        <v>799945568.64</v>
      </c>
      <c r="C148" s="30">
        <v>77409553.7416</v>
      </c>
      <c r="D148" s="31">
        <v>877355122.3816</v>
      </c>
      <c r="E148" s="66" t="s">
        <v>148</v>
      </c>
      <c r="F148" s="32">
        <v>806223639.6500001</v>
      </c>
      <c r="G148" s="33">
        <v>303867501.2483</v>
      </c>
      <c r="H148" s="34">
        <v>1110091140.8983</v>
      </c>
    </row>
    <row r="149" spans="1:8" ht="15">
      <c r="A149" s="65" t="s">
        <v>149</v>
      </c>
      <c r="B149" s="16">
        <v>1746019898.463857</v>
      </c>
      <c r="C149" s="30">
        <v>20008737545.283447</v>
      </c>
      <c r="D149" s="31">
        <v>21754757443.747303</v>
      </c>
      <c r="E149" s="66" t="s">
        <v>150</v>
      </c>
      <c r="F149" s="32">
        <v>1738451884.3138568</v>
      </c>
      <c r="G149" s="33">
        <v>19954381779.554447</v>
      </c>
      <c r="H149" s="34">
        <v>21692833663.868305</v>
      </c>
    </row>
    <row r="150" spans="1:8" ht="15.75" thickBot="1">
      <c r="A150" s="67"/>
      <c r="B150" s="68"/>
      <c r="C150" s="69"/>
      <c r="D150" s="70"/>
      <c r="E150" s="71"/>
      <c r="F150" s="72"/>
      <c r="G150" s="73"/>
      <c r="H150" s="74"/>
    </row>
    <row r="151" spans="1:8" ht="15.75" thickTop="1">
      <c r="A151" s="75" t="s">
        <v>151</v>
      </c>
      <c r="B151" s="75"/>
      <c r="C151" s="75"/>
      <c r="D151" s="75"/>
      <c r="E151" s="75"/>
      <c r="F151" s="75"/>
      <c r="G151" s="75"/>
      <c r="H151" s="75"/>
    </row>
    <row r="152" spans="1:8" ht="15">
      <c r="A152" s="76" t="s">
        <v>152</v>
      </c>
      <c r="B152" s="77"/>
      <c r="C152" s="77"/>
      <c r="D152" s="77"/>
      <c r="E152" s="76"/>
      <c r="F152" s="76"/>
      <c r="G152" s="76"/>
      <c r="H152" s="76"/>
    </row>
    <row r="153" spans="3:8" ht="15">
      <c r="C153" s="5"/>
      <c r="D153" s="5"/>
      <c r="E153" s="6"/>
      <c r="F153" s="78"/>
      <c r="G153" s="78"/>
      <c r="H153" s="78"/>
    </row>
    <row r="154" spans="5:8" ht="15.75" customHeight="1" hidden="1">
      <c r="E154" s="6"/>
      <c r="F154" s="78"/>
      <c r="G154" s="78"/>
      <c r="H154" s="78"/>
    </row>
    <row r="155" spans="1:7" ht="15" hidden="1">
      <c r="A155" s="79" t="s">
        <v>153</v>
      </c>
      <c r="B155" s="80"/>
      <c r="C155" s="5"/>
      <c r="D155" s="5"/>
      <c r="E155" s="6"/>
      <c r="F155" s="78"/>
      <c r="G155" s="78"/>
    </row>
  </sheetData>
  <sheetProtection/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BOM</cp:lastModifiedBy>
  <dcterms:created xsi:type="dcterms:W3CDTF">2008-10-30T06:12:24Z</dcterms:created>
  <dcterms:modified xsi:type="dcterms:W3CDTF">2008-10-31T10:44:46Z</dcterms:modified>
  <cp:category/>
  <cp:version/>
  <cp:contentType/>
  <cp:contentStatus/>
</cp:coreProperties>
</file>