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Aug-08" sheetId="1" r:id="rId1"/>
  </sheets>
  <definedNames>
    <definedName name="_xlnm.Print_Area" localSheetId="0">'Aug-08'!$A$1:$H$152</definedName>
  </definedNames>
  <calcPr fullCalcOnLoad="1"/>
</workbook>
</file>

<file path=xl/sharedStrings.xml><?xml version="1.0" encoding="utf-8"?>
<sst xmlns="http://schemas.openxmlformats.org/spreadsheetml/2006/main" count="253" uniqueCount="154">
  <si>
    <t>Consolidated Statement of Liabilities and Assets of Banks - Segmental Reporting: As at end of August 2008</t>
  </si>
  <si>
    <t>Figures rounded to the nearest Rupee</t>
  </si>
  <si>
    <t>Liabilities</t>
  </si>
  <si>
    <t>SEGMENT A</t>
  </si>
  <si>
    <t>SEGMENT B</t>
  </si>
  <si>
    <t>TOTAL</t>
  </si>
  <si>
    <t>Assets</t>
  </si>
  <si>
    <t>1.  Capital</t>
  </si>
  <si>
    <t>1. Cash in Hand</t>
  </si>
  <si>
    <t xml:space="preserve">       (i)   Assigned / Stated Capital</t>
  </si>
  <si>
    <t xml:space="preserve">       (ii)  Share Premium Account</t>
  </si>
  <si>
    <t>2. Balances with Bank of Mauritius</t>
  </si>
  <si>
    <t>2.  Reserves &amp; Surplus</t>
  </si>
  <si>
    <t>3. Margin Cash held with Bank of Mauritius under Repos</t>
  </si>
  <si>
    <t xml:space="preserve">       (i)   Statutory Reserves</t>
  </si>
  <si>
    <t xml:space="preserve">       (ii)  Capital Reserves</t>
  </si>
  <si>
    <t>4. Bank of Mauritius Bills</t>
  </si>
  <si>
    <t xml:space="preserve">             (a) Property Revaluation Surplus</t>
  </si>
  <si>
    <t xml:space="preserve">             (b) Surplus on Realisation of Assets</t>
  </si>
  <si>
    <t>5. Claims on Central Government</t>
  </si>
  <si>
    <t xml:space="preserve">             (c) Other (Please Specify)</t>
  </si>
  <si>
    <t xml:space="preserve">        (i)     Treasury Bills</t>
  </si>
  <si>
    <t xml:space="preserve">       (iii) General Reserves</t>
  </si>
  <si>
    <t xml:space="preserve">                  of which:</t>
  </si>
  <si>
    <t xml:space="preserve">       (iv)  Other Reserves</t>
  </si>
  <si>
    <t xml:space="preserve">                    (a) Bills Purchased under Reverse Repos</t>
  </si>
  <si>
    <t xml:space="preserve">             (a) Contingency Reserves</t>
  </si>
  <si>
    <t xml:space="preserve">                    (b) Bills Sold under Repos</t>
  </si>
  <si>
    <t xml:space="preserve">             (b) Other (Please Specify)</t>
  </si>
  <si>
    <t xml:space="preserve">        (ii)   Government Securities</t>
  </si>
  <si>
    <t xml:space="preserve">       (v)   Balance in Profit and Loss Account1</t>
  </si>
  <si>
    <t xml:space="preserve">       (iii)  Advances</t>
  </si>
  <si>
    <t xml:space="preserve">       (iv)  Others (Please specify)</t>
  </si>
  <si>
    <t>3.  Treasury shares</t>
  </si>
  <si>
    <t>6. Interbank Loans</t>
  </si>
  <si>
    <t>4.  Subordinated Loan</t>
  </si>
  <si>
    <t xml:space="preserve">        (i)    Rupee</t>
  </si>
  <si>
    <t xml:space="preserve">       (i)  Shareholders' Subordinated Term Debt</t>
  </si>
  <si>
    <t xml:space="preserve">        (ii)   Rupee equivalent of Foreign Currency loans</t>
  </si>
  <si>
    <t xml:space="preserve">             (a) Original Maturity of 2 years or less</t>
  </si>
  <si>
    <t xml:space="preserve">             (b) Original Maturity of more than 2 years but less than 5 years</t>
  </si>
  <si>
    <t>7. Foreign Assets</t>
  </si>
  <si>
    <t xml:space="preserve">             (c) Original Maturity over 5 Years</t>
  </si>
  <si>
    <t xml:space="preserve">        (i)    Balances with Banks Abroad on a/c of CFC Deposits</t>
  </si>
  <si>
    <t xml:space="preserve">       (ii)  Other</t>
  </si>
  <si>
    <t xml:space="preserve">        (ii)   Other Balances with Banks Abroad</t>
  </si>
  <si>
    <t xml:space="preserve">        (iii)  Foreign Bills Purchased and Discounted</t>
  </si>
  <si>
    <t xml:space="preserve">                - Current</t>
  </si>
  <si>
    <t xml:space="preserve">                    in Mauritian Rupees</t>
  </si>
  <si>
    <t xml:space="preserve">                   in Foreign Currencies</t>
  </si>
  <si>
    <t>5.  Shareholders Loan</t>
  </si>
  <si>
    <t xml:space="preserve">                - Overdue</t>
  </si>
  <si>
    <t>6.  Deposits</t>
  </si>
  <si>
    <t xml:space="preserve">     (I) Residents</t>
  </si>
  <si>
    <t xml:space="preserve">        (iv) Foreign Securities</t>
  </si>
  <si>
    <t xml:space="preserve">          (1) Rupee Deposits</t>
  </si>
  <si>
    <t xml:space="preserve">                - Corporate Shares</t>
  </si>
  <si>
    <t xml:space="preserve">                 (a) Demand</t>
  </si>
  <si>
    <t xml:space="preserve">                - Fixed Dated Securities</t>
  </si>
  <si>
    <t xml:space="preserve">                 (b) Savings</t>
  </si>
  <si>
    <t xml:space="preserve">                - Other</t>
  </si>
  <si>
    <t xml:space="preserve">                 (c) Time*</t>
  </si>
  <si>
    <t xml:space="preserve">        (v)   Foreign Notes and Coins</t>
  </si>
  <si>
    <t xml:space="preserve">                (d) Margin Deposits</t>
  </si>
  <si>
    <t xml:space="preserve">        (vi)  Loans and Other Financing in Foreign Currencies outside Mauritius</t>
  </si>
  <si>
    <t xml:space="preserve">         (2) Rupee equivalent of deposits denominated in Foreign Currencies</t>
  </si>
  <si>
    <t xml:space="preserve">                - Loans</t>
  </si>
  <si>
    <t xml:space="preserve">                - Overdrafts</t>
  </si>
  <si>
    <t xml:space="preserve">                - Other (Please Specify)</t>
  </si>
  <si>
    <t xml:space="preserve">                 (c) Time</t>
  </si>
  <si>
    <t xml:space="preserve">        (vii) Other (please specify)</t>
  </si>
  <si>
    <t xml:space="preserve">   (II) Public Financial &amp; Nonfinancial Corporations and State &amp; Local Govt</t>
  </si>
  <si>
    <t>8. Claims on Private Sector (Excluding 9 and 10 below)</t>
  </si>
  <si>
    <t xml:space="preserve">        (i)    Local Bills Purchased and Discounted</t>
  </si>
  <si>
    <t xml:space="preserve">        (ii)   Bills Receivable</t>
  </si>
  <si>
    <t xml:space="preserve">        (iii)  Bills Discounted-Contra</t>
  </si>
  <si>
    <t xml:space="preserve">        (iv)  Advances against the pledge of export bills</t>
  </si>
  <si>
    <t xml:space="preserve">        (v)   Overdrafts</t>
  </si>
  <si>
    <t xml:space="preserve">        (vi)  Loans</t>
  </si>
  <si>
    <t xml:space="preserve">        (vii)  Loans and Other Financing in Foreign Currencies in Mauritius</t>
  </si>
  <si>
    <t xml:space="preserve">   (III) Central Government**</t>
  </si>
  <si>
    <t xml:space="preserve">        (viii) Investments in Shares &amp; Debentures</t>
  </si>
  <si>
    <t xml:space="preserve">   (IV) Banks in Mauritius</t>
  </si>
  <si>
    <t>9. Claims on Public Financial and Nonfinancial Corporations and</t>
  </si>
  <si>
    <t xml:space="preserve">     State and Local Government</t>
  </si>
  <si>
    <t xml:space="preserve">   (V) Holders of Global Business Licences</t>
  </si>
  <si>
    <t xml:space="preserve">        (viii) Investments in Shares &amp; Debentures </t>
  </si>
  <si>
    <t xml:space="preserve">   (VI) Non-Residents</t>
  </si>
  <si>
    <t>10. Claims on Holders of Global Business Licences</t>
  </si>
  <si>
    <t xml:space="preserve">   (VII) Banks outside Mauritius</t>
  </si>
  <si>
    <t>11. Claims on Banks in Mauritius</t>
  </si>
  <si>
    <t>7.  Interbank Borrowings</t>
  </si>
  <si>
    <t xml:space="preserve">        (i)   Balances on a/c of Customers' Foreign Currency Deposits</t>
  </si>
  <si>
    <t xml:space="preserve">       (i)   Rupee</t>
  </si>
  <si>
    <t xml:space="preserve">        (ii)  Investments</t>
  </si>
  <si>
    <t xml:space="preserve">       (ii)  Rupee Equivalent of Foreign Currency borrowings</t>
  </si>
  <si>
    <t xml:space="preserve">        (iii) Other Balances</t>
  </si>
  <si>
    <t xml:space="preserve">8.  Borrowings </t>
  </si>
  <si>
    <t>12. Fixed Assets (Cost or Valuation)</t>
  </si>
  <si>
    <t xml:space="preserve">       (i)    Bank of Mauritius</t>
  </si>
  <si>
    <t xml:space="preserve">        (i)    Premises and Other Immovable Properties</t>
  </si>
  <si>
    <t xml:space="preserve">               (a)     Secured Advances</t>
  </si>
  <si>
    <t xml:space="preserve">        (ii)   Capital Work in progress less Depreciation</t>
  </si>
  <si>
    <t xml:space="preserve">               (b)     Loan raised through Repos</t>
  </si>
  <si>
    <t xml:space="preserve">        (iii)  Other Fixed Assets (Furniture, Fixture, Equipment, etc.)</t>
  </si>
  <si>
    <t xml:space="preserve">               (c)     Bills Rediscounted</t>
  </si>
  <si>
    <t xml:space="preserve">               (d)     Others</t>
  </si>
  <si>
    <t>13. Other Assets</t>
  </si>
  <si>
    <t xml:space="preserve">       (ii)   Banks in Mauritius</t>
  </si>
  <si>
    <t xml:space="preserve">        (i)    Net Expenditure for Current Year</t>
  </si>
  <si>
    <t xml:space="preserve">       (iii)  Banks Abroad</t>
  </si>
  <si>
    <t xml:space="preserve">        (ii)   Balances due in the Clearing</t>
  </si>
  <si>
    <t xml:space="preserve">       (iv)   Banks Abroad for Onlending</t>
  </si>
  <si>
    <t xml:space="preserve">        (iii)  Non Banking Assets</t>
  </si>
  <si>
    <t xml:space="preserve">               (a)     in Mauritius</t>
  </si>
  <si>
    <t xml:space="preserve">        (iv)   Interest Accrued on Investments1</t>
  </si>
  <si>
    <t xml:space="preserve">               (b)     outside Mauritius</t>
  </si>
  <si>
    <t xml:space="preserve">        (v)   Other Accrued Interest Receivable2</t>
  </si>
  <si>
    <t xml:space="preserve">       (v)   Other</t>
  </si>
  <si>
    <t xml:space="preserve">        (vi)  Preliminary &amp; Pre-Operational Expenses</t>
  </si>
  <si>
    <t xml:space="preserve">               (a)     Local</t>
  </si>
  <si>
    <t xml:space="preserve">        (vii)  Interbranch Adjustment (net)</t>
  </si>
  <si>
    <t xml:space="preserve">               (b)     Foreign</t>
  </si>
  <si>
    <t xml:space="preserve">        (viii) Others (Please specify)</t>
  </si>
  <si>
    <t>9.  Bills Payable</t>
  </si>
  <si>
    <t>10.  Margin Deposits from BoM in respect of Reverse Repo Transactions</t>
  </si>
  <si>
    <t>11. Other Liabilities</t>
  </si>
  <si>
    <t xml:space="preserve">       (i)    Net Income for Current Year</t>
  </si>
  <si>
    <t xml:space="preserve">       (ii)   Accumulated Depreciation on Fixed Assets</t>
  </si>
  <si>
    <t xml:space="preserve">       (iii)  Provision for Taxation</t>
  </si>
  <si>
    <t xml:space="preserve">       (iv)  Allowance for credit losses</t>
  </si>
  <si>
    <t xml:space="preserve">              - Individually Assessed Credits</t>
  </si>
  <si>
    <t xml:space="preserve">              - Portfolio Assessed Credits</t>
  </si>
  <si>
    <t xml:space="preserve">              - General Provisions</t>
  </si>
  <si>
    <t xml:space="preserve">       (v)  Accrued Interest Payable2</t>
  </si>
  <si>
    <t xml:space="preserve">       (vi) Balance Owed in the Clearing</t>
  </si>
  <si>
    <t xml:space="preserve">       (vii) Interbranch Adjustment (net)</t>
  </si>
  <si>
    <t xml:space="preserve">       (viii)  Interest received in advance</t>
  </si>
  <si>
    <t xml:space="preserve">       (ix) Other (Please specify)</t>
  </si>
  <si>
    <t>12.Total Liabilities</t>
  </si>
  <si>
    <t>14. Total Assets</t>
  </si>
  <si>
    <t>13 .Acceptances on Account of Customers</t>
  </si>
  <si>
    <t>15. Acceptances on Account of Customers</t>
  </si>
  <si>
    <t>14. Documentary Credits</t>
  </si>
  <si>
    <t>16. Documentary Credits</t>
  </si>
  <si>
    <t>15. Guarantees, Endorsements, etc. on Account of Customers</t>
  </si>
  <si>
    <t>17. Guarantees, Endorsements, etc on Account of Customers</t>
  </si>
  <si>
    <t>16. Inward Bills Held for Collection</t>
  </si>
  <si>
    <t>18. Outward Bills Held for Collection</t>
  </si>
  <si>
    <t>17. Spot Foreign Exchange sold</t>
  </si>
  <si>
    <t>19. Spot Foreign Exchange Purchased</t>
  </si>
  <si>
    <t>*: Include bonds  issued by one bank.</t>
  </si>
  <si>
    <t>**: Of which Budgetary Central Government Deposits amount to Rs496,417,400</t>
  </si>
  <si>
    <t xml:space="preserve">      Budgetary Central Government Deposits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</si>
</sst>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"/>
    <numFmt numFmtId="177" formatCode="#,##0.000"/>
    <numFmt numFmtId="178" formatCode="#,##0.0000000"/>
    <numFmt numFmtId="179" formatCode="#,##0.0_);[Red]\(#,##0.0\)"/>
    <numFmt numFmtId="180" formatCode="#,##0.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rebuchet MS"/>
      <family val="2"/>
    </font>
    <font>
      <b/>
      <sz val="14"/>
      <color indexed="8"/>
      <name val="Trebuchet MS"/>
      <family val="2"/>
    </font>
    <font>
      <i/>
      <sz val="10"/>
      <color indexed="23"/>
      <name val="Monotype Corsiva"/>
      <family val="4"/>
    </font>
    <font>
      <sz val="10"/>
      <color indexed="63"/>
      <name val="Trebuchet MS"/>
      <family val="2"/>
    </font>
    <font>
      <sz val="10"/>
      <color indexed="23"/>
      <name val="Trebuchet MS"/>
      <family val="2"/>
    </font>
    <font>
      <b/>
      <sz val="11"/>
      <color indexed="8"/>
      <name val="Trebuchet MS"/>
      <family val="2"/>
    </font>
    <font>
      <sz val="11"/>
      <name val="Arial"/>
      <family val="0"/>
    </font>
    <font>
      <b/>
      <sz val="10"/>
      <color indexed="63"/>
      <name val="Trebuchet MS"/>
      <family val="2"/>
    </font>
    <font>
      <i/>
      <sz val="10"/>
      <color indexed="23"/>
      <name val="Trebuchet MS"/>
      <family val="2"/>
    </font>
    <font>
      <b/>
      <sz val="10"/>
      <color indexed="23"/>
      <name val="Trebuchet MS"/>
      <family val="2"/>
    </font>
    <font>
      <b/>
      <u val="single"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Arial"/>
      <family val="0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slantDashDot">
        <color indexed="22"/>
      </right>
      <top style="thick"/>
      <bottom style="thick"/>
    </border>
    <border>
      <left style="slantDashDot">
        <color indexed="22"/>
      </left>
      <right style="medium">
        <color indexed="22"/>
      </right>
      <top style="thick"/>
      <bottom style="thick"/>
    </border>
    <border>
      <left style="medium">
        <color indexed="22"/>
      </left>
      <right style="medium">
        <color indexed="22"/>
      </right>
      <top style="thick"/>
      <bottom style="thick"/>
    </border>
    <border>
      <left>
        <color indexed="63"/>
      </left>
      <right style="double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slantDashDot">
        <color indexed="22"/>
      </right>
      <top>
        <color indexed="63"/>
      </top>
      <bottom>
        <color indexed="63"/>
      </bottom>
    </border>
    <border>
      <left style="slantDashDot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double">
        <color indexed="8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indexed="22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ck"/>
      <right style="slantDashDot">
        <color indexed="22"/>
      </right>
      <top>
        <color indexed="63"/>
      </top>
      <bottom style="thick"/>
    </border>
    <border>
      <left style="slantDashDot">
        <color indexed="22"/>
      </left>
      <right style="medium">
        <color indexed="22"/>
      </right>
      <top>
        <color indexed="63"/>
      </top>
      <bottom style="thick"/>
    </border>
    <border>
      <left style="medium">
        <color indexed="22"/>
      </left>
      <right style="medium">
        <color indexed="22"/>
      </right>
      <top>
        <color indexed="63"/>
      </top>
      <bottom style="thick"/>
    </border>
    <border>
      <left>
        <color indexed="63"/>
      </left>
      <right style="double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2" fillId="0" borderId="0" xfId="5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3" fillId="0" borderId="0" xfId="57" applyFont="1" applyFill="1" applyBorder="1" applyAlignment="1" applyProtection="1">
      <alignment horizontal="left"/>
      <protection/>
    </xf>
    <xf numFmtId="3" fontId="24" fillId="0" borderId="0" xfId="57" applyNumberFormat="1" applyFont="1" applyFill="1" applyBorder="1" applyAlignment="1" applyProtection="1">
      <alignment horizontal="left"/>
      <protection/>
    </xf>
    <xf numFmtId="3" fontId="23" fillId="0" borderId="0" xfId="57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25" fillId="0" borderId="0" xfId="57" applyFont="1" applyFill="1" applyBorder="1" applyProtection="1">
      <alignment/>
      <protection/>
    </xf>
    <xf numFmtId="3" fontId="25" fillId="0" borderId="0" xfId="57" applyNumberFormat="1" applyFont="1" applyFill="1" applyBorder="1" applyProtection="1">
      <alignment/>
      <protection/>
    </xf>
    <xf numFmtId="0" fontId="26" fillId="24" borderId="10" xfId="57" applyFont="1" applyFill="1" applyBorder="1" applyAlignment="1" applyProtection="1">
      <alignment horizontal="center"/>
      <protection/>
    </xf>
    <xf numFmtId="0" fontId="26" fillId="24" borderId="11" xfId="57" applyFont="1" applyFill="1" applyBorder="1" applyAlignment="1" applyProtection="1">
      <alignment horizontal="center"/>
      <protection/>
    </xf>
    <xf numFmtId="0" fontId="26" fillId="24" borderId="12" xfId="57" applyFont="1" applyFill="1" applyBorder="1" applyAlignment="1" applyProtection="1">
      <alignment horizontal="center"/>
      <protection/>
    </xf>
    <xf numFmtId="0" fontId="26" fillId="24" borderId="13" xfId="57" applyFont="1" applyFill="1" applyBorder="1" applyAlignment="1" applyProtection="1">
      <alignment horizontal="center"/>
      <protection/>
    </xf>
    <xf numFmtId="0" fontId="26" fillId="24" borderId="14" xfId="57" applyFont="1" applyFill="1" applyBorder="1" applyAlignment="1" applyProtection="1">
      <alignment horizontal="center" wrapText="1"/>
      <protection/>
    </xf>
    <xf numFmtId="0" fontId="26" fillId="24" borderId="15" xfId="57" applyFont="1" applyFill="1" applyBorder="1" applyAlignment="1" applyProtection="1">
      <alignment horizontal="center" wrapText="1"/>
      <protection/>
    </xf>
    <xf numFmtId="0" fontId="27" fillId="0" borderId="0" xfId="0" applyFont="1" applyBorder="1" applyAlignment="1">
      <alignment/>
    </xf>
    <xf numFmtId="0" fontId="25" fillId="25" borderId="16" xfId="57" applyFont="1" applyFill="1" applyBorder="1" applyProtection="1">
      <alignment/>
      <protection/>
    </xf>
    <xf numFmtId="3" fontId="25" fillId="25" borderId="17" xfId="57" applyNumberFormat="1" applyFont="1" applyFill="1" applyBorder="1" applyProtection="1">
      <alignment/>
      <protection/>
    </xf>
    <xf numFmtId="0" fontId="25" fillId="25" borderId="18" xfId="57" applyFont="1" applyFill="1" applyBorder="1" applyProtection="1">
      <alignment/>
      <protection/>
    </xf>
    <xf numFmtId="0" fontId="25" fillId="25" borderId="19" xfId="57" applyFont="1" applyFill="1" applyBorder="1" applyProtection="1">
      <alignment/>
      <protection/>
    </xf>
    <xf numFmtId="0" fontId="25" fillId="25" borderId="0" xfId="57" applyFont="1" applyFill="1" applyBorder="1" applyProtection="1">
      <alignment/>
      <protection/>
    </xf>
    <xf numFmtId="3" fontId="25" fillId="26" borderId="17" xfId="57" applyNumberFormat="1" applyFont="1" applyFill="1" applyBorder="1" applyAlignment="1" applyProtection="1">
      <alignment horizontal="center"/>
      <protection/>
    </xf>
    <xf numFmtId="0" fontId="25" fillId="26" borderId="18" xfId="57" applyFont="1" applyFill="1" applyBorder="1" applyAlignment="1" applyProtection="1">
      <alignment horizontal="center"/>
      <protection/>
    </xf>
    <xf numFmtId="0" fontId="25" fillId="26" borderId="20" xfId="57" applyFont="1" applyFill="1" applyBorder="1" applyAlignment="1" applyProtection="1">
      <alignment horizontal="center"/>
      <protection/>
    </xf>
    <xf numFmtId="0" fontId="28" fillId="25" borderId="16" xfId="57" applyFont="1" applyFill="1" applyBorder="1" applyProtection="1">
      <alignment/>
      <protection/>
    </xf>
    <xf numFmtId="3" fontId="28" fillId="25" borderId="17" xfId="57" applyNumberFormat="1" applyFont="1" applyFill="1" applyBorder="1" applyProtection="1">
      <alignment/>
      <protection/>
    </xf>
    <xf numFmtId="3" fontId="28" fillId="25" borderId="21" xfId="57" applyNumberFormat="1" applyFont="1" applyFill="1" applyBorder="1" applyProtection="1">
      <alignment/>
      <protection/>
    </xf>
    <xf numFmtId="0" fontId="28" fillId="25" borderId="0" xfId="57" applyFont="1" applyFill="1" applyBorder="1" applyProtection="1">
      <alignment/>
      <protection/>
    </xf>
    <xf numFmtId="3" fontId="28" fillId="26" borderId="17" xfId="57" applyNumberFormat="1" applyFont="1" applyFill="1" applyBorder="1" applyAlignment="1" applyProtection="1">
      <alignment horizontal="right"/>
      <protection/>
    </xf>
    <xf numFmtId="3" fontId="28" fillId="26" borderId="18" xfId="57" applyNumberFormat="1" applyFont="1" applyFill="1" applyBorder="1" applyAlignment="1" applyProtection="1">
      <alignment horizontal="right"/>
      <protection/>
    </xf>
    <xf numFmtId="3" fontId="28" fillId="26" borderId="20" xfId="57" applyNumberFormat="1" applyFont="1" applyFill="1" applyBorder="1" applyAlignment="1" applyProtection="1">
      <alignment horizontal="right"/>
      <protection/>
    </xf>
    <xf numFmtId="3" fontId="25" fillId="25" borderId="18" xfId="57" applyNumberFormat="1" applyFont="1" applyFill="1" applyBorder="1" applyProtection="1">
      <alignment/>
      <protection/>
    </xf>
    <xf numFmtId="3" fontId="25" fillId="25" borderId="22" xfId="57" applyNumberFormat="1" applyFont="1" applyFill="1" applyBorder="1" applyProtection="1">
      <alignment/>
      <protection/>
    </xf>
    <xf numFmtId="3" fontId="25" fillId="26" borderId="17" xfId="57" applyNumberFormat="1" applyFont="1" applyFill="1" applyBorder="1" applyAlignment="1" applyProtection="1">
      <alignment horizontal="right"/>
      <protection/>
    </xf>
    <xf numFmtId="3" fontId="25" fillId="26" borderId="18" xfId="57" applyNumberFormat="1" applyFont="1" applyFill="1" applyBorder="1" applyAlignment="1" applyProtection="1">
      <alignment horizontal="right"/>
      <protection/>
    </xf>
    <xf numFmtId="3" fontId="25" fillId="26" borderId="20" xfId="57" applyNumberFormat="1" applyFont="1" applyFill="1" applyBorder="1" applyAlignment="1" applyProtection="1">
      <alignment horizontal="right"/>
      <protection/>
    </xf>
    <xf numFmtId="3" fontId="25" fillId="25" borderId="21" xfId="57" applyNumberFormat="1" applyFont="1" applyFill="1" applyBorder="1" applyProtection="1">
      <alignment/>
      <protection/>
    </xf>
    <xf numFmtId="0" fontId="29" fillId="25" borderId="0" xfId="57" applyFont="1" applyFill="1" applyBorder="1" applyProtection="1">
      <alignment/>
      <protection/>
    </xf>
    <xf numFmtId="0" fontId="25" fillId="25" borderId="0" xfId="57" applyFont="1" applyFill="1" applyBorder="1">
      <alignment/>
      <protection/>
    </xf>
    <xf numFmtId="3" fontId="28" fillId="0" borderId="17" xfId="57" applyNumberFormat="1" applyFont="1" applyFill="1" applyBorder="1" applyProtection="1">
      <alignment/>
      <protection/>
    </xf>
    <xf numFmtId="3" fontId="28" fillId="0" borderId="18" xfId="57" applyNumberFormat="1" applyFont="1" applyFill="1" applyBorder="1" applyProtection="1">
      <alignment/>
      <protection/>
    </xf>
    <xf numFmtId="3" fontId="28" fillId="0" borderId="22" xfId="42" applyNumberFormat="1" applyFont="1" applyFill="1" applyBorder="1" applyAlignment="1" applyProtection="1">
      <alignment/>
      <protection/>
    </xf>
    <xf numFmtId="3" fontId="28" fillId="25" borderId="18" xfId="57" applyNumberFormat="1" applyFont="1" applyFill="1" applyBorder="1" applyProtection="1">
      <alignment/>
      <protection/>
    </xf>
    <xf numFmtId="3" fontId="28" fillId="25" borderId="22" xfId="42" applyNumberFormat="1" applyFont="1" applyFill="1" applyBorder="1" applyAlignment="1" applyProtection="1">
      <alignment/>
      <protection/>
    </xf>
    <xf numFmtId="3" fontId="25" fillId="25" borderId="22" xfId="42" applyNumberFormat="1" applyFont="1" applyFill="1" applyBorder="1" applyAlignment="1" applyProtection="1">
      <alignment/>
      <protection/>
    </xf>
    <xf numFmtId="0" fontId="30" fillId="25" borderId="16" xfId="57" applyFont="1" applyFill="1" applyBorder="1" applyProtection="1">
      <alignment/>
      <protection/>
    </xf>
    <xf numFmtId="3" fontId="30" fillId="25" borderId="17" xfId="57" applyNumberFormat="1" applyFont="1" applyFill="1" applyBorder="1" applyProtection="1">
      <alignment/>
      <protection/>
    </xf>
    <xf numFmtId="3" fontId="30" fillId="25" borderId="18" xfId="57" applyNumberFormat="1" applyFont="1" applyFill="1" applyBorder="1" applyProtection="1">
      <alignment/>
      <protection/>
    </xf>
    <xf numFmtId="3" fontId="30" fillId="25" borderId="22" xfId="57" applyNumberFormat="1" applyFont="1" applyFill="1" applyBorder="1" applyProtection="1">
      <alignment/>
      <protection/>
    </xf>
    <xf numFmtId="0" fontId="29" fillId="25" borderId="16" xfId="57" applyFont="1" applyFill="1" applyBorder="1" applyProtection="1">
      <alignment/>
      <protection/>
    </xf>
    <xf numFmtId="3" fontId="28" fillId="25" borderId="22" xfId="57" applyNumberFormat="1" applyFont="1" applyFill="1" applyBorder="1" applyProtection="1">
      <alignment/>
      <protection/>
    </xf>
    <xf numFmtId="38" fontId="25" fillId="25" borderId="16" xfId="57" applyNumberFormat="1" applyFont="1" applyFill="1" applyBorder="1" applyProtection="1">
      <alignment/>
      <protection/>
    </xf>
    <xf numFmtId="3" fontId="31" fillId="26" borderId="17" xfId="57" applyNumberFormat="1" applyFont="1" applyFill="1" applyBorder="1" applyAlignment="1">
      <alignment horizontal="right"/>
      <protection/>
    </xf>
    <xf numFmtId="3" fontId="31" fillId="26" borderId="18" xfId="57" applyNumberFormat="1" applyFont="1" applyFill="1" applyBorder="1" applyAlignment="1">
      <alignment horizontal="right"/>
      <protection/>
    </xf>
    <xf numFmtId="3" fontId="31" fillId="26" borderId="20" xfId="57" applyNumberFormat="1" applyFont="1" applyFill="1" applyBorder="1" applyAlignment="1">
      <alignment horizontal="right"/>
      <protection/>
    </xf>
    <xf numFmtId="3" fontId="29" fillId="25" borderId="17" xfId="57" applyNumberFormat="1" applyFont="1" applyFill="1" applyBorder="1" applyProtection="1">
      <alignment/>
      <protection/>
    </xf>
    <xf numFmtId="3" fontId="29" fillId="25" borderId="18" xfId="57" applyNumberFormat="1" applyFont="1" applyFill="1" applyBorder="1" applyProtection="1">
      <alignment/>
      <protection/>
    </xf>
    <xf numFmtId="3" fontId="29" fillId="25" borderId="22" xfId="57" applyNumberFormat="1" applyFont="1" applyFill="1" applyBorder="1" applyProtection="1">
      <alignment/>
      <protection/>
    </xf>
    <xf numFmtId="3" fontId="25" fillId="25" borderId="0" xfId="57" applyNumberFormat="1" applyFont="1" applyFill="1" applyBorder="1" applyProtection="1">
      <alignment/>
      <protection/>
    </xf>
    <xf numFmtId="0" fontId="32" fillId="27" borderId="16" xfId="57" applyFont="1" applyFill="1" applyBorder="1" applyProtection="1">
      <alignment/>
      <protection/>
    </xf>
    <xf numFmtId="3" fontId="32" fillId="25" borderId="17" xfId="57" applyNumberFormat="1" applyFont="1" applyFill="1" applyBorder="1" applyProtection="1">
      <alignment/>
      <protection/>
    </xf>
    <xf numFmtId="3" fontId="32" fillId="25" borderId="18" xfId="57" applyNumberFormat="1" applyFont="1" applyFill="1" applyBorder="1" applyProtection="1">
      <alignment/>
      <protection/>
    </xf>
    <xf numFmtId="0" fontId="32" fillId="27" borderId="0" xfId="57" applyFont="1" applyFill="1" applyBorder="1" applyProtection="1">
      <alignment/>
      <protection/>
    </xf>
    <xf numFmtId="3" fontId="32" fillId="27" borderId="17" xfId="57" applyNumberFormat="1" applyFont="1" applyFill="1" applyBorder="1" applyAlignment="1" applyProtection="1">
      <alignment horizontal="right"/>
      <protection/>
    </xf>
    <xf numFmtId="3" fontId="32" fillId="27" borderId="18" xfId="57" applyNumberFormat="1" applyFont="1" applyFill="1" applyBorder="1" applyAlignment="1" applyProtection="1">
      <alignment horizontal="right"/>
      <protection/>
    </xf>
    <xf numFmtId="3" fontId="32" fillId="27" borderId="20" xfId="57" applyNumberFormat="1" applyFont="1" applyFill="1" applyBorder="1" applyAlignment="1" applyProtection="1">
      <alignment horizontal="right"/>
      <protection/>
    </xf>
    <xf numFmtId="0" fontId="33" fillId="0" borderId="0" xfId="0" applyFont="1" applyBorder="1" applyAlignment="1">
      <alignment/>
    </xf>
    <xf numFmtId="0" fontId="25" fillId="26" borderId="16" xfId="57" applyFont="1" applyFill="1" applyBorder="1" applyProtection="1">
      <alignment/>
      <protection/>
    </xf>
    <xf numFmtId="0" fontId="25" fillId="26" borderId="0" xfId="57" applyFont="1" applyFill="1" applyBorder="1" applyProtection="1">
      <alignment/>
      <protection/>
    </xf>
    <xf numFmtId="0" fontId="25" fillId="26" borderId="23" xfId="57" applyFont="1" applyFill="1" applyBorder="1" applyProtection="1">
      <alignment/>
      <protection/>
    </xf>
    <xf numFmtId="3" fontId="25" fillId="26" borderId="24" xfId="57" applyNumberFormat="1" applyFont="1" applyFill="1" applyBorder="1" applyProtection="1">
      <alignment/>
      <protection/>
    </xf>
    <xf numFmtId="0" fontId="25" fillId="26" borderId="25" xfId="57" applyFont="1" applyFill="1" applyBorder="1" applyProtection="1">
      <alignment/>
      <protection/>
    </xf>
    <xf numFmtId="3" fontId="25" fillId="26" borderId="26" xfId="57" applyNumberFormat="1" applyFont="1" applyFill="1" applyBorder="1" applyProtection="1">
      <alignment/>
      <protection/>
    </xf>
    <xf numFmtId="0" fontId="25" fillId="26" borderId="27" xfId="57" applyFont="1" applyFill="1" applyBorder="1" applyProtection="1">
      <alignment/>
      <protection/>
    </xf>
    <xf numFmtId="3" fontId="25" fillId="26" borderId="24" xfId="57" applyNumberFormat="1" applyFont="1" applyFill="1" applyBorder="1" applyAlignment="1" applyProtection="1">
      <alignment horizontal="right"/>
      <protection/>
    </xf>
    <xf numFmtId="3" fontId="25" fillId="26" borderId="25" xfId="57" applyNumberFormat="1" applyFont="1" applyFill="1" applyBorder="1" applyAlignment="1" applyProtection="1">
      <alignment horizontal="right"/>
      <protection/>
    </xf>
    <xf numFmtId="3" fontId="25" fillId="26" borderId="28" xfId="57" applyNumberFormat="1" applyFont="1" applyFill="1" applyBorder="1" applyAlignment="1" applyProtection="1">
      <alignment horizontal="right"/>
      <protection/>
    </xf>
    <xf numFmtId="0" fontId="29" fillId="26" borderId="29" xfId="57" applyFont="1" applyFill="1" applyBorder="1" applyProtection="1">
      <alignment/>
      <protection/>
    </xf>
    <xf numFmtId="0" fontId="29" fillId="26" borderId="0" xfId="57" applyFont="1" applyFill="1" applyBorder="1" applyProtection="1">
      <alignment/>
      <protection/>
    </xf>
    <xf numFmtId="3" fontId="29" fillId="26" borderId="0" xfId="57" applyNumberFormat="1" applyFont="1" applyFill="1" applyBorder="1" applyProtection="1">
      <alignment/>
      <protection/>
    </xf>
    <xf numFmtId="3" fontId="25" fillId="0" borderId="0" xfId="57" applyNumberFormat="1" applyFont="1" applyFill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3" fontId="34" fillId="0" borderId="0" xfId="0" applyNumberFormat="1" applyFont="1" applyBorder="1" applyAlignment="1">
      <alignment/>
    </xf>
    <xf numFmtId="0" fontId="21" fillId="0" borderId="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gmental A &amp; L -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tabSelected="1" workbookViewId="0" topLeftCell="A1">
      <selection activeCell="K80" sqref="K80"/>
    </sheetView>
  </sheetViews>
  <sheetFormatPr defaultColWidth="9.140625" defaultRowHeight="12.75"/>
  <cols>
    <col min="1" max="1" width="47.8515625" style="2" customWidth="1"/>
    <col min="2" max="2" width="18.00390625" style="6" customWidth="1"/>
    <col min="3" max="3" width="18.28125" style="2" customWidth="1"/>
    <col min="4" max="4" width="18.8515625" style="2" customWidth="1"/>
    <col min="5" max="5" width="74.140625" style="2" customWidth="1"/>
    <col min="6" max="6" width="17.8515625" style="6" customWidth="1"/>
    <col min="7" max="7" width="18.140625" style="2" customWidth="1"/>
    <col min="8" max="8" width="18.00390625" style="2" customWidth="1"/>
    <col min="9" max="9" width="7.140625" style="2" customWidth="1"/>
    <col min="10" max="16384" width="9.140625" style="2" customWidth="1"/>
  </cols>
  <sheetData>
    <row r="1" spans="1:9" ht="25.5" customHeight="1">
      <c r="A1" s="83" t="s">
        <v>0</v>
      </c>
      <c r="B1" s="83"/>
      <c r="C1" s="83"/>
      <c r="D1" s="83"/>
      <c r="E1" s="83"/>
      <c r="F1" s="83"/>
      <c r="G1" s="83"/>
      <c r="H1" s="83"/>
      <c r="I1" s="1"/>
    </row>
    <row r="2" spans="1:5" ht="15">
      <c r="A2" s="3" t="s">
        <v>1</v>
      </c>
      <c r="B2" s="4"/>
      <c r="C2" s="4"/>
      <c r="D2" s="4"/>
      <c r="E2" s="5"/>
    </row>
    <row r="3" spans="1:5" ht="15.75" thickBot="1">
      <c r="A3" s="7"/>
      <c r="B3" s="8"/>
      <c r="C3" s="8"/>
      <c r="D3" s="8"/>
      <c r="E3" s="6"/>
    </row>
    <row r="4" spans="1:8" s="15" customFormat="1" ht="18" thickBot="1" thickTop="1">
      <c r="A4" s="9" t="s">
        <v>2</v>
      </c>
      <c r="B4" s="10" t="s">
        <v>3</v>
      </c>
      <c r="C4" s="11" t="s">
        <v>4</v>
      </c>
      <c r="D4" s="12" t="s">
        <v>5</v>
      </c>
      <c r="E4" s="13" t="s">
        <v>6</v>
      </c>
      <c r="F4" s="10" t="s">
        <v>3</v>
      </c>
      <c r="G4" s="11" t="s">
        <v>4</v>
      </c>
      <c r="H4" s="14" t="s">
        <v>5</v>
      </c>
    </row>
    <row r="5" spans="1:8" ht="15.75" thickTop="1">
      <c r="A5" s="16"/>
      <c r="B5" s="17"/>
      <c r="C5" s="18"/>
      <c r="D5" s="19"/>
      <c r="E5" s="20"/>
      <c r="F5" s="21"/>
      <c r="G5" s="22"/>
      <c r="H5" s="23"/>
    </row>
    <row r="6" spans="1:8" ht="15">
      <c r="A6" s="24" t="s">
        <v>7</v>
      </c>
      <c r="B6" s="25">
        <v>6282908450</v>
      </c>
      <c r="C6" s="25">
        <v>7018490144.247377</v>
      </c>
      <c r="D6" s="26">
        <v>13301398594.247377</v>
      </c>
      <c r="E6" s="27" t="s">
        <v>8</v>
      </c>
      <c r="F6" s="28">
        <v>2330830166.527399</v>
      </c>
      <c r="G6" s="29">
        <v>0</v>
      </c>
      <c r="H6" s="30">
        <v>2330830166.527399</v>
      </c>
    </row>
    <row r="7" spans="1:8" ht="15">
      <c r="A7" s="16" t="s">
        <v>9</v>
      </c>
      <c r="B7" s="17">
        <v>5897803778</v>
      </c>
      <c r="C7" s="31">
        <v>7018490144.247377</v>
      </c>
      <c r="D7" s="32">
        <v>12916293922.247377</v>
      </c>
      <c r="E7" s="20"/>
      <c r="F7" s="33"/>
      <c r="G7" s="34"/>
      <c r="H7" s="35"/>
    </row>
    <row r="8" spans="1:8" ht="15">
      <c r="A8" s="16" t="s">
        <v>10</v>
      </c>
      <c r="B8" s="17">
        <v>385104672</v>
      </c>
      <c r="C8" s="31">
        <v>0</v>
      </c>
      <c r="D8" s="32">
        <v>385104672</v>
      </c>
      <c r="E8" s="27" t="s">
        <v>11</v>
      </c>
      <c r="F8" s="28">
        <v>13858918584.167694</v>
      </c>
      <c r="G8" s="29">
        <v>0.12059910465264694</v>
      </c>
      <c r="H8" s="30">
        <v>13858918584.288294</v>
      </c>
    </row>
    <row r="9" spans="1:8" ht="15">
      <c r="A9" s="16"/>
      <c r="B9" s="17"/>
      <c r="C9" s="17"/>
      <c r="D9" s="32"/>
      <c r="E9" s="27"/>
      <c r="F9" s="28"/>
      <c r="G9" s="29"/>
      <c r="H9" s="30"/>
    </row>
    <row r="10" spans="1:8" ht="15">
      <c r="A10" s="16"/>
      <c r="B10" s="17"/>
      <c r="C10" s="17"/>
      <c r="D10" s="36"/>
      <c r="E10" s="20"/>
      <c r="F10" s="33"/>
      <c r="G10" s="34"/>
      <c r="H10" s="35"/>
    </row>
    <row r="11" spans="1:8" ht="15">
      <c r="A11" s="24" t="s">
        <v>12</v>
      </c>
      <c r="B11" s="25">
        <f>B12+B13+B17+B18+B21</f>
        <v>25637903868.82</v>
      </c>
      <c r="C11" s="25">
        <f>C12+C13+C17+C18+C21</f>
        <v>12653720623.266907</v>
      </c>
      <c r="D11" s="26">
        <f>D12+D13+D17+D18+D21</f>
        <v>38291624492.08691</v>
      </c>
      <c r="E11" s="27" t="s">
        <v>13</v>
      </c>
      <c r="F11" s="28">
        <v>0</v>
      </c>
      <c r="G11" s="29">
        <v>0</v>
      </c>
      <c r="H11" s="30">
        <v>0</v>
      </c>
    </row>
    <row r="12" spans="1:8" ht="15">
      <c r="A12" s="16" t="s">
        <v>14</v>
      </c>
      <c r="B12" s="17">
        <v>3141240013.45</v>
      </c>
      <c r="C12" s="31">
        <v>3102559346.8320613</v>
      </c>
      <c r="D12" s="32">
        <v>6243799360.282061</v>
      </c>
      <c r="E12" s="20"/>
      <c r="F12" s="33"/>
      <c r="G12" s="34"/>
      <c r="H12" s="35"/>
    </row>
    <row r="13" spans="1:8" ht="15">
      <c r="A13" s="16" t="s">
        <v>15</v>
      </c>
      <c r="B13" s="17">
        <v>5118131453.09</v>
      </c>
      <c r="C13" s="31">
        <v>263976098.243</v>
      </c>
      <c r="D13" s="32">
        <v>5382107551.333</v>
      </c>
      <c r="E13" s="27" t="s">
        <v>16</v>
      </c>
      <c r="F13" s="28">
        <v>4688519147.8660145</v>
      </c>
      <c r="G13" s="29">
        <v>0</v>
      </c>
      <c r="H13" s="30">
        <v>4688519147.8660145</v>
      </c>
    </row>
    <row r="14" spans="1:8" ht="15">
      <c r="A14" s="16" t="s">
        <v>17</v>
      </c>
      <c r="B14" s="17">
        <v>1305672601.5</v>
      </c>
      <c r="C14" s="31">
        <v>0</v>
      </c>
      <c r="D14" s="32">
        <v>1305672601.5</v>
      </c>
      <c r="E14" s="20"/>
      <c r="F14" s="33"/>
      <c r="G14" s="34"/>
      <c r="H14" s="35"/>
    </row>
    <row r="15" spans="1:8" ht="15">
      <c r="A15" s="16" t="s">
        <v>18</v>
      </c>
      <c r="B15" s="17">
        <v>73960624.59</v>
      </c>
      <c r="C15" s="31">
        <v>0</v>
      </c>
      <c r="D15" s="32">
        <v>73960624.59</v>
      </c>
      <c r="E15" s="27" t="s">
        <v>19</v>
      </c>
      <c r="F15" s="28">
        <v>55995883225.04487</v>
      </c>
      <c r="G15" s="29">
        <v>0</v>
      </c>
      <c r="H15" s="30">
        <v>55995883225.04487</v>
      </c>
    </row>
    <row r="16" spans="1:8" ht="15">
      <c r="A16" s="16" t="s">
        <v>20</v>
      </c>
      <c r="B16" s="17">
        <v>3738498227</v>
      </c>
      <c r="C16" s="31">
        <v>263976098.243</v>
      </c>
      <c r="D16" s="32">
        <v>4002474325.243</v>
      </c>
      <c r="E16" s="20" t="s">
        <v>21</v>
      </c>
      <c r="F16" s="33">
        <v>32144488714.235268</v>
      </c>
      <c r="G16" s="34">
        <v>0</v>
      </c>
      <c r="H16" s="35">
        <v>32144488714.235268</v>
      </c>
    </row>
    <row r="17" spans="1:8" ht="15">
      <c r="A17" s="16" t="s">
        <v>22</v>
      </c>
      <c r="B17" s="17">
        <v>4093670158</v>
      </c>
      <c r="C17" s="31">
        <v>328961815.74030834</v>
      </c>
      <c r="D17" s="32">
        <v>4422631973.740309</v>
      </c>
      <c r="E17" s="37" t="s">
        <v>23</v>
      </c>
      <c r="F17" s="33"/>
      <c r="G17" s="34"/>
      <c r="H17" s="35"/>
    </row>
    <row r="18" spans="1:8" ht="15">
      <c r="A18" s="16" t="s">
        <v>24</v>
      </c>
      <c r="B18" s="17">
        <f>SUM(B19:B20)</f>
        <v>156359524</v>
      </c>
      <c r="C18" s="17">
        <f>SUM(C19:C20)</f>
        <v>1349943655</v>
      </c>
      <c r="D18" s="32">
        <f>SUM(D19:D20)</f>
        <v>1506303179</v>
      </c>
      <c r="E18" s="37" t="s">
        <v>25</v>
      </c>
      <c r="F18" s="33">
        <v>0</v>
      </c>
      <c r="G18" s="34">
        <v>0</v>
      </c>
      <c r="H18" s="35">
        <v>0</v>
      </c>
    </row>
    <row r="19" spans="1:8" ht="15">
      <c r="A19" s="16" t="s">
        <v>26</v>
      </c>
      <c r="B19" s="17">
        <v>0</v>
      </c>
      <c r="C19" s="31">
        <v>0</v>
      </c>
      <c r="D19" s="32">
        <v>0</v>
      </c>
      <c r="E19" s="37" t="s">
        <v>27</v>
      </c>
      <c r="F19" s="33">
        <v>0</v>
      </c>
      <c r="G19" s="34">
        <v>0</v>
      </c>
      <c r="H19" s="35">
        <v>0</v>
      </c>
    </row>
    <row r="20" spans="1:8" ht="15">
      <c r="A20" s="16" t="s">
        <v>28</v>
      </c>
      <c r="B20" s="17">
        <f>34106216+19000000+103253308</f>
        <v>156359524</v>
      </c>
      <c r="C20" s="31">
        <f>-35450448+13894132+1374412115-2912144</f>
        <v>1349943655</v>
      </c>
      <c r="D20" s="32">
        <f>B20+C20</f>
        <v>1506303179</v>
      </c>
      <c r="E20" s="20" t="s">
        <v>29</v>
      </c>
      <c r="F20" s="33">
        <v>23848262998.6696</v>
      </c>
      <c r="G20" s="34">
        <v>0</v>
      </c>
      <c r="H20" s="35">
        <v>23848262998.6696</v>
      </c>
    </row>
    <row r="21" spans="1:8" ht="15">
      <c r="A21" s="16" t="s">
        <v>30</v>
      </c>
      <c r="B21" s="17">
        <v>13128502720.28</v>
      </c>
      <c r="C21" s="31">
        <v>7608279707.451536</v>
      </c>
      <c r="D21" s="32">
        <v>20736782427.731537</v>
      </c>
      <c r="E21" s="38" t="s">
        <v>31</v>
      </c>
      <c r="F21" s="33">
        <v>3131512.14</v>
      </c>
      <c r="G21" s="34">
        <v>0</v>
      </c>
      <c r="H21" s="35">
        <v>3131512.14</v>
      </c>
    </row>
    <row r="22" spans="1:8" ht="15">
      <c r="A22" s="16"/>
      <c r="B22" s="17"/>
      <c r="C22" s="31"/>
      <c r="D22" s="32"/>
      <c r="E22" s="38" t="s">
        <v>32</v>
      </c>
      <c r="F22" s="33">
        <v>0</v>
      </c>
      <c r="G22" s="34">
        <v>0</v>
      </c>
      <c r="H22" s="35">
        <v>0</v>
      </c>
    </row>
    <row r="23" spans="1:8" ht="15">
      <c r="A23" s="24" t="s">
        <v>33</v>
      </c>
      <c r="B23" s="39">
        <v>-2711166971</v>
      </c>
      <c r="C23" s="40"/>
      <c r="D23" s="41">
        <v>-2711166971</v>
      </c>
      <c r="E23" s="20"/>
      <c r="F23" s="33"/>
      <c r="G23" s="34"/>
      <c r="H23" s="35"/>
    </row>
    <row r="24" spans="1:9" ht="15">
      <c r="A24" s="16"/>
      <c r="B24" s="17"/>
      <c r="C24" s="17"/>
      <c r="D24" s="32"/>
      <c r="E24" s="27" t="s">
        <v>34</v>
      </c>
      <c r="F24" s="28">
        <v>2912219484.064</v>
      </c>
      <c r="G24" s="29">
        <v>0.07159618344004226</v>
      </c>
      <c r="H24" s="30">
        <v>2912219484.1355963</v>
      </c>
      <c r="I24" s="6"/>
    </row>
    <row r="25" spans="1:8" ht="15">
      <c r="A25" s="24" t="s">
        <v>35</v>
      </c>
      <c r="B25" s="25">
        <v>0</v>
      </c>
      <c r="C25" s="42">
        <v>2174850091.468</v>
      </c>
      <c r="D25" s="43">
        <v>2174850091.468</v>
      </c>
      <c r="E25" s="20" t="s">
        <v>36</v>
      </c>
      <c r="F25" s="33">
        <v>975000000</v>
      </c>
      <c r="G25" s="34">
        <v>0</v>
      </c>
      <c r="H25" s="35">
        <v>975000000</v>
      </c>
    </row>
    <row r="26" spans="1:8" ht="15">
      <c r="A26" s="16" t="s">
        <v>37</v>
      </c>
      <c r="B26" s="17">
        <v>0</v>
      </c>
      <c r="C26" s="31">
        <v>476365070.468</v>
      </c>
      <c r="D26" s="44">
        <v>476365070.468</v>
      </c>
      <c r="E26" s="20" t="s">
        <v>38</v>
      </c>
      <c r="F26" s="33">
        <v>1937219484.0640001</v>
      </c>
      <c r="G26" s="34">
        <v>0.07159618344004226</v>
      </c>
      <c r="H26" s="35">
        <v>1937219484.1355963</v>
      </c>
    </row>
    <row r="27" spans="1:8" ht="15">
      <c r="A27" s="16" t="s">
        <v>39</v>
      </c>
      <c r="B27" s="17">
        <v>0</v>
      </c>
      <c r="C27" s="31">
        <v>0</v>
      </c>
      <c r="D27" s="32">
        <v>0</v>
      </c>
      <c r="E27" s="20"/>
      <c r="F27" s="33"/>
      <c r="G27" s="34"/>
      <c r="H27" s="35"/>
    </row>
    <row r="28" spans="1:9" ht="15">
      <c r="A28" s="16" t="s">
        <v>40</v>
      </c>
      <c r="B28" s="17">
        <v>0</v>
      </c>
      <c r="C28" s="31">
        <v>0</v>
      </c>
      <c r="D28" s="32">
        <v>0</v>
      </c>
      <c r="E28" s="27" t="s">
        <v>41</v>
      </c>
      <c r="F28" s="28">
        <v>0.21162977253881543</v>
      </c>
      <c r="G28" s="29">
        <v>457341389329.2161</v>
      </c>
      <c r="H28" s="30">
        <v>457341389329.42773</v>
      </c>
      <c r="I28" s="6"/>
    </row>
    <row r="29" spans="1:8" ht="15">
      <c r="A29" s="16" t="s">
        <v>42</v>
      </c>
      <c r="B29" s="17">
        <v>0</v>
      </c>
      <c r="C29" s="31">
        <v>476365070.468</v>
      </c>
      <c r="D29" s="32">
        <v>476365070.468</v>
      </c>
      <c r="E29" s="20" t="s">
        <v>43</v>
      </c>
      <c r="F29" s="33">
        <v>0</v>
      </c>
      <c r="G29" s="34">
        <v>203217707680.77518</v>
      </c>
      <c r="H29" s="35">
        <v>203217707680.77518</v>
      </c>
    </row>
    <row r="30" spans="1:8" ht="15">
      <c r="A30" s="16" t="s">
        <v>44</v>
      </c>
      <c r="B30" s="17">
        <v>0</v>
      </c>
      <c r="C30" s="31">
        <v>1698485021</v>
      </c>
      <c r="D30" s="44">
        <v>1698485021</v>
      </c>
      <c r="E30" s="20" t="s">
        <v>45</v>
      </c>
      <c r="F30" s="33">
        <v>0</v>
      </c>
      <c r="G30" s="34">
        <v>34349518153.663277</v>
      </c>
      <c r="H30" s="35">
        <v>34349518153.663277</v>
      </c>
    </row>
    <row r="31" spans="1:8" ht="15">
      <c r="A31" s="16" t="s">
        <v>39</v>
      </c>
      <c r="B31" s="17">
        <v>0</v>
      </c>
      <c r="C31" s="31">
        <v>0</v>
      </c>
      <c r="D31" s="32">
        <v>0</v>
      </c>
      <c r="E31" s="20" t="s">
        <v>46</v>
      </c>
      <c r="F31" s="33">
        <v>0</v>
      </c>
      <c r="G31" s="34">
        <v>5688875687.868432</v>
      </c>
      <c r="H31" s="35">
        <v>5688875687.868432</v>
      </c>
    </row>
    <row r="32" spans="1:8" ht="15">
      <c r="A32" s="16" t="s">
        <v>40</v>
      </c>
      <c r="B32" s="17">
        <v>0</v>
      </c>
      <c r="C32" s="31">
        <v>0</v>
      </c>
      <c r="D32" s="32">
        <v>0</v>
      </c>
      <c r="E32" s="37" t="s">
        <v>47</v>
      </c>
      <c r="F32" s="33">
        <v>0</v>
      </c>
      <c r="G32" s="34">
        <v>5389268030.868432</v>
      </c>
      <c r="H32" s="35">
        <v>5389268030.868432</v>
      </c>
    </row>
    <row r="33" spans="1:8" ht="15">
      <c r="A33" s="16" t="s">
        <v>42</v>
      </c>
      <c r="B33" s="17">
        <v>0</v>
      </c>
      <c r="C33" s="31">
        <v>1698485021</v>
      </c>
      <c r="D33" s="32">
        <v>1698485021</v>
      </c>
      <c r="E33" s="37" t="s">
        <v>48</v>
      </c>
      <c r="F33" s="33">
        <v>0</v>
      </c>
      <c r="G33" s="34">
        <v>260039452.37000003</v>
      </c>
      <c r="H33" s="35">
        <v>260039452.37000003</v>
      </c>
    </row>
    <row r="34" spans="1:8" ht="15">
      <c r="A34" s="16"/>
      <c r="B34" s="17"/>
      <c r="C34" s="31"/>
      <c r="D34" s="32"/>
      <c r="E34" s="37" t="s">
        <v>49</v>
      </c>
      <c r="F34" s="33">
        <v>0</v>
      </c>
      <c r="G34" s="34">
        <v>5129228578.498432</v>
      </c>
      <c r="H34" s="35">
        <v>5129228578.498432</v>
      </c>
    </row>
    <row r="35" spans="1:8" ht="15">
      <c r="A35" s="24" t="s">
        <v>50</v>
      </c>
      <c r="B35" s="25">
        <v>0</v>
      </c>
      <c r="C35" s="42">
        <v>284226234.3352</v>
      </c>
      <c r="D35" s="43">
        <v>284226234.3352</v>
      </c>
      <c r="E35" s="37" t="s">
        <v>51</v>
      </c>
      <c r="F35" s="33">
        <v>0</v>
      </c>
      <c r="G35" s="34">
        <v>299607657</v>
      </c>
      <c r="H35" s="35">
        <v>299607657</v>
      </c>
    </row>
    <row r="36" spans="1:8" ht="15">
      <c r="A36" s="45"/>
      <c r="B36" s="46"/>
      <c r="C36" s="47"/>
      <c r="D36" s="48"/>
      <c r="E36" s="37" t="s">
        <v>48</v>
      </c>
      <c r="F36" s="33">
        <v>0</v>
      </c>
      <c r="G36" s="34">
        <v>23305437</v>
      </c>
      <c r="H36" s="35">
        <v>23305437</v>
      </c>
    </row>
    <row r="37" spans="1:8" ht="15">
      <c r="A37" s="24" t="s">
        <v>52</v>
      </c>
      <c r="B37" s="25">
        <v>215494249993.681</v>
      </c>
      <c r="C37" s="42">
        <v>326169659972.2864</v>
      </c>
      <c r="D37" s="43">
        <v>541663909965.9674</v>
      </c>
      <c r="E37" s="37" t="s">
        <v>49</v>
      </c>
      <c r="F37" s="33">
        <v>0</v>
      </c>
      <c r="G37" s="34">
        <v>276302220</v>
      </c>
      <c r="H37" s="35">
        <v>276302220</v>
      </c>
    </row>
    <row r="38" spans="1:8" ht="15">
      <c r="A38" s="24" t="s">
        <v>53</v>
      </c>
      <c r="B38" s="25">
        <v>184845372464.0711</v>
      </c>
      <c r="C38" s="42">
        <v>4003311218.6604</v>
      </c>
      <c r="D38" s="43">
        <v>188848683682.7315</v>
      </c>
      <c r="E38" s="20" t="s">
        <v>54</v>
      </c>
      <c r="F38" s="33">
        <v>0</v>
      </c>
      <c r="G38" s="34">
        <v>8179375985.382238</v>
      </c>
      <c r="H38" s="35">
        <v>8179375985.382238</v>
      </c>
    </row>
    <row r="39" spans="1:8" ht="15">
      <c r="A39" s="16" t="s">
        <v>55</v>
      </c>
      <c r="B39" s="17">
        <v>155437205770.80872</v>
      </c>
      <c r="C39" s="31">
        <v>25522200.8906</v>
      </c>
      <c r="D39" s="44">
        <v>155462727971.6993</v>
      </c>
      <c r="E39" s="37" t="s">
        <v>56</v>
      </c>
      <c r="F39" s="33">
        <v>0</v>
      </c>
      <c r="G39" s="34">
        <v>3913294827.679238</v>
      </c>
      <c r="H39" s="35">
        <v>3913294827.679238</v>
      </c>
    </row>
    <row r="40" spans="1:8" ht="15">
      <c r="A40" s="49" t="s">
        <v>57</v>
      </c>
      <c r="B40" s="17">
        <v>19169028578.390327</v>
      </c>
      <c r="C40" s="31">
        <v>19852324.9676</v>
      </c>
      <c r="D40" s="32">
        <v>19188880903.357925</v>
      </c>
      <c r="E40" s="37" t="s">
        <v>58</v>
      </c>
      <c r="F40" s="33">
        <v>0</v>
      </c>
      <c r="G40" s="34">
        <v>2530516531.2264004</v>
      </c>
      <c r="H40" s="35">
        <v>2530516531.2264004</v>
      </c>
    </row>
    <row r="41" spans="1:8" ht="15">
      <c r="A41" s="49" t="s">
        <v>59</v>
      </c>
      <c r="B41" s="17">
        <v>83162495899.47227</v>
      </c>
      <c r="C41" s="31">
        <v>0</v>
      </c>
      <c r="D41" s="32">
        <v>83162495899.47227</v>
      </c>
      <c r="E41" s="37" t="s">
        <v>60</v>
      </c>
      <c r="F41" s="33">
        <v>0</v>
      </c>
      <c r="G41" s="34">
        <v>1735564626.4766002</v>
      </c>
      <c r="H41" s="35">
        <v>1735564626.4766002</v>
      </c>
    </row>
    <row r="42" spans="1:8" ht="15">
      <c r="A42" s="49" t="s">
        <v>61</v>
      </c>
      <c r="B42" s="17">
        <v>52990853522.06612</v>
      </c>
      <c r="C42" s="31">
        <v>5669875.923</v>
      </c>
      <c r="D42" s="32">
        <v>52996523397.98911</v>
      </c>
      <c r="E42" s="20" t="s">
        <v>62</v>
      </c>
      <c r="F42" s="33">
        <v>0.21162977253881543</v>
      </c>
      <c r="G42" s="34">
        <v>303714936.782442</v>
      </c>
      <c r="H42" s="35">
        <v>303714936.9940718</v>
      </c>
    </row>
    <row r="43" spans="1:8" ht="15">
      <c r="A43" s="49" t="s">
        <v>63</v>
      </c>
      <c r="B43" s="17">
        <v>114827770.88</v>
      </c>
      <c r="C43" s="31">
        <v>0</v>
      </c>
      <c r="D43" s="32">
        <v>114827770.88</v>
      </c>
      <c r="E43" s="20" t="s">
        <v>64</v>
      </c>
      <c r="F43" s="33">
        <v>0</v>
      </c>
      <c r="G43" s="34">
        <v>200512582593.8779</v>
      </c>
      <c r="H43" s="35">
        <v>200512582594.3779</v>
      </c>
    </row>
    <row r="44" spans="1:8" ht="15">
      <c r="A44" s="16" t="s">
        <v>65</v>
      </c>
      <c r="B44" s="17">
        <v>29408166693.262394</v>
      </c>
      <c r="C44" s="31">
        <v>3977789017.7697997</v>
      </c>
      <c r="D44" s="32">
        <v>33385955711.032196</v>
      </c>
      <c r="E44" s="37" t="s">
        <v>66</v>
      </c>
      <c r="F44" s="33">
        <v>0</v>
      </c>
      <c r="G44" s="34">
        <v>169420340464.53796</v>
      </c>
      <c r="H44" s="35">
        <v>169420340464.53796</v>
      </c>
    </row>
    <row r="45" spans="1:8" ht="15">
      <c r="A45" s="49" t="s">
        <v>57</v>
      </c>
      <c r="B45" s="17">
        <v>15533561839.173386</v>
      </c>
      <c r="C45" s="31">
        <v>394668740.9443133</v>
      </c>
      <c r="D45" s="32">
        <v>15928230580.117699</v>
      </c>
      <c r="E45" s="37" t="s">
        <v>67</v>
      </c>
      <c r="F45" s="33">
        <v>0</v>
      </c>
      <c r="G45" s="34">
        <v>4072830083.874958</v>
      </c>
      <c r="H45" s="35">
        <v>4072830083.874958</v>
      </c>
    </row>
    <row r="46" spans="1:8" ht="15">
      <c r="A46" s="49" t="s">
        <v>59</v>
      </c>
      <c r="B46" s="17">
        <v>981694783.159381</v>
      </c>
      <c r="C46" s="31">
        <v>182996105.09419</v>
      </c>
      <c r="D46" s="32">
        <v>1164690888.253571</v>
      </c>
      <c r="E46" s="37" t="s">
        <v>68</v>
      </c>
      <c r="F46" s="33">
        <v>0</v>
      </c>
      <c r="G46" s="34">
        <v>27019412045.96497</v>
      </c>
      <c r="H46" s="35">
        <v>27019412045.96497</v>
      </c>
    </row>
    <row r="47" spans="1:8" ht="15">
      <c r="A47" s="49" t="s">
        <v>69</v>
      </c>
      <c r="B47" s="17">
        <v>12884682903.929626</v>
      </c>
      <c r="C47" s="31">
        <v>3400124171.7312965</v>
      </c>
      <c r="D47" s="32">
        <v>16284807075.660925</v>
      </c>
      <c r="E47" s="20" t="s">
        <v>70</v>
      </c>
      <c r="F47" s="33">
        <v>0</v>
      </c>
      <c r="G47" s="34">
        <v>5089614290.366636</v>
      </c>
      <c r="H47" s="35">
        <v>5089614290.366636</v>
      </c>
    </row>
    <row r="48" spans="1:8" ht="15">
      <c r="A48" s="49" t="s">
        <v>63</v>
      </c>
      <c r="B48" s="17">
        <v>8227167</v>
      </c>
      <c r="C48" s="31">
        <v>0</v>
      </c>
      <c r="D48" s="32">
        <v>8227167</v>
      </c>
      <c r="E48" s="20"/>
      <c r="F48" s="33"/>
      <c r="G48" s="34"/>
      <c r="H48" s="35"/>
    </row>
    <row r="49" spans="1:9" ht="15">
      <c r="A49" s="24" t="s">
        <v>71</v>
      </c>
      <c r="B49" s="25">
        <v>26531636348.89199</v>
      </c>
      <c r="C49" s="42">
        <v>437959037.5158</v>
      </c>
      <c r="D49" s="43">
        <v>26969595386.40779</v>
      </c>
      <c r="E49" s="27" t="s">
        <v>72</v>
      </c>
      <c r="F49" s="28">
        <v>151677096192.69675</v>
      </c>
      <c r="G49" s="29">
        <v>0</v>
      </c>
      <c r="H49" s="30">
        <v>151677096192.69675</v>
      </c>
      <c r="I49" s="6">
        <f>H50+H53+H56+H57+H58+H62</f>
        <v>151672385531.69675</v>
      </c>
    </row>
    <row r="50" spans="1:9" ht="15">
      <c r="A50" s="16" t="s">
        <v>55</v>
      </c>
      <c r="B50" s="17">
        <v>14142008483.653358</v>
      </c>
      <c r="C50" s="31">
        <v>0</v>
      </c>
      <c r="D50" s="44">
        <v>14142008483.653358</v>
      </c>
      <c r="E50" s="20" t="s">
        <v>73</v>
      </c>
      <c r="F50" s="33">
        <v>1086035096.43</v>
      </c>
      <c r="G50" s="34">
        <v>0</v>
      </c>
      <c r="H50" s="35">
        <v>1086035096.43</v>
      </c>
      <c r="I50" s="6"/>
    </row>
    <row r="51" spans="1:8" ht="15">
      <c r="A51" s="49" t="s">
        <v>57</v>
      </c>
      <c r="B51" s="17">
        <v>772942860.9792442</v>
      </c>
      <c r="C51" s="31">
        <v>0</v>
      </c>
      <c r="D51" s="44">
        <v>772942860.9792442</v>
      </c>
      <c r="E51" s="37" t="s">
        <v>47</v>
      </c>
      <c r="F51" s="33">
        <v>1085495957.43</v>
      </c>
      <c r="G51" s="34">
        <v>0</v>
      </c>
      <c r="H51" s="35">
        <v>1085495957.43</v>
      </c>
    </row>
    <row r="52" spans="1:8" ht="15">
      <c r="A52" s="49" t="s">
        <v>59</v>
      </c>
      <c r="B52" s="17">
        <v>2381393179.79</v>
      </c>
      <c r="C52" s="31">
        <v>0</v>
      </c>
      <c r="D52" s="32">
        <v>2381393179.79</v>
      </c>
      <c r="E52" s="37" t="s">
        <v>51</v>
      </c>
      <c r="F52" s="33">
        <v>539139</v>
      </c>
      <c r="G52" s="34">
        <v>0</v>
      </c>
      <c r="H52" s="35">
        <v>539139</v>
      </c>
    </row>
    <row r="53" spans="1:9" ht="15">
      <c r="A53" s="49" t="s">
        <v>61</v>
      </c>
      <c r="B53" s="17">
        <v>10987672442.884115</v>
      </c>
      <c r="C53" s="31">
        <v>0</v>
      </c>
      <c r="D53" s="32">
        <v>10987672442.884115</v>
      </c>
      <c r="E53" s="20" t="s">
        <v>74</v>
      </c>
      <c r="F53" s="33">
        <v>3048441424.65</v>
      </c>
      <c r="G53" s="34">
        <v>0</v>
      </c>
      <c r="H53" s="35">
        <v>3048441424.65</v>
      </c>
      <c r="I53" s="6"/>
    </row>
    <row r="54" spans="1:9" ht="15">
      <c r="A54" s="49" t="s">
        <v>63</v>
      </c>
      <c r="B54" s="17">
        <v>0</v>
      </c>
      <c r="C54" s="31">
        <v>0</v>
      </c>
      <c r="D54" s="32">
        <v>0</v>
      </c>
      <c r="E54" s="20" t="s">
        <v>75</v>
      </c>
      <c r="F54" s="33">
        <v>0</v>
      </c>
      <c r="G54" s="34">
        <v>0</v>
      </c>
      <c r="H54" s="35">
        <v>0</v>
      </c>
      <c r="I54" s="6"/>
    </row>
    <row r="55" spans="1:9" ht="15">
      <c r="A55" s="16" t="s">
        <v>65</v>
      </c>
      <c r="B55" s="17">
        <v>12389627865.238632</v>
      </c>
      <c r="C55" s="31">
        <v>437959037.5158</v>
      </c>
      <c r="D55" s="44">
        <v>12827586902.754435</v>
      </c>
      <c r="E55" s="20" t="s">
        <v>76</v>
      </c>
      <c r="F55" s="33">
        <v>4710661</v>
      </c>
      <c r="G55" s="34">
        <v>0</v>
      </c>
      <c r="H55" s="35">
        <v>4710661</v>
      </c>
      <c r="I55" s="6"/>
    </row>
    <row r="56" spans="1:9" ht="15">
      <c r="A56" s="49" t="s">
        <v>57</v>
      </c>
      <c r="B56" s="17">
        <v>729582640.4232073</v>
      </c>
      <c r="C56" s="31">
        <v>3331458.7254000003</v>
      </c>
      <c r="D56" s="32">
        <v>732914099.1486073</v>
      </c>
      <c r="E56" s="20" t="s">
        <v>77</v>
      </c>
      <c r="F56" s="33">
        <v>34781005093.06179</v>
      </c>
      <c r="G56" s="34">
        <v>0</v>
      </c>
      <c r="H56" s="35">
        <v>34781005093.06179</v>
      </c>
      <c r="I56" s="6"/>
    </row>
    <row r="57" spans="1:9" ht="15">
      <c r="A57" s="49" t="s">
        <v>59</v>
      </c>
      <c r="B57" s="17">
        <v>0</v>
      </c>
      <c r="C57" s="31">
        <v>5446400</v>
      </c>
      <c r="D57" s="32">
        <v>5446400</v>
      </c>
      <c r="E57" s="20" t="s">
        <v>78</v>
      </c>
      <c r="F57" s="33">
        <v>86098922759.23419</v>
      </c>
      <c r="G57" s="34">
        <v>0</v>
      </c>
      <c r="H57" s="35">
        <v>86098922759.23419</v>
      </c>
      <c r="I57" s="6"/>
    </row>
    <row r="58" spans="1:9" ht="15">
      <c r="A58" s="49" t="s">
        <v>69</v>
      </c>
      <c r="B58" s="17">
        <v>11660045224.815426</v>
      </c>
      <c r="C58" s="31">
        <v>429181178.7904</v>
      </c>
      <c r="D58" s="32">
        <v>12089226403.605827</v>
      </c>
      <c r="E58" s="20" t="s">
        <v>79</v>
      </c>
      <c r="F58" s="33">
        <v>20995582956.586853</v>
      </c>
      <c r="G58" s="34">
        <v>0</v>
      </c>
      <c r="H58" s="35">
        <v>20995582956.586853</v>
      </c>
      <c r="I58" s="6"/>
    </row>
    <row r="59" spans="1:8" ht="15">
      <c r="A59" s="49" t="s">
        <v>63</v>
      </c>
      <c r="B59" s="17">
        <v>0</v>
      </c>
      <c r="C59" s="31">
        <v>0</v>
      </c>
      <c r="D59" s="32">
        <v>0</v>
      </c>
      <c r="E59" s="37" t="s">
        <v>66</v>
      </c>
      <c r="F59" s="33">
        <v>16686777014.086662</v>
      </c>
      <c r="G59" s="34">
        <v>0</v>
      </c>
      <c r="H59" s="35">
        <v>16686777014.086662</v>
      </c>
    </row>
    <row r="60" spans="1:8" ht="15">
      <c r="A60" s="24" t="s">
        <v>80</v>
      </c>
      <c r="B60" s="25">
        <v>2987494366.68</v>
      </c>
      <c r="C60" s="42">
        <v>0</v>
      </c>
      <c r="D60" s="50">
        <v>2987494366.68</v>
      </c>
      <c r="E60" s="37" t="s">
        <v>67</v>
      </c>
      <c r="F60" s="33">
        <v>4290874387.3501897</v>
      </c>
      <c r="G60" s="34">
        <v>0</v>
      </c>
      <c r="H60" s="35">
        <v>4290874387.3501897</v>
      </c>
    </row>
    <row r="61" spans="1:8" ht="15">
      <c r="A61" s="49" t="s">
        <v>57</v>
      </c>
      <c r="B61" s="17">
        <v>650574885.28</v>
      </c>
      <c r="C61" s="31">
        <v>0</v>
      </c>
      <c r="D61" s="32">
        <v>650574885.28</v>
      </c>
      <c r="E61" s="37" t="s">
        <v>68</v>
      </c>
      <c r="F61" s="33">
        <v>17931555.150000002</v>
      </c>
      <c r="G61" s="34">
        <v>0</v>
      </c>
      <c r="H61" s="35">
        <v>17931555.150000002</v>
      </c>
    </row>
    <row r="62" spans="1:9" ht="15">
      <c r="A62" s="49" t="s">
        <v>59</v>
      </c>
      <c r="B62" s="17">
        <v>1584441283.57</v>
      </c>
      <c r="C62" s="31">
        <v>0</v>
      </c>
      <c r="D62" s="32">
        <v>1584441283.57</v>
      </c>
      <c r="E62" s="20" t="s">
        <v>81</v>
      </c>
      <c r="F62" s="33">
        <v>5662398201.733914</v>
      </c>
      <c r="G62" s="34">
        <v>0</v>
      </c>
      <c r="H62" s="35">
        <v>5662398201.733914</v>
      </c>
      <c r="I62" s="6"/>
    </row>
    <row r="63" spans="1:8" ht="15">
      <c r="A63" s="49" t="s">
        <v>69</v>
      </c>
      <c r="B63" s="17">
        <v>752478197.83</v>
      </c>
      <c r="C63" s="31">
        <v>0</v>
      </c>
      <c r="D63" s="32">
        <v>752478197.83</v>
      </c>
      <c r="E63" s="37" t="s">
        <v>56</v>
      </c>
      <c r="F63" s="33">
        <v>3782937210.048714</v>
      </c>
      <c r="G63" s="34">
        <v>0</v>
      </c>
      <c r="H63" s="35">
        <v>3782937210.048714</v>
      </c>
    </row>
    <row r="64" spans="1:8" ht="15">
      <c r="A64" s="24" t="s">
        <v>82</v>
      </c>
      <c r="B64" s="25">
        <v>178192219.892896</v>
      </c>
      <c r="C64" s="42">
        <v>74285544.10314749</v>
      </c>
      <c r="D64" s="50">
        <v>252477763.9960435</v>
      </c>
      <c r="E64" s="37" t="s">
        <v>58</v>
      </c>
      <c r="F64" s="33">
        <v>1853460991.6852</v>
      </c>
      <c r="G64" s="34">
        <v>0</v>
      </c>
      <c r="H64" s="35">
        <v>1853460991.6852</v>
      </c>
    </row>
    <row r="65" spans="1:8" ht="15">
      <c r="A65" s="16" t="s">
        <v>55</v>
      </c>
      <c r="B65" s="17">
        <v>13248431</v>
      </c>
      <c r="C65" s="31">
        <v>1412360</v>
      </c>
      <c r="D65" s="32">
        <v>14660791</v>
      </c>
      <c r="E65" s="37" t="s">
        <v>60</v>
      </c>
      <c r="F65" s="33">
        <v>26000000</v>
      </c>
      <c r="G65" s="34">
        <v>0</v>
      </c>
      <c r="H65" s="35">
        <v>26000000</v>
      </c>
    </row>
    <row r="66" spans="1:8" ht="15">
      <c r="A66" s="49" t="s">
        <v>57</v>
      </c>
      <c r="B66" s="17">
        <v>11935579.12</v>
      </c>
      <c r="C66" s="31">
        <v>1412360</v>
      </c>
      <c r="D66" s="32">
        <v>13347939.12</v>
      </c>
      <c r="E66" s="37"/>
      <c r="F66" s="33"/>
      <c r="G66" s="34"/>
      <c r="H66" s="35"/>
    </row>
    <row r="67" spans="1:9" ht="15">
      <c r="A67" s="49" t="s">
        <v>59</v>
      </c>
      <c r="B67" s="17">
        <v>1312851.88</v>
      </c>
      <c r="C67" s="31">
        <v>0</v>
      </c>
      <c r="D67" s="32">
        <v>1312851.88</v>
      </c>
      <c r="E67" s="27" t="s">
        <v>83</v>
      </c>
      <c r="F67" s="28">
        <v>7813130008.45367</v>
      </c>
      <c r="G67" s="29">
        <v>0</v>
      </c>
      <c r="H67" s="30">
        <v>7813130008.45367</v>
      </c>
      <c r="I67" s="6">
        <f>H75+H76+H77+H81</f>
        <v>7813130009.45367</v>
      </c>
    </row>
    <row r="68" spans="1:8" ht="15">
      <c r="A68" s="49" t="s">
        <v>69</v>
      </c>
      <c r="B68" s="17">
        <v>0</v>
      </c>
      <c r="C68" s="31">
        <v>0</v>
      </c>
      <c r="D68" s="32">
        <v>0</v>
      </c>
      <c r="E68" s="27" t="s">
        <v>84</v>
      </c>
      <c r="F68" s="28"/>
      <c r="G68" s="29"/>
      <c r="H68" s="30"/>
    </row>
    <row r="69" spans="1:8" ht="15">
      <c r="A69" s="16" t="s">
        <v>65</v>
      </c>
      <c r="B69" s="17">
        <v>164943788.892896</v>
      </c>
      <c r="C69" s="31">
        <v>72873184.10314749</v>
      </c>
      <c r="D69" s="32">
        <v>237816972.9960435</v>
      </c>
      <c r="E69" s="20" t="s">
        <v>73</v>
      </c>
      <c r="F69" s="33">
        <v>0</v>
      </c>
      <c r="G69" s="34">
        <v>0</v>
      </c>
      <c r="H69" s="35">
        <v>0</v>
      </c>
    </row>
    <row r="70" spans="1:8" ht="15">
      <c r="A70" s="49" t="s">
        <v>57</v>
      </c>
      <c r="B70" s="17">
        <v>94518820.39</v>
      </c>
      <c r="C70" s="31">
        <v>389094.87814748875</v>
      </c>
      <c r="D70" s="32">
        <v>94907915.26814748</v>
      </c>
      <c r="E70" s="37" t="s">
        <v>47</v>
      </c>
      <c r="F70" s="33">
        <v>0</v>
      </c>
      <c r="G70" s="34">
        <v>0</v>
      </c>
      <c r="H70" s="35">
        <v>0</v>
      </c>
    </row>
    <row r="71" spans="1:8" ht="15">
      <c r="A71" s="49" t="s">
        <v>59</v>
      </c>
      <c r="B71" s="17">
        <v>0</v>
      </c>
      <c r="C71" s="31">
        <v>0</v>
      </c>
      <c r="D71" s="32">
        <v>0</v>
      </c>
      <c r="E71" s="37" t="s">
        <v>51</v>
      </c>
      <c r="F71" s="33">
        <v>0</v>
      </c>
      <c r="G71" s="34">
        <v>0</v>
      </c>
      <c r="H71" s="35">
        <v>0</v>
      </c>
    </row>
    <row r="72" spans="1:8" ht="15">
      <c r="A72" s="49" t="s">
        <v>69</v>
      </c>
      <c r="B72" s="17">
        <v>70424968.50289601</v>
      </c>
      <c r="C72" s="31">
        <v>72484089.22500001</v>
      </c>
      <c r="D72" s="32">
        <v>142909057.72789603</v>
      </c>
      <c r="E72" s="20" t="s">
        <v>74</v>
      </c>
      <c r="F72" s="33">
        <v>0</v>
      </c>
      <c r="G72" s="34">
        <v>0</v>
      </c>
      <c r="H72" s="35">
        <v>0</v>
      </c>
    </row>
    <row r="73" spans="1:8" ht="15">
      <c r="A73" s="24" t="s">
        <v>85</v>
      </c>
      <c r="B73" s="25">
        <v>7483067</v>
      </c>
      <c r="C73" s="42">
        <v>215008996352.63696</v>
      </c>
      <c r="D73" s="50">
        <v>215016479419.63696</v>
      </c>
      <c r="E73" s="20" t="s">
        <v>75</v>
      </c>
      <c r="F73" s="33">
        <v>0</v>
      </c>
      <c r="G73" s="34">
        <v>0</v>
      </c>
      <c r="H73" s="35">
        <v>0</v>
      </c>
    </row>
    <row r="74" spans="1:8" ht="15">
      <c r="A74" s="16" t="s">
        <v>55</v>
      </c>
      <c r="B74" s="17">
        <v>0</v>
      </c>
      <c r="C74" s="31">
        <v>48001231.279103994</v>
      </c>
      <c r="D74" s="32">
        <v>48001231.279103994</v>
      </c>
      <c r="E74" s="20" t="s">
        <v>76</v>
      </c>
      <c r="F74" s="33">
        <v>0</v>
      </c>
      <c r="G74" s="34">
        <v>0</v>
      </c>
      <c r="H74" s="35">
        <v>0</v>
      </c>
    </row>
    <row r="75" spans="1:8" ht="15">
      <c r="A75" s="49" t="s">
        <v>57</v>
      </c>
      <c r="B75" s="17">
        <v>0</v>
      </c>
      <c r="C75" s="31">
        <v>43135849.7324</v>
      </c>
      <c r="D75" s="32">
        <v>43135849.7324</v>
      </c>
      <c r="E75" s="20" t="s">
        <v>77</v>
      </c>
      <c r="F75" s="33">
        <v>502326481.6549651</v>
      </c>
      <c r="G75" s="34">
        <v>0</v>
      </c>
      <c r="H75" s="35">
        <v>502326481.6549651</v>
      </c>
    </row>
    <row r="76" spans="1:8" ht="15">
      <c r="A76" s="49" t="s">
        <v>59</v>
      </c>
      <c r="B76" s="17">
        <v>0</v>
      </c>
      <c r="C76" s="31">
        <v>3601841.91</v>
      </c>
      <c r="D76" s="32">
        <v>3601841.91</v>
      </c>
      <c r="E76" s="20" t="s">
        <v>78</v>
      </c>
      <c r="F76" s="33">
        <v>2273096672.89</v>
      </c>
      <c r="G76" s="34">
        <v>0</v>
      </c>
      <c r="H76" s="35">
        <v>2273096672.89</v>
      </c>
    </row>
    <row r="77" spans="1:8" ht="15">
      <c r="A77" s="49" t="s">
        <v>69</v>
      </c>
      <c r="B77" s="17">
        <v>0</v>
      </c>
      <c r="C77" s="31">
        <v>1263539.636704</v>
      </c>
      <c r="D77" s="32">
        <v>1263539.636704</v>
      </c>
      <c r="E77" s="20" t="s">
        <v>79</v>
      </c>
      <c r="F77" s="33">
        <v>2475136163.4909506</v>
      </c>
      <c r="G77" s="34">
        <v>0</v>
      </c>
      <c r="H77" s="35">
        <v>2475136163.4909506</v>
      </c>
    </row>
    <row r="78" spans="1:8" ht="15">
      <c r="A78" s="49" t="s">
        <v>63</v>
      </c>
      <c r="B78" s="17">
        <v>0</v>
      </c>
      <c r="C78" s="31">
        <v>0</v>
      </c>
      <c r="D78" s="32">
        <v>0</v>
      </c>
      <c r="E78" s="37" t="s">
        <v>66</v>
      </c>
      <c r="F78" s="33">
        <v>2474747794.5150003</v>
      </c>
      <c r="G78" s="34">
        <v>0</v>
      </c>
      <c r="H78" s="35">
        <v>2474747794.5150003</v>
      </c>
    </row>
    <row r="79" spans="1:8" ht="15">
      <c r="A79" s="16" t="s">
        <v>65</v>
      </c>
      <c r="B79" s="17">
        <v>7483067</v>
      </c>
      <c r="C79" s="31">
        <v>214960995121.35785</v>
      </c>
      <c r="D79" s="32">
        <v>214968478188.35785</v>
      </c>
      <c r="E79" s="37" t="s">
        <v>67</v>
      </c>
      <c r="F79" s="33">
        <v>388368.97595015</v>
      </c>
      <c r="G79" s="34">
        <v>0</v>
      </c>
      <c r="H79" s="35">
        <v>388368.97595015</v>
      </c>
    </row>
    <row r="80" spans="1:8" ht="15">
      <c r="A80" s="49" t="s">
        <v>57</v>
      </c>
      <c r="B80" s="17">
        <v>7483067</v>
      </c>
      <c r="C80" s="31">
        <v>81757187691.44276</v>
      </c>
      <c r="D80" s="32">
        <v>81764670758.44276</v>
      </c>
      <c r="E80" s="37" t="s">
        <v>68</v>
      </c>
      <c r="F80" s="33">
        <v>0</v>
      </c>
      <c r="G80" s="34">
        <v>0</v>
      </c>
      <c r="H80" s="35">
        <v>0</v>
      </c>
    </row>
    <row r="81" spans="1:8" ht="15">
      <c r="A81" s="49" t="s">
        <v>59</v>
      </c>
      <c r="B81" s="17">
        <v>0</v>
      </c>
      <c r="C81" s="31">
        <v>53386767.741069995</v>
      </c>
      <c r="D81" s="32">
        <v>53386767.741069995</v>
      </c>
      <c r="E81" s="20" t="s">
        <v>86</v>
      </c>
      <c r="F81" s="33">
        <v>2562570691.417754</v>
      </c>
      <c r="G81" s="34">
        <v>0</v>
      </c>
      <c r="H81" s="35">
        <v>2562570691.417754</v>
      </c>
    </row>
    <row r="82" spans="1:8" ht="15">
      <c r="A82" s="49" t="s">
        <v>69</v>
      </c>
      <c r="B82" s="17">
        <v>0</v>
      </c>
      <c r="C82" s="31">
        <v>133150420662.174</v>
      </c>
      <c r="D82" s="32">
        <v>133150420662.174</v>
      </c>
      <c r="E82" s="37" t="s">
        <v>56</v>
      </c>
      <c r="F82" s="33">
        <v>2362570691.417754</v>
      </c>
      <c r="G82" s="34">
        <v>0</v>
      </c>
      <c r="H82" s="35">
        <v>2362570691.417754</v>
      </c>
    </row>
    <row r="83" spans="1:8" ht="15">
      <c r="A83" s="49" t="s">
        <v>63</v>
      </c>
      <c r="B83" s="17">
        <v>0</v>
      </c>
      <c r="C83" s="31">
        <v>0</v>
      </c>
      <c r="D83" s="32">
        <v>0</v>
      </c>
      <c r="E83" s="37" t="s">
        <v>58</v>
      </c>
      <c r="F83" s="33">
        <v>200000000</v>
      </c>
      <c r="G83" s="34">
        <v>0</v>
      </c>
      <c r="H83" s="35">
        <v>200000000</v>
      </c>
    </row>
    <row r="84" spans="1:8" ht="15">
      <c r="A84" s="24" t="s">
        <v>87</v>
      </c>
      <c r="B84" s="25">
        <v>941099276.712728</v>
      </c>
      <c r="C84" s="42">
        <v>41375767242.85768</v>
      </c>
      <c r="D84" s="50">
        <v>42316866519.570404</v>
      </c>
      <c r="E84" s="37" t="s">
        <v>60</v>
      </c>
      <c r="F84" s="33">
        <v>0</v>
      </c>
      <c r="G84" s="34">
        <v>0</v>
      </c>
      <c r="H84" s="35">
        <v>0</v>
      </c>
    </row>
    <row r="85" spans="1:8" ht="15">
      <c r="A85" s="16" t="s">
        <v>55</v>
      </c>
      <c r="B85" s="17">
        <v>740503234.712728</v>
      </c>
      <c r="C85" s="31">
        <v>6269546789.56616</v>
      </c>
      <c r="D85" s="32">
        <v>7010050024.278889</v>
      </c>
      <c r="E85" s="20"/>
      <c r="F85" s="33"/>
      <c r="G85" s="34"/>
      <c r="H85" s="35"/>
    </row>
    <row r="86" spans="1:9" ht="15">
      <c r="A86" s="49" t="s">
        <v>57</v>
      </c>
      <c r="B86" s="17">
        <v>48700849.10623541</v>
      </c>
      <c r="C86" s="31">
        <v>641931871.19</v>
      </c>
      <c r="D86" s="32">
        <v>690632720.2962354</v>
      </c>
      <c r="E86" s="27" t="s">
        <v>88</v>
      </c>
      <c r="F86" s="28">
        <v>0</v>
      </c>
      <c r="G86" s="29">
        <v>13261328899.492464</v>
      </c>
      <c r="H86" s="30">
        <v>13261328899.492464</v>
      </c>
      <c r="I86" s="6"/>
    </row>
    <row r="87" spans="1:8" ht="15">
      <c r="A87" s="49" t="s">
        <v>59</v>
      </c>
      <c r="B87" s="17">
        <v>274106574.71998787</v>
      </c>
      <c r="C87" s="31">
        <v>3017039090.05616</v>
      </c>
      <c r="D87" s="32">
        <v>3291145664.776148</v>
      </c>
      <c r="E87" s="20" t="s">
        <v>73</v>
      </c>
      <c r="F87" s="33">
        <v>0</v>
      </c>
      <c r="G87" s="34">
        <v>0</v>
      </c>
      <c r="H87" s="35">
        <v>0</v>
      </c>
    </row>
    <row r="88" spans="1:8" ht="15">
      <c r="A88" s="49" t="s">
        <v>69</v>
      </c>
      <c r="B88" s="17">
        <v>417695810.88650477</v>
      </c>
      <c r="C88" s="31">
        <v>2610315828.32</v>
      </c>
      <c r="D88" s="32">
        <v>3028011639.206505</v>
      </c>
      <c r="E88" s="37" t="s">
        <v>47</v>
      </c>
      <c r="F88" s="33">
        <v>0</v>
      </c>
      <c r="G88" s="34">
        <v>0</v>
      </c>
      <c r="H88" s="35">
        <v>0</v>
      </c>
    </row>
    <row r="89" spans="1:8" ht="15">
      <c r="A89" s="49" t="s">
        <v>63</v>
      </c>
      <c r="B89" s="17">
        <v>0</v>
      </c>
      <c r="C89" s="31">
        <v>260000</v>
      </c>
      <c r="D89" s="32">
        <v>260000</v>
      </c>
      <c r="E89" s="37" t="s">
        <v>51</v>
      </c>
      <c r="F89" s="33">
        <v>0</v>
      </c>
      <c r="G89" s="34">
        <v>0</v>
      </c>
      <c r="H89" s="35">
        <v>0</v>
      </c>
    </row>
    <row r="90" spans="1:9" ht="15">
      <c r="A90" s="16" t="s">
        <v>65</v>
      </c>
      <c r="B90" s="17">
        <v>200596042</v>
      </c>
      <c r="C90" s="31">
        <v>35106220453.29152</v>
      </c>
      <c r="D90" s="32">
        <v>35306816495.29152</v>
      </c>
      <c r="E90" s="20" t="s">
        <v>74</v>
      </c>
      <c r="F90" s="33">
        <v>0</v>
      </c>
      <c r="G90" s="34">
        <v>37143676</v>
      </c>
      <c r="H90" s="35">
        <v>37143676</v>
      </c>
      <c r="I90" s="6"/>
    </row>
    <row r="91" spans="1:8" ht="15">
      <c r="A91" s="49" t="s">
        <v>57</v>
      </c>
      <c r="B91" s="17">
        <v>153366228</v>
      </c>
      <c r="C91" s="31">
        <v>9026245527.787231</v>
      </c>
      <c r="D91" s="32">
        <v>9179611755.787231</v>
      </c>
      <c r="E91" s="20" t="s">
        <v>75</v>
      </c>
      <c r="F91" s="33">
        <v>0</v>
      </c>
      <c r="G91" s="34">
        <v>0</v>
      </c>
      <c r="H91" s="35">
        <v>0</v>
      </c>
    </row>
    <row r="92" spans="1:8" ht="15">
      <c r="A92" s="49" t="s">
        <v>59</v>
      </c>
      <c r="B92" s="17">
        <v>0</v>
      </c>
      <c r="C92" s="31">
        <v>239264269.805359</v>
      </c>
      <c r="D92" s="32">
        <v>239264269.805359</v>
      </c>
      <c r="E92" s="20" t="s">
        <v>76</v>
      </c>
      <c r="F92" s="33">
        <v>0</v>
      </c>
      <c r="G92" s="34">
        <v>0</v>
      </c>
      <c r="H92" s="35">
        <v>0</v>
      </c>
    </row>
    <row r="93" spans="1:8" ht="15">
      <c r="A93" s="49" t="s">
        <v>69</v>
      </c>
      <c r="B93" s="17">
        <v>47229814</v>
      </c>
      <c r="C93" s="31">
        <v>25814104134.74213</v>
      </c>
      <c r="D93" s="32">
        <v>25861333948.74213</v>
      </c>
      <c r="E93" s="20" t="s">
        <v>77</v>
      </c>
      <c r="F93" s="33">
        <v>0</v>
      </c>
      <c r="G93" s="34">
        <v>16882222.89</v>
      </c>
      <c r="H93" s="35">
        <v>16882222.89</v>
      </c>
    </row>
    <row r="94" spans="1:8" ht="15">
      <c r="A94" s="49" t="s">
        <v>63</v>
      </c>
      <c r="B94" s="17">
        <v>0</v>
      </c>
      <c r="C94" s="31">
        <v>26606520.956800003</v>
      </c>
      <c r="D94" s="32">
        <v>26606520.956800003</v>
      </c>
      <c r="E94" s="20" t="s">
        <v>78</v>
      </c>
      <c r="F94" s="33">
        <v>0</v>
      </c>
      <c r="G94" s="34">
        <v>4085243.1</v>
      </c>
      <c r="H94" s="35">
        <v>4085243.1</v>
      </c>
    </row>
    <row r="95" spans="1:8" ht="15">
      <c r="A95" s="24" t="s">
        <v>89</v>
      </c>
      <c r="B95" s="25">
        <v>2972250.4322921974</v>
      </c>
      <c r="C95" s="42">
        <v>65269340576.51238</v>
      </c>
      <c r="D95" s="50">
        <v>65272312826.94468</v>
      </c>
      <c r="E95" s="20" t="s">
        <v>79</v>
      </c>
      <c r="F95" s="33">
        <v>0</v>
      </c>
      <c r="G95" s="34">
        <v>13187755544.851479</v>
      </c>
      <c r="H95" s="35">
        <v>13187755544.851479</v>
      </c>
    </row>
    <row r="96" spans="1:8" ht="15">
      <c r="A96" s="16" t="s">
        <v>55</v>
      </c>
      <c r="B96" s="17">
        <v>2972250.4322921974</v>
      </c>
      <c r="C96" s="31">
        <v>490199277.66999996</v>
      </c>
      <c r="D96" s="32">
        <v>493171528.1022922</v>
      </c>
      <c r="E96" s="37" t="s">
        <v>66</v>
      </c>
      <c r="F96" s="33">
        <v>0</v>
      </c>
      <c r="G96" s="34">
        <v>10776333010.421291</v>
      </c>
      <c r="H96" s="35">
        <v>10776333010.421291</v>
      </c>
    </row>
    <row r="97" spans="1:8" ht="15">
      <c r="A97" s="49" t="s">
        <v>57</v>
      </c>
      <c r="B97" s="17">
        <v>2972250.4322921974</v>
      </c>
      <c r="C97" s="31">
        <v>267699277.67</v>
      </c>
      <c r="D97" s="32">
        <v>270671528.1022922</v>
      </c>
      <c r="E97" s="37" t="s">
        <v>67</v>
      </c>
      <c r="F97" s="33">
        <v>0</v>
      </c>
      <c r="G97" s="34">
        <v>2411422534.4301863</v>
      </c>
      <c r="H97" s="35">
        <v>2411422534.4301863</v>
      </c>
    </row>
    <row r="98" spans="1:8" ht="15">
      <c r="A98" s="49" t="s">
        <v>59</v>
      </c>
      <c r="B98" s="17">
        <v>0</v>
      </c>
      <c r="C98" s="31">
        <v>0</v>
      </c>
      <c r="D98" s="32">
        <v>0</v>
      </c>
      <c r="E98" s="37" t="s">
        <v>68</v>
      </c>
      <c r="F98" s="33">
        <v>0</v>
      </c>
      <c r="G98" s="34">
        <v>0</v>
      </c>
      <c r="H98" s="35">
        <v>0</v>
      </c>
    </row>
    <row r="99" spans="1:8" ht="15">
      <c r="A99" s="49" t="s">
        <v>61</v>
      </c>
      <c r="B99" s="17">
        <v>0</v>
      </c>
      <c r="C99" s="31">
        <v>222500000</v>
      </c>
      <c r="D99" s="32">
        <v>222500000</v>
      </c>
      <c r="E99" s="20" t="s">
        <v>86</v>
      </c>
      <c r="F99" s="33">
        <v>0</v>
      </c>
      <c r="G99" s="34">
        <v>15462213.150986463</v>
      </c>
      <c r="H99" s="35">
        <v>15462213.150986463</v>
      </c>
    </row>
    <row r="100" spans="1:8" ht="15">
      <c r="A100" s="16" t="s">
        <v>65</v>
      </c>
      <c r="B100" s="17">
        <v>0</v>
      </c>
      <c r="C100" s="31">
        <v>64779141298.842384</v>
      </c>
      <c r="D100" s="32">
        <v>64779141298.842384</v>
      </c>
      <c r="E100" s="37" t="s">
        <v>56</v>
      </c>
      <c r="F100" s="33">
        <v>0</v>
      </c>
      <c r="G100" s="34">
        <v>15462213.150986463</v>
      </c>
      <c r="H100" s="35">
        <v>15462213.150986463</v>
      </c>
    </row>
    <row r="101" spans="1:8" ht="15">
      <c r="A101" s="49" t="s">
        <v>57</v>
      </c>
      <c r="B101" s="17">
        <v>0</v>
      </c>
      <c r="C101" s="31">
        <v>3724061100.6531754</v>
      </c>
      <c r="D101" s="32">
        <v>3724061100.6531754</v>
      </c>
      <c r="E101" s="37" t="s">
        <v>58</v>
      </c>
      <c r="F101" s="33">
        <v>0</v>
      </c>
      <c r="G101" s="34">
        <v>0</v>
      </c>
      <c r="H101" s="35">
        <v>0</v>
      </c>
    </row>
    <row r="102" spans="1:8" ht="15">
      <c r="A102" s="49" t="s">
        <v>59</v>
      </c>
      <c r="B102" s="17">
        <v>0</v>
      </c>
      <c r="C102" s="31">
        <v>0</v>
      </c>
      <c r="D102" s="32">
        <v>0</v>
      </c>
      <c r="E102" s="37" t="s">
        <v>60</v>
      </c>
      <c r="F102" s="33">
        <v>0</v>
      </c>
      <c r="G102" s="34">
        <v>0</v>
      </c>
      <c r="H102" s="35">
        <v>0</v>
      </c>
    </row>
    <row r="103" spans="1:8" ht="15">
      <c r="A103" s="49" t="s">
        <v>69</v>
      </c>
      <c r="B103" s="17">
        <v>0</v>
      </c>
      <c r="C103" s="31">
        <v>61055080198.18921</v>
      </c>
      <c r="D103" s="32">
        <v>61055080198.18921</v>
      </c>
      <c r="E103" s="20"/>
      <c r="F103" s="33"/>
      <c r="G103" s="34"/>
      <c r="H103" s="35"/>
    </row>
    <row r="104" spans="1:8" ht="15">
      <c r="A104" s="51"/>
      <c r="B104" s="17"/>
      <c r="C104" s="31"/>
      <c r="D104" s="32"/>
      <c r="E104" s="27" t="s">
        <v>90</v>
      </c>
      <c r="F104" s="28">
        <v>681477023.190503</v>
      </c>
      <c r="G104" s="29">
        <v>0.49760597944259644</v>
      </c>
      <c r="H104" s="30">
        <v>681477022.6881093</v>
      </c>
    </row>
    <row r="105" spans="1:8" ht="15">
      <c r="A105" s="24" t="s">
        <v>91</v>
      </c>
      <c r="B105" s="25">
        <v>2912219483.6146</v>
      </c>
      <c r="C105" s="42">
        <v>0</v>
      </c>
      <c r="D105" s="50">
        <v>2912219483.6146</v>
      </c>
      <c r="E105" s="20" t="s">
        <v>92</v>
      </c>
      <c r="F105" s="33">
        <v>104830402.95581</v>
      </c>
      <c r="G105" s="33">
        <v>0</v>
      </c>
      <c r="H105" s="35">
        <v>104830402.95581</v>
      </c>
    </row>
    <row r="106" spans="1:8" ht="15">
      <c r="A106" s="16" t="s">
        <v>93</v>
      </c>
      <c r="B106" s="17">
        <v>974999999.5</v>
      </c>
      <c r="C106" s="31">
        <v>0</v>
      </c>
      <c r="D106" s="32">
        <v>974999999.5</v>
      </c>
      <c r="E106" s="20" t="s">
        <v>94</v>
      </c>
      <c r="F106" s="33">
        <v>0</v>
      </c>
      <c r="G106" s="33">
        <v>0</v>
      </c>
      <c r="H106" s="35">
        <v>0</v>
      </c>
    </row>
    <row r="107" spans="1:8" ht="15">
      <c r="A107" s="16" t="s">
        <v>95</v>
      </c>
      <c r="B107" s="17">
        <v>1937219484.1146002</v>
      </c>
      <c r="C107" s="31">
        <v>0</v>
      </c>
      <c r="D107" s="32">
        <v>1937219484.1146002</v>
      </c>
      <c r="E107" s="20" t="s">
        <v>96</v>
      </c>
      <c r="F107" s="33">
        <v>576646620.234693</v>
      </c>
      <c r="G107" s="33">
        <v>0.49760597944259644</v>
      </c>
      <c r="H107" s="35">
        <v>576646619.7322993</v>
      </c>
    </row>
    <row r="108" spans="1:8" ht="15">
      <c r="A108" s="16"/>
      <c r="B108" s="17"/>
      <c r="C108" s="31"/>
      <c r="D108" s="32"/>
      <c r="E108" s="20"/>
      <c r="F108" s="52"/>
      <c r="G108" s="53"/>
      <c r="H108" s="54"/>
    </row>
    <row r="109" spans="1:8" ht="15">
      <c r="A109" s="24" t="s">
        <v>97</v>
      </c>
      <c r="B109" s="25">
        <v>6120918696.03</v>
      </c>
      <c r="C109" s="42">
        <v>101100218256.06335</v>
      </c>
      <c r="D109" s="50">
        <v>107221136952.09337</v>
      </c>
      <c r="E109" s="27" t="s">
        <v>98</v>
      </c>
      <c r="F109" s="28">
        <v>13057274177.90454</v>
      </c>
      <c r="G109" s="29">
        <v>0</v>
      </c>
      <c r="H109" s="30">
        <v>13057274177.90454</v>
      </c>
    </row>
    <row r="110" spans="1:8" ht="15">
      <c r="A110" s="16" t="s">
        <v>99</v>
      </c>
      <c r="B110" s="17">
        <v>806850000.26</v>
      </c>
      <c r="C110" s="31">
        <v>0</v>
      </c>
      <c r="D110" s="32">
        <v>806850000.26</v>
      </c>
      <c r="E110" s="20" t="s">
        <v>100</v>
      </c>
      <c r="F110" s="33">
        <v>5477862864.9872</v>
      </c>
      <c r="G110" s="34">
        <v>0</v>
      </c>
      <c r="H110" s="35">
        <v>5477862864.9872</v>
      </c>
    </row>
    <row r="111" spans="1:8" ht="15">
      <c r="A111" s="49" t="s">
        <v>101</v>
      </c>
      <c r="B111" s="55">
        <v>0</v>
      </c>
      <c r="C111" s="56">
        <v>0</v>
      </c>
      <c r="D111" s="57">
        <v>0</v>
      </c>
      <c r="E111" s="20" t="s">
        <v>102</v>
      </c>
      <c r="F111" s="33">
        <v>43126493</v>
      </c>
      <c r="G111" s="34">
        <v>0</v>
      </c>
      <c r="H111" s="35">
        <v>43126493</v>
      </c>
    </row>
    <row r="112" spans="1:8" ht="15">
      <c r="A112" s="49" t="s">
        <v>103</v>
      </c>
      <c r="B112" s="55">
        <v>0</v>
      </c>
      <c r="C112" s="56">
        <v>0</v>
      </c>
      <c r="D112" s="57">
        <v>0</v>
      </c>
      <c r="E112" s="20" t="s">
        <v>104</v>
      </c>
      <c r="F112" s="33">
        <v>7536284819.917339</v>
      </c>
      <c r="G112" s="34">
        <v>0</v>
      </c>
      <c r="H112" s="35">
        <v>7536284819.917339</v>
      </c>
    </row>
    <row r="113" spans="1:8" ht="15">
      <c r="A113" s="49" t="s">
        <v>105</v>
      </c>
      <c r="B113" s="55">
        <v>0</v>
      </c>
      <c r="C113" s="56">
        <v>0</v>
      </c>
      <c r="D113" s="57">
        <v>0</v>
      </c>
      <c r="E113" s="20"/>
      <c r="F113" s="33"/>
      <c r="G113" s="33"/>
      <c r="H113" s="33"/>
    </row>
    <row r="114" spans="1:9" ht="15">
      <c r="A114" s="49" t="s">
        <v>106</v>
      </c>
      <c r="B114" s="17">
        <v>806850000.26</v>
      </c>
      <c r="C114" s="56">
        <v>0</v>
      </c>
      <c r="D114" s="57">
        <v>806850000.26</v>
      </c>
      <c r="E114" s="27" t="s">
        <v>107</v>
      </c>
      <c r="F114" s="28">
        <v>7954945473.362549</v>
      </c>
      <c r="G114" s="29">
        <v>6126607733.712308</v>
      </c>
      <c r="H114" s="30">
        <v>14081553206.074858</v>
      </c>
      <c r="I114" s="6"/>
    </row>
    <row r="115" spans="1:9" ht="15">
      <c r="A115" s="16" t="s">
        <v>108</v>
      </c>
      <c r="B115" s="17">
        <v>0</v>
      </c>
      <c r="C115" s="31">
        <v>428999250.2465808</v>
      </c>
      <c r="D115" s="32">
        <v>428999250.2465808</v>
      </c>
      <c r="E115" s="20" t="s">
        <v>109</v>
      </c>
      <c r="F115" s="33">
        <v>124664531.51</v>
      </c>
      <c r="G115" s="34">
        <v>0</v>
      </c>
      <c r="H115" s="35">
        <v>124664531.51</v>
      </c>
      <c r="I115" s="6"/>
    </row>
    <row r="116" spans="1:9" ht="15">
      <c r="A116" s="16" t="s">
        <v>110</v>
      </c>
      <c r="B116" s="17">
        <v>1845162148.77</v>
      </c>
      <c r="C116" s="31">
        <v>64939675208.59808</v>
      </c>
      <c r="D116" s="32">
        <v>66784837357.36809</v>
      </c>
      <c r="E116" s="20" t="s">
        <v>111</v>
      </c>
      <c r="F116" s="33">
        <v>854628304</v>
      </c>
      <c r="G116" s="34">
        <v>14679430.3043424</v>
      </c>
      <c r="H116" s="35">
        <v>869307734.3043425</v>
      </c>
      <c r="I116" s="6"/>
    </row>
    <row r="117" spans="1:9" ht="15">
      <c r="A117" s="16" t="s">
        <v>112</v>
      </c>
      <c r="B117" s="17">
        <v>3124140296</v>
      </c>
      <c r="C117" s="31">
        <v>25136231070.6287</v>
      </c>
      <c r="D117" s="32">
        <v>28260371366.6287</v>
      </c>
      <c r="E117" s="20" t="s">
        <v>113</v>
      </c>
      <c r="F117" s="33">
        <v>85167070</v>
      </c>
      <c r="G117" s="34">
        <v>83395925.40814781</v>
      </c>
      <c r="H117" s="35">
        <v>168562995.4081478</v>
      </c>
      <c r="I117" s="6"/>
    </row>
    <row r="118" spans="1:9" ht="15">
      <c r="A118" s="49" t="s">
        <v>114</v>
      </c>
      <c r="B118" s="55">
        <v>3124140296</v>
      </c>
      <c r="C118" s="56">
        <v>0</v>
      </c>
      <c r="D118" s="57">
        <v>3124140296</v>
      </c>
      <c r="E118" s="20" t="s">
        <v>115</v>
      </c>
      <c r="F118" s="33">
        <v>534925587.5700004</v>
      </c>
      <c r="G118" s="34">
        <v>6545876.285</v>
      </c>
      <c r="H118" s="35">
        <v>541471463.8550004</v>
      </c>
      <c r="I118" s="6"/>
    </row>
    <row r="119" spans="1:9" ht="15">
      <c r="A119" s="49" t="s">
        <v>116</v>
      </c>
      <c r="B119" s="55">
        <v>0</v>
      </c>
      <c r="C119" s="56">
        <v>25136231070.6287</v>
      </c>
      <c r="D119" s="57">
        <v>25136231070.6287</v>
      </c>
      <c r="E119" s="20" t="s">
        <v>117</v>
      </c>
      <c r="F119" s="33">
        <v>2506817450.4346237</v>
      </c>
      <c r="G119" s="34">
        <v>1890308927.209854</v>
      </c>
      <c r="H119" s="35">
        <v>4397126377.644478</v>
      </c>
      <c r="I119" s="6"/>
    </row>
    <row r="120" spans="1:9" ht="15">
      <c r="A120" s="16" t="s">
        <v>118</v>
      </c>
      <c r="B120" s="17">
        <v>344766251</v>
      </c>
      <c r="C120" s="31">
        <v>10595312726.59</v>
      </c>
      <c r="D120" s="32">
        <v>10940078977.59</v>
      </c>
      <c r="E120" s="20" t="s">
        <v>119</v>
      </c>
      <c r="F120" s="33">
        <v>0</v>
      </c>
      <c r="G120" s="34">
        <v>0</v>
      </c>
      <c r="H120" s="35">
        <v>0</v>
      </c>
      <c r="I120" s="6"/>
    </row>
    <row r="121" spans="1:9" ht="15">
      <c r="A121" s="49" t="s">
        <v>120</v>
      </c>
      <c r="B121" s="55">
        <v>344766251</v>
      </c>
      <c r="C121" s="56">
        <v>0</v>
      </c>
      <c r="D121" s="57">
        <v>344766251</v>
      </c>
      <c r="E121" s="20" t="s">
        <v>121</v>
      </c>
      <c r="F121" s="33">
        <v>17268960.360000163</v>
      </c>
      <c r="G121" s="34">
        <v>0</v>
      </c>
      <c r="H121" s="35">
        <v>17268960.360000163</v>
      </c>
      <c r="I121" s="6"/>
    </row>
    <row r="122" spans="1:9" ht="15">
      <c r="A122" s="49" t="s">
        <v>122</v>
      </c>
      <c r="B122" s="55">
        <v>0</v>
      </c>
      <c r="C122" s="56">
        <v>10595312726.59</v>
      </c>
      <c r="D122" s="57">
        <v>10595312726.59</v>
      </c>
      <c r="E122" s="20" t="s">
        <v>123</v>
      </c>
      <c r="F122" s="33">
        <v>3831473569.4879246</v>
      </c>
      <c r="G122" s="34">
        <v>4131677574.504964</v>
      </c>
      <c r="H122" s="35">
        <v>7963151142.992888</v>
      </c>
      <c r="I122" s="6"/>
    </row>
    <row r="123" spans="1:8" ht="15">
      <c r="A123" s="49"/>
      <c r="B123" s="55"/>
      <c r="C123" s="56"/>
      <c r="D123" s="57"/>
      <c r="E123" s="20"/>
      <c r="F123" s="33"/>
      <c r="G123" s="34"/>
      <c r="H123" s="35"/>
    </row>
    <row r="124" spans="1:8" ht="15">
      <c r="A124" s="24" t="s">
        <v>124</v>
      </c>
      <c r="B124" s="46">
        <v>197951091.20999998</v>
      </c>
      <c r="C124" s="47">
        <v>0</v>
      </c>
      <c r="D124" s="50">
        <v>197951091.20999998</v>
      </c>
      <c r="E124" s="20"/>
      <c r="F124" s="33"/>
      <c r="G124" s="34"/>
      <c r="H124" s="35"/>
    </row>
    <row r="125" spans="1:8" ht="15">
      <c r="A125" s="45"/>
      <c r="B125" s="46"/>
      <c r="C125" s="47"/>
      <c r="D125" s="48"/>
      <c r="E125" s="20"/>
      <c r="F125" s="33"/>
      <c r="G125" s="34"/>
      <c r="H125" s="35"/>
    </row>
    <row r="126" spans="1:8" ht="15">
      <c r="A126" s="24" t="s">
        <v>125</v>
      </c>
      <c r="B126" s="46">
        <v>0</v>
      </c>
      <c r="C126" s="47">
        <v>0</v>
      </c>
      <c r="D126" s="50">
        <v>0</v>
      </c>
      <c r="E126" s="20"/>
      <c r="F126" s="33"/>
      <c r="G126" s="34"/>
      <c r="H126" s="35"/>
    </row>
    <row r="127" spans="1:8" ht="15">
      <c r="A127" s="16"/>
      <c r="B127" s="17"/>
      <c r="C127" s="31"/>
      <c r="D127" s="48"/>
      <c r="E127" s="58"/>
      <c r="F127" s="33"/>
      <c r="G127" s="34"/>
      <c r="H127" s="35"/>
    </row>
    <row r="128" spans="1:8" ht="15">
      <c r="A128" s="24" t="s">
        <v>126</v>
      </c>
      <c r="B128" s="25">
        <v>22501694073.72039</v>
      </c>
      <c r="C128" s="42">
        <v>11861775439.23847</v>
      </c>
      <c r="D128" s="50">
        <v>34363469512.95886</v>
      </c>
      <c r="E128" s="58"/>
      <c r="F128" s="33"/>
      <c r="G128" s="34"/>
      <c r="H128" s="35"/>
    </row>
    <row r="129" spans="1:8" ht="15">
      <c r="A129" s="16" t="s">
        <v>127</v>
      </c>
      <c r="B129" s="17">
        <v>1749057706.8600001</v>
      </c>
      <c r="C129" s="31">
        <v>4502818115.396378</v>
      </c>
      <c r="D129" s="32">
        <v>6251875822.256377</v>
      </c>
      <c r="E129" s="58"/>
      <c r="F129" s="33"/>
      <c r="G129" s="34"/>
      <c r="H129" s="35"/>
    </row>
    <row r="130" spans="1:8" ht="15">
      <c r="A130" s="16" t="s">
        <v>128</v>
      </c>
      <c r="B130" s="17">
        <v>5923065590.210472</v>
      </c>
      <c r="C130" s="31">
        <v>94774744.16300687</v>
      </c>
      <c r="D130" s="32">
        <v>6017840334.373479</v>
      </c>
      <c r="E130" s="58"/>
      <c r="F130" s="33"/>
      <c r="G130" s="34"/>
      <c r="H130" s="35"/>
    </row>
    <row r="131" spans="1:8" ht="15">
      <c r="A131" s="16" t="s">
        <v>129</v>
      </c>
      <c r="B131" s="17">
        <v>945923522.0044</v>
      </c>
      <c r="C131" s="31">
        <v>366832939.5644429</v>
      </c>
      <c r="D131" s="32">
        <v>1312756461.568843</v>
      </c>
      <c r="E131" s="58"/>
      <c r="F131" s="33"/>
      <c r="G131" s="34"/>
      <c r="H131" s="35"/>
    </row>
    <row r="132" spans="1:8" ht="15">
      <c r="A132" s="16" t="s">
        <v>130</v>
      </c>
      <c r="B132" s="17">
        <v>4774230232.148365</v>
      </c>
      <c r="C132" s="31">
        <v>726510326.7731255</v>
      </c>
      <c r="D132" s="32">
        <v>5500740558.921491</v>
      </c>
      <c r="E132" s="58"/>
      <c r="F132" s="33"/>
      <c r="G132" s="34"/>
      <c r="H132" s="35"/>
    </row>
    <row r="133" spans="1:8" ht="15">
      <c r="A133" s="16" t="s">
        <v>131</v>
      </c>
      <c r="B133" s="17">
        <v>3685839668.715882</v>
      </c>
      <c r="C133" s="31">
        <v>75157812.447464</v>
      </c>
      <c r="D133" s="32">
        <v>3760997481.163346</v>
      </c>
      <c r="E133" s="58"/>
      <c r="F133" s="33"/>
      <c r="G133" s="34"/>
      <c r="H133" s="35"/>
    </row>
    <row r="134" spans="1:8" ht="15">
      <c r="A134" s="16" t="s">
        <v>132</v>
      </c>
      <c r="B134" s="17">
        <v>963194878.8238863</v>
      </c>
      <c r="C134" s="31">
        <v>436758834.3346</v>
      </c>
      <c r="D134" s="32">
        <v>1399953713.1584864</v>
      </c>
      <c r="E134" s="58"/>
      <c r="F134" s="33"/>
      <c r="G134" s="34"/>
      <c r="H134" s="35"/>
    </row>
    <row r="135" spans="1:8" ht="15">
      <c r="A135" s="16" t="s">
        <v>133</v>
      </c>
      <c r="B135" s="17">
        <v>125195684.60859644</v>
      </c>
      <c r="C135" s="31">
        <v>214593679.99106157</v>
      </c>
      <c r="D135" s="32">
        <v>339789364.59965795</v>
      </c>
      <c r="E135" s="58"/>
      <c r="F135" s="33"/>
      <c r="G135" s="34"/>
      <c r="H135" s="35"/>
    </row>
    <row r="136" spans="1:8" ht="15">
      <c r="A136" s="16" t="s">
        <v>134</v>
      </c>
      <c r="B136" s="17">
        <v>3325513392.7919245</v>
      </c>
      <c r="C136" s="31">
        <v>1274519516.7889888</v>
      </c>
      <c r="D136" s="32">
        <v>4600032909.580914</v>
      </c>
      <c r="E136" s="58"/>
      <c r="F136" s="33"/>
      <c r="G136" s="34"/>
      <c r="H136" s="35"/>
    </row>
    <row r="137" spans="1:8" ht="15">
      <c r="A137" s="16" t="s">
        <v>135</v>
      </c>
      <c r="B137" s="17">
        <v>225307806.3599998</v>
      </c>
      <c r="C137" s="31">
        <v>10997852.990445565</v>
      </c>
      <c r="D137" s="32">
        <v>236305659.3504454</v>
      </c>
      <c r="E137" s="58"/>
      <c r="F137" s="33"/>
      <c r="G137" s="34"/>
      <c r="H137" s="35"/>
    </row>
    <row r="138" spans="1:8" ht="15">
      <c r="A138" s="16" t="s">
        <v>136</v>
      </c>
      <c r="B138" s="17">
        <v>60429073.856551</v>
      </c>
      <c r="C138" s="31">
        <v>0</v>
      </c>
      <c r="D138" s="32">
        <v>60429073.856551</v>
      </c>
      <c r="E138" s="58"/>
      <c r="F138" s="33"/>
      <c r="G138" s="34"/>
      <c r="H138" s="35"/>
    </row>
    <row r="139" spans="1:8" ht="15">
      <c r="A139" s="16" t="s">
        <v>137</v>
      </c>
      <c r="B139" s="17">
        <v>164660986.5836</v>
      </c>
      <c r="C139" s="31">
        <v>0</v>
      </c>
      <c r="D139" s="32">
        <v>164660986.5836</v>
      </c>
      <c r="E139" s="58"/>
      <c r="F139" s="33"/>
      <c r="G139" s="34"/>
      <c r="H139" s="35"/>
    </row>
    <row r="140" spans="1:8" ht="15">
      <c r="A140" s="16" t="s">
        <v>138</v>
      </c>
      <c r="B140" s="17">
        <v>5333505762.905077</v>
      </c>
      <c r="C140" s="31">
        <v>4885321943.562083</v>
      </c>
      <c r="D140" s="32">
        <v>10218827706.46716</v>
      </c>
      <c r="E140" s="58"/>
      <c r="F140" s="33"/>
      <c r="G140" s="34"/>
      <c r="H140" s="35"/>
    </row>
    <row r="141" spans="1:8" ht="15">
      <c r="A141" s="16"/>
      <c r="B141" s="17"/>
      <c r="C141" s="31"/>
      <c r="D141" s="48"/>
      <c r="E141" s="20"/>
      <c r="F141" s="33"/>
      <c r="G141" s="34"/>
      <c r="H141" s="35"/>
    </row>
    <row r="142" spans="1:8" s="66" customFormat="1" ht="15">
      <c r="A142" s="59" t="s">
        <v>139</v>
      </c>
      <c r="B142" s="60"/>
      <c r="C142" s="61"/>
      <c r="D142" s="50">
        <v>737699619447.6765</v>
      </c>
      <c r="E142" s="62" t="s">
        <v>140</v>
      </c>
      <c r="F142" s="63"/>
      <c r="G142" s="64"/>
      <c r="H142" s="65">
        <v>737699619448.1001</v>
      </c>
    </row>
    <row r="143" spans="1:8" ht="15">
      <c r="A143" s="45"/>
      <c r="B143" s="46"/>
      <c r="C143" s="47"/>
      <c r="D143" s="48"/>
      <c r="E143" s="20"/>
      <c r="F143" s="33"/>
      <c r="G143" s="34"/>
      <c r="H143" s="35"/>
    </row>
    <row r="144" spans="1:8" ht="15">
      <c r="A144" s="45"/>
      <c r="B144" s="46"/>
      <c r="C144" s="47"/>
      <c r="D144" s="48"/>
      <c r="E144" s="20"/>
      <c r="F144" s="33"/>
      <c r="G144" s="34"/>
      <c r="H144" s="35"/>
    </row>
    <row r="145" spans="1:8" ht="15">
      <c r="A145" s="67" t="s">
        <v>141</v>
      </c>
      <c r="B145" s="17">
        <v>457292278.89</v>
      </c>
      <c r="C145" s="31">
        <v>135854306.51923937</v>
      </c>
      <c r="D145" s="32">
        <v>593146585.4092393</v>
      </c>
      <c r="E145" s="68" t="s">
        <v>142</v>
      </c>
      <c r="F145" s="33">
        <v>457292278.89</v>
      </c>
      <c r="G145" s="34">
        <v>135854306.51923937</v>
      </c>
      <c r="H145" s="35">
        <v>593146585.4092393</v>
      </c>
    </row>
    <row r="146" spans="1:8" ht="15">
      <c r="A146" s="67" t="s">
        <v>143</v>
      </c>
      <c r="B146" s="17">
        <v>12860457205.123554</v>
      </c>
      <c r="C146" s="31">
        <v>8533087561.010544</v>
      </c>
      <c r="D146" s="32">
        <v>21393544765.6341</v>
      </c>
      <c r="E146" s="68" t="s">
        <v>144</v>
      </c>
      <c r="F146" s="33">
        <v>12860457205.123554</v>
      </c>
      <c r="G146" s="34">
        <v>8533087561.010544</v>
      </c>
      <c r="H146" s="35">
        <v>21393544765.584103</v>
      </c>
    </row>
    <row r="147" spans="1:8" ht="15">
      <c r="A147" s="67" t="s">
        <v>145</v>
      </c>
      <c r="B147" s="17">
        <v>19694241296.365303</v>
      </c>
      <c r="C147" s="31">
        <v>13697794930.27277</v>
      </c>
      <c r="D147" s="32">
        <v>33392036226.58807</v>
      </c>
      <c r="E147" s="68" t="s">
        <v>146</v>
      </c>
      <c r="F147" s="33">
        <v>19694241310.365303</v>
      </c>
      <c r="G147" s="34">
        <v>13697794916.19067</v>
      </c>
      <c r="H147" s="35">
        <v>33392036226.55597</v>
      </c>
    </row>
    <row r="148" spans="1:8" ht="15">
      <c r="A148" s="67" t="s">
        <v>147</v>
      </c>
      <c r="B148" s="17">
        <v>766060283.48</v>
      </c>
      <c r="C148" s="31">
        <v>104310322.1684</v>
      </c>
      <c r="D148" s="32">
        <v>870370605.6484</v>
      </c>
      <c r="E148" s="68" t="s">
        <v>148</v>
      </c>
      <c r="F148" s="33">
        <v>780383733.9</v>
      </c>
      <c r="G148" s="34">
        <v>353243481.212</v>
      </c>
      <c r="H148" s="35">
        <v>1133627215.112</v>
      </c>
    </row>
    <row r="149" spans="1:8" ht="15">
      <c r="A149" s="67" t="s">
        <v>149</v>
      </c>
      <c r="B149" s="17">
        <v>1968851780.5394201</v>
      </c>
      <c r="C149" s="31">
        <v>15747885111.379347</v>
      </c>
      <c r="D149" s="32">
        <v>17716736891.918766</v>
      </c>
      <c r="E149" s="68" t="s">
        <v>150</v>
      </c>
      <c r="F149" s="33">
        <v>1935638229.9894204</v>
      </c>
      <c r="G149" s="34">
        <v>15618832912.004547</v>
      </c>
      <c r="H149" s="35">
        <v>17554471141.993965</v>
      </c>
    </row>
    <row r="150" spans="1:8" ht="15.75" thickBot="1">
      <c r="A150" s="69"/>
      <c r="B150" s="70"/>
      <c r="C150" s="71"/>
      <c r="D150" s="72"/>
      <c r="E150" s="73"/>
      <c r="F150" s="74"/>
      <c r="G150" s="75"/>
      <c r="H150" s="76"/>
    </row>
    <row r="151" spans="1:8" ht="15.75" thickTop="1">
      <c r="A151" s="77" t="s">
        <v>151</v>
      </c>
      <c r="B151" s="77"/>
      <c r="C151" s="77"/>
      <c r="D151" s="77"/>
      <c r="E151" s="77"/>
      <c r="F151" s="77"/>
      <c r="G151" s="77"/>
      <c r="H151" s="77"/>
    </row>
    <row r="152" spans="1:9" ht="15">
      <c r="A152" s="78" t="s">
        <v>152</v>
      </c>
      <c r="B152" s="79"/>
      <c r="C152" s="79"/>
      <c r="D152" s="79"/>
      <c r="E152" s="78"/>
      <c r="F152" s="78"/>
      <c r="G152" s="78"/>
      <c r="H152" s="78"/>
      <c r="I152" s="78"/>
    </row>
    <row r="153" spans="3:8" ht="15">
      <c r="C153" s="6"/>
      <c r="D153" s="6"/>
      <c r="E153" s="7"/>
      <c r="F153" s="80"/>
      <c r="G153" s="80"/>
      <c r="H153" s="80"/>
    </row>
    <row r="154" spans="5:8" ht="15.75" customHeight="1" hidden="1">
      <c r="E154" s="7"/>
      <c r="F154" s="80"/>
      <c r="G154" s="80"/>
      <c r="H154" s="80"/>
    </row>
    <row r="155" spans="1:7" ht="15" hidden="1">
      <c r="A155" s="81" t="s">
        <v>153</v>
      </c>
      <c r="B155" s="82"/>
      <c r="C155" s="6"/>
      <c r="D155" s="6"/>
      <c r="E155" s="7"/>
      <c r="F155" s="80"/>
      <c r="G155" s="80"/>
    </row>
  </sheetData>
  <mergeCells count="1">
    <mergeCell ref="A1:H1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nlotiapk</dc:creator>
  <cp:keywords/>
  <dc:description/>
  <cp:lastModifiedBy>bom</cp:lastModifiedBy>
  <dcterms:created xsi:type="dcterms:W3CDTF">2008-09-30T05:34:16Z</dcterms:created>
  <dcterms:modified xsi:type="dcterms:W3CDTF">2008-09-30T12:24:09Z</dcterms:modified>
  <cp:category/>
  <cp:version/>
  <cp:contentType/>
  <cp:contentStatus/>
</cp:coreProperties>
</file>