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Supervision\Regulation Policy and Compliance\Guidelines\Transitional arrangement for regulatory capital treatment of IFRS 9 provisions\"/>
    </mc:Choice>
  </mc:AlternateContent>
  <bookViews>
    <workbookView xWindow="0" yWindow="0" windowWidth="28800" windowHeight="10530"/>
  </bookViews>
  <sheets>
    <sheet name="Annex 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B16" i="1" s="1"/>
  <c r="B17" i="1"/>
  <c r="B25" i="1"/>
  <c r="C25" i="1"/>
  <c r="B29" i="1"/>
  <c r="C29" i="1"/>
  <c r="B30" i="1"/>
  <c r="C30" i="1"/>
  <c r="B31" i="1"/>
  <c r="C31" i="1"/>
  <c r="B12" i="1" l="1"/>
  <c r="C21" i="1" s="1"/>
</calcChain>
</file>

<file path=xl/sharedStrings.xml><?xml version="1.0" encoding="utf-8"?>
<sst xmlns="http://schemas.openxmlformats.org/spreadsheetml/2006/main" count="29" uniqueCount="28">
  <si>
    <t>Total Capital Adequacy Ratio</t>
  </si>
  <si>
    <t>Tier 1 Capital ratio</t>
  </si>
  <si>
    <t>CET1 Capital ratio</t>
  </si>
  <si>
    <t>After Transitional Arrangement
Amount (reporting currency million)</t>
  </si>
  <si>
    <t>Before Transitional Arrangement
Amount (reporting currency million)</t>
  </si>
  <si>
    <t>Total risk weighted assets</t>
  </si>
  <si>
    <t>Total Capital</t>
  </si>
  <si>
    <t>o/w Provisions or loan loss reserves</t>
  </si>
  <si>
    <t>Tier 2 Capital</t>
  </si>
  <si>
    <t>Tier 1  Capital</t>
  </si>
  <si>
    <t>o/w Amount Add back</t>
  </si>
  <si>
    <t>CET1  Capital</t>
  </si>
  <si>
    <t>Proportion of impact by IFRS 9 Stage 1 and Stage 2 provisions to add back to CET1 (See table above)</t>
  </si>
  <si>
    <t>Transitional adjustment amount</t>
  </si>
  <si>
    <t>Increase in Stage 1 and Stage 2 provisions compared to baseline</t>
  </si>
  <si>
    <t>Baseline: Stage 1 and Stage 2 provisions as at 31 -Dec-2019</t>
  </si>
  <si>
    <t>Add back</t>
  </si>
  <si>
    <t>Amount (in reporting currency millions)</t>
  </si>
  <si>
    <t>31 March 2024, 30 June 2024, 30 September 2024, 31 December 2024</t>
  </si>
  <si>
    <t>31 March 2023, 30 June 2023, 30 September 2023, 31 December 2023</t>
  </si>
  <si>
    <t>31 March 2022, 30 June 2022, 30 September 2022, 31 December 2022</t>
  </si>
  <si>
    <t>31 March 2021, 30 June 2021, 30 September 2021, 31 December 2021</t>
  </si>
  <si>
    <t>Proportion of impact by IFRS 9 Stage 1 and Stage 2 provisions to add back to CET1</t>
  </si>
  <si>
    <t>Reporting period</t>
  </si>
  <si>
    <t>Annex 2 - Return for transitional arrangements for banks</t>
  </si>
  <si>
    <t>After Transitional Arrangement</t>
  </si>
  <si>
    <t>Before Transitional Arrangement</t>
  </si>
  <si>
    <t>Stage 1 and Stage 2 provisions as at end of reporting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</si>
</sst>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2" fillId="0" borderId="1" xfId="0" applyFont="1" applyBorder="1" applyAlignment="1">
      <alignment wrapText="1"/>
    </xf>
    <xf numFmtId="0" fontId="0" fillId="0" borderId="1" xfId="0" applyBorder="1" applyAlignment="1">
      <alignment horizontal="left" indent="2"/>
    </xf>
    <xf numFmtId="0" fontId="0" fillId="0" borderId="2" xfId="0" applyBorder="1" applyAlignment="1">
      <alignment wrapText="1"/>
    </xf>
    <xf numFmtId="9" fontId="0" fillId="0" borderId="1" xfId="2" applyFont="1" applyBorder="1" applyAlignment="1">
      <alignment wrapText="1"/>
    </xf>
    <xf numFmtId="0" fontId="0" fillId="0" borderId="1" xfId="0" applyBorder="1" applyAlignment="1">
      <alignment horizontal="left" wrapText="1" indent="2"/>
    </xf>
    <xf numFmtId="164" fontId="0" fillId="0" borderId="0" xfId="1" applyNumberFormat="1" applyFont="1"/>
    <xf numFmtId="14" fontId="0" fillId="0" borderId="0" xfId="1" applyNumberFormat="1" applyFont="1"/>
    <xf numFmtId="0" fontId="2" fillId="0" borderId="1" xfId="0" applyFont="1" applyBorder="1"/>
    <xf numFmtId="9" fontId="0" fillId="0" borderId="1" xfId="0" applyNumberFormat="1" applyBorder="1" applyAlignment="1">
      <alignment wrapText="1"/>
    </xf>
    <xf numFmtId="164" fontId="0" fillId="0" borderId="0" xfId="1" applyNumberFormat="1" applyFont="1" applyAlignment="1">
      <alignment wrapText="1"/>
    </xf>
    <xf numFmtId="14" fontId="0" fillId="0" borderId="1" xfId="0" applyNumberFormat="1" applyBorder="1" applyAlignment="1">
      <alignment wrapText="1"/>
    </xf>
    <xf numFmtId="0" fontId="2" fillId="0" borderId="0" xfId="0" applyFont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tabSelected="1" zoomScaleNormal="100" workbookViewId="0"/>
  </sheetViews>
  <sheetFormatPr defaultRowHeight="15" x14ac:dyDescent="0.25"/>
  <cols>
    <col min="1" max="1" width="64.42578125" customWidth="1"/>
    <col min="2" max="3" width="32" style="1" customWidth="1"/>
    <col min="4" max="6" width="11.85546875" customWidth="1"/>
    <col min="7" max="7" width="12.42578125" bestFit="1" customWidth="1"/>
  </cols>
  <sheetData>
    <row r="1" spans="1:7" x14ac:dyDescent="0.25">
      <c r="A1" s="15" t="s">
        <v>24</v>
      </c>
    </row>
    <row r="3" spans="1:7" x14ac:dyDescent="0.25">
      <c r="A3" s="3" t="s">
        <v>23</v>
      </c>
      <c r="B3" s="14">
        <v>44286</v>
      </c>
      <c r="C3" s="13"/>
      <c r="D3" s="9"/>
      <c r="E3" s="9"/>
      <c r="F3" s="9"/>
    </row>
    <row r="5" spans="1:7" ht="45" x14ac:dyDescent="0.25">
      <c r="A5" s="11" t="s">
        <v>23</v>
      </c>
      <c r="B5" s="4" t="s">
        <v>22</v>
      </c>
    </row>
    <row r="6" spans="1:7" x14ac:dyDescent="0.25">
      <c r="A6" s="3" t="s">
        <v>21</v>
      </c>
      <c r="B6" s="12">
        <v>1</v>
      </c>
      <c r="D6" s="9"/>
      <c r="E6" s="9"/>
      <c r="F6" s="9"/>
      <c r="G6" s="9"/>
    </row>
    <row r="7" spans="1:7" x14ac:dyDescent="0.25">
      <c r="A7" s="3" t="s">
        <v>20</v>
      </c>
      <c r="B7" s="12">
        <v>0.75</v>
      </c>
      <c r="D7" s="9"/>
    </row>
    <row r="8" spans="1:7" x14ac:dyDescent="0.25">
      <c r="A8" s="3" t="s">
        <v>19</v>
      </c>
      <c r="B8" s="12">
        <v>0.5</v>
      </c>
    </row>
    <row r="9" spans="1:7" x14ac:dyDescent="0.25">
      <c r="A9" s="3" t="s">
        <v>18</v>
      </c>
      <c r="B9" s="12">
        <v>0.25</v>
      </c>
    </row>
    <row r="11" spans="1:7" ht="30" x14ac:dyDescent="0.25">
      <c r="B11" s="4" t="s">
        <v>17</v>
      </c>
    </row>
    <row r="12" spans="1:7" x14ac:dyDescent="0.25">
      <c r="A12" s="11" t="s">
        <v>16</v>
      </c>
      <c r="B12" s="2">
        <f>+B16*B17</f>
        <v>0</v>
      </c>
    </row>
    <row r="13" spans="1:7" x14ac:dyDescent="0.25">
      <c r="A13" s="5" t="s">
        <v>15</v>
      </c>
      <c r="B13" s="2"/>
    </row>
    <row r="14" spans="1:7" x14ac:dyDescent="0.25">
      <c r="A14" s="5" t="s">
        <v>27</v>
      </c>
      <c r="B14" s="2"/>
      <c r="D14" s="9"/>
    </row>
    <row r="15" spans="1:7" x14ac:dyDescent="0.25">
      <c r="A15" s="5" t="s">
        <v>14</v>
      </c>
      <c r="B15" s="2">
        <f>+B14-B13</f>
        <v>0</v>
      </c>
      <c r="D15" s="9"/>
      <c r="E15" s="9"/>
      <c r="F15" s="10"/>
      <c r="G15" s="9"/>
    </row>
    <row r="16" spans="1:7" x14ac:dyDescent="0.25">
      <c r="A16" s="5" t="s">
        <v>13</v>
      </c>
      <c r="B16" s="2">
        <f>+MAX(0,B15)</f>
        <v>0</v>
      </c>
      <c r="D16" s="9"/>
      <c r="E16" s="9"/>
      <c r="F16" s="10"/>
      <c r="G16" s="9"/>
    </row>
    <row r="17" spans="1:3" ht="30" x14ac:dyDescent="0.25">
      <c r="A17" s="8" t="s">
        <v>12</v>
      </c>
      <c r="B17" s="7">
        <f>+IF(B3&lt;44562,1,IF(B3&lt;44927,0.75,IF(B3&lt;45292,0.5,IF(B3&lt;45658,0.25,0))))</f>
        <v>1</v>
      </c>
    </row>
    <row r="19" spans="1:3" ht="45" x14ac:dyDescent="0.25">
      <c r="B19" s="4" t="s">
        <v>4</v>
      </c>
      <c r="C19" s="4" t="s">
        <v>3</v>
      </c>
    </row>
    <row r="20" spans="1:3" x14ac:dyDescent="0.25">
      <c r="A20" s="3" t="s">
        <v>11</v>
      </c>
      <c r="B20" s="6"/>
      <c r="C20" s="6"/>
    </row>
    <row r="21" spans="1:3" x14ac:dyDescent="0.25">
      <c r="A21" s="5" t="s">
        <v>10</v>
      </c>
      <c r="B21" s="2">
        <v>0</v>
      </c>
      <c r="C21" s="2">
        <f>+B12</f>
        <v>0</v>
      </c>
    </row>
    <row r="22" spans="1:3" x14ac:dyDescent="0.25">
      <c r="A22" s="3" t="s">
        <v>9</v>
      </c>
      <c r="B22" s="2"/>
      <c r="C22" s="2"/>
    </row>
    <row r="23" spans="1:3" x14ac:dyDescent="0.25">
      <c r="A23" s="3" t="s">
        <v>8</v>
      </c>
      <c r="B23" s="2"/>
      <c r="C23" s="2"/>
    </row>
    <row r="24" spans="1:3" x14ac:dyDescent="0.25">
      <c r="A24" s="5" t="s">
        <v>7</v>
      </c>
      <c r="B24" s="2"/>
      <c r="C24" s="2"/>
    </row>
    <row r="25" spans="1:3" x14ac:dyDescent="0.25">
      <c r="A25" s="3" t="s">
        <v>6</v>
      </c>
      <c r="B25" s="2">
        <f>+B23+B22</f>
        <v>0</v>
      </c>
      <c r="C25" s="2">
        <f>+C23+C22</f>
        <v>0</v>
      </c>
    </row>
    <row r="26" spans="1:3" x14ac:dyDescent="0.25">
      <c r="A26" s="3" t="s">
        <v>5</v>
      </c>
      <c r="B26" s="2"/>
      <c r="C26" s="2"/>
    </row>
    <row r="28" spans="1:3" x14ac:dyDescent="0.25">
      <c r="B28" s="4" t="s">
        <v>26</v>
      </c>
      <c r="C28" s="4" t="s">
        <v>25</v>
      </c>
    </row>
    <row r="29" spans="1:3" x14ac:dyDescent="0.25">
      <c r="A29" s="3" t="s">
        <v>2</v>
      </c>
      <c r="B29" s="2" t="str">
        <f>IF(B$26="","",B20/B$26)</f>
        <v/>
      </c>
      <c r="C29" s="2" t="str">
        <f>IF(C$26="","",C20/C$26)</f>
        <v/>
      </c>
    </row>
    <row r="30" spans="1:3" x14ac:dyDescent="0.25">
      <c r="A30" s="3" t="s">
        <v>1</v>
      </c>
      <c r="B30" s="2" t="str">
        <f>IF(B$26="","",B22/B$26)</f>
        <v/>
      </c>
      <c r="C30" s="2" t="str">
        <f>IF(C$26="","",C22/C$26)</f>
        <v/>
      </c>
    </row>
    <row r="31" spans="1:3" x14ac:dyDescent="0.25">
      <c r="A31" s="3" t="s">
        <v>0</v>
      </c>
      <c r="B31" s="2" t="str">
        <f>IF(B$26="","",B25/B$26)</f>
        <v/>
      </c>
      <c r="C31" s="2" t="str">
        <f>IF(C$26="","",C25/C$26)</f>
        <v/>
      </c>
    </row>
  </sheetData>
  <pageMargins left="0.7" right="0.7" top="0.75" bottom="0.75" header="0.3" footer="0.3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Annex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AhKine</dc:creator>
  <cp:lastModifiedBy>Stephan AhKine</cp:lastModifiedBy>
  <dcterms:created xsi:type="dcterms:W3CDTF">2021-01-13T10:46:49Z</dcterms:created>
  <dcterms:modified xsi:type="dcterms:W3CDTF">2021-01-22T11:59:35Z</dcterms:modified>
</cp:coreProperties>
</file>