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Balance of Payments\A-BOP\BOP-IIP COMP\2025\2025Q3\Review\BOP Website\"/>
    </mc:Choice>
  </mc:AlternateContent>
  <xr:revisionPtr revIDLastSave="0" documentId="13_ncr:1_{75B526BB-2D62-47D4-8C34-91F731E733AB}" xr6:coauthVersionLast="47" xr6:coauthVersionMax="47" xr10:uidLastSave="{00000000-0000-0000-0000-000000000000}"/>
  <bookViews>
    <workbookView xWindow="28680" yWindow="-2910" windowWidth="29040" windowHeight="15720" activeTab="1" xr2:uid="{00000000-000D-0000-FFFF-FFFF00000000}"/>
  </bookViews>
  <sheets>
    <sheet name="BPM5" sheetId="1" r:id="rId1"/>
    <sheet name="BPM6" sheetId="4" r:id="rId2"/>
  </sheets>
  <definedNames>
    <definedName name="_xlnm.Print_Area" localSheetId="0">'BPM5'!$A$1:$AU$122</definedName>
    <definedName name="_xlnm.Print_Titles" localSheetId="1">'BPM6'!$A:$A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C49" i="4" l="1"/>
  <c r="GC47" i="4" s="1"/>
  <c r="GE32" i="4"/>
  <c r="GE31" i="4"/>
  <c r="GC8" i="4"/>
  <c r="GD8" i="4"/>
  <c r="GE8" i="4"/>
  <c r="GE9" i="4"/>
  <c r="GE10" i="4"/>
  <c r="GE11" i="4"/>
  <c r="GE13" i="4"/>
  <c r="GC14" i="4"/>
  <c r="GE14" i="4" s="1"/>
  <c r="GD14" i="4"/>
  <c r="GE15" i="4"/>
  <c r="GE16" i="4"/>
  <c r="GE17" i="4"/>
  <c r="GE18" i="4"/>
  <c r="GC19" i="4"/>
  <c r="GE19" i="4" s="1"/>
  <c r="GD19" i="4"/>
  <c r="GE20" i="4"/>
  <c r="GE21" i="4"/>
  <c r="GC22" i="4"/>
  <c r="GE22" i="4" s="1"/>
  <c r="GD22" i="4"/>
  <c r="GE23" i="4"/>
  <c r="GE24" i="4"/>
  <c r="GC25" i="4"/>
  <c r="GE25" i="4" s="1"/>
  <c r="GD25" i="4"/>
  <c r="GE26" i="4"/>
  <c r="GE27" i="4"/>
  <c r="GE28" i="4"/>
  <c r="GE29" i="4"/>
  <c r="GE33" i="4"/>
  <c r="GC34" i="4"/>
  <c r="GD34" i="4"/>
  <c r="GE34" i="4"/>
  <c r="GE35" i="4"/>
  <c r="GE36" i="4"/>
  <c r="GE37" i="4"/>
  <c r="GC38" i="4"/>
  <c r="GD38" i="4"/>
  <c r="GE39" i="4"/>
  <c r="GE40" i="4"/>
  <c r="GE41" i="4"/>
  <c r="GE42" i="4"/>
  <c r="GC43" i="4"/>
  <c r="GE43" i="4" s="1"/>
  <c r="GD43" i="4"/>
  <c r="GE44" i="4"/>
  <c r="GE45" i="4"/>
  <c r="GE46" i="4"/>
  <c r="GE48" i="4"/>
  <c r="GD49" i="4"/>
  <c r="GD47" i="4" s="1"/>
  <c r="GE50" i="4"/>
  <c r="GE51" i="4"/>
  <c r="GE52" i="4"/>
  <c r="GE53" i="4"/>
  <c r="GE56" i="4"/>
  <c r="GC57" i="4"/>
  <c r="GD57" i="4"/>
  <c r="GE57" i="4" s="1"/>
  <c r="GE58" i="4"/>
  <c r="GE59" i="4"/>
  <c r="GE60" i="4"/>
  <c r="GE61" i="4"/>
  <c r="GE62" i="4"/>
  <c r="GH69" i="4"/>
  <c r="GF8" i="4"/>
  <c r="GH10" i="4"/>
  <c r="GH11" i="4"/>
  <c r="GH23" i="4"/>
  <c r="GG22" i="4"/>
  <c r="GH29" i="4"/>
  <c r="GH56" i="4"/>
  <c r="GH61" i="4"/>
  <c r="GF67" i="4"/>
  <c r="GH67" i="4" s="1"/>
  <c r="GG67" i="4"/>
  <c r="GH102" i="4"/>
  <c r="GH111" i="4"/>
  <c r="GH148" i="4"/>
  <c r="GH151" i="4"/>
  <c r="GH48" i="4" l="1"/>
  <c r="GE30" i="4"/>
  <c r="GE12" i="4" s="1"/>
  <c r="GE54" i="4"/>
  <c r="GE55" i="4"/>
  <c r="GE38" i="4"/>
  <c r="GD12" i="4"/>
  <c r="GD7" i="4" s="1"/>
  <c r="GD6" i="4" s="1"/>
  <c r="GC12" i="4"/>
  <c r="GC7" i="4" s="1"/>
  <c r="GE47" i="4"/>
  <c r="GE49" i="4"/>
  <c r="GH121" i="4"/>
  <c r="GG65" i="4"/>
  <c r="GF141" i="4"/>
  <c r="GH131" i="4"/>
  <c r="GH140" i="4"/>
  <c r="GH155" i="4"/>
  <c r="GH81" i="4"/>
  <c r="GH68" i="4"/>
  <c r="GH54" i="4"/>
  <c r="GH112" i="4"/>
  <c r="GH135" i="4"/>
  <c r="GH92" i="4"/>
  <c r="GH143" i="4"/>
  <c r="GH119" i="4"/>
  <c r="GH107" i="4"/>
  <c r="GH21" i="4"/>
  <c r="GH118" i="4"/>
  <c r="GH150" i="4"/>
  <c r="GG57" i="4"/>
  <c r="GH36" i="4"/>
  <c r="GH51" i="4"/>
  <c r="GH42" i="4"/>
  <c r="GH115" i="4"/>
  <c r="GF57" i="4"/>
  <c r="GH33" i="4"/>
  <c r="GH98" i="4"/>
  <c r="GH84" i="4"/>
  <c r="GH55" i="4"/>
  <c r="GH40" i="4"/>
  <c r="GG123" i="4"/>
  <c r="GG114" i="4" s="1"/>
  <c r="GH130" i="4"/>
  <c r="GH83" i="4"/>
  <c r="GH116" i="4"/>
  <c r="GH96" i="4"/>
  <c r="GH45" i="4"/>
  <c r="GH30" i="4"/>
  <c r="GF103" i="4"/>
  <c r="GH94" i="4"/>
  <c r="GH58" i="4"/>
  <c r="GF43" i="4"/>
  <c r="GG8" i="4"/>
  <c r="GH8" i="4" s="1"/>
  <c r="GH120" i="4"/>
  <c r="GH113" i="4"/>
  <c r="GH17" i="4"/>
  <c r="GF123" i="4"/>
  <c r="GF114" i="4" s="1"/>
  <c r="GH60" i="4"/>
  <c r="GH122" i="4"/>
  <c r="GH110" i="4"/>
  <c r="GH74" i="4"/>
  <c r="GH53" i="4"/>
  <c r="GH88" i="4"/>
  <c r="GG79" i="4"/>
  <c r="GH59" i="4"/>
  <c r="GH147" i="4"/>
  <c r="GH128" i="4"/>
  <c r="GH152" i="4"/>
  <c r="GH108" i="4"/>
  <c r="GH100" i="4"/>
  <c r="GH93" i="4"/>
  <c r="GH80" i="4"/>
  <c r="GH126" i="4"/>
  <c r="GH77" i="4"/>
  <c r="GH125" i="4"/>
  <c r="GG73" i="4"/>
  <c r="GH41" i="4"/>
  <c r="GH146" i="4"/>
  <c r="GH136" i="4"/>
  <c r="GH129" i="4"/>
  <c r="GH106" i="4"/>
  <c r="GH76" i="4"/>
  <c r="GH46" i="4"/>
  <c r="GH39" i="4"/>
  <c r="GH32" i="4"/>
  <c r="GF149" i="4"/>
  <c r="GH149" i="4" s="1"/>
  <c r="GH145" i="4"/>
  <c r="GH105" i="4"/>
  <c r="GH90" i="4"/>
  <c r="GH37" i="4"/>
  <c r="GH31" i="4"/>
  <c r="GF22" i="4"/>
  <c r="GH22" i="4" s="1"/>
  <c r="GH16" i="4"/>
  <c r="GF49" i="4"/>
  <c r="GF47" i="4" s="1"/>
  <c r="GG14" i="4"/>
  <c r="GF134" i="4"/>
  <c r="GF133" i="4" s="1"/>
  <c r="GH75" i="4"/>
  <c r="GH127" i="4"/>
  <c r="GF85" i="4"/>
  <c r="GH82" i="4"/>
  <c r="GH62" i="4"/>
  <c r="GG141" i="4"/>
  <c r="GH132" i="4"/>
  <c r="GH13" i="4"/>
  <c r="GH50" i="4"/>
  <c r="GF34" i="4"/>
  <c r="GF95" i="4"/>
  <c r="GH27" i="4"/>
  <c r="GH18" i="4"/>
  <c r="GH154" i="4"/>
  <c r="GH117" i="4"/>
  <c r="GG85" i="4"/>
  <c r="GH26" i="4"/>
  <c r="GG144" i="4"/>
  <c r="GG103" i="4"/>
  <c r="GH97" i="4"/>
  <c r="GH86" i="4"/>
  <c r="GH28" i="4"/>
  <c r="GH91" i="4"/>
  <c r="GH15" i="4"/>
  <c r="GF138" i="4"/>
  <c r="GH109" i="4"/>
  <c r="GG95" i="4"/>
  <c r="GH44" i="4"/>
  <c r="GG38" i="4"/>
  <c r="GG138" i="4"/>
  <c r="GF38" i="4"/>
  <c r="GG19" i="4"/>
  <c r="GG25" i="4"/>
  <c r="GF19" i="4"/>
  <c r="GH142" i="4"/>
  <c r="GF73" i="4"/>
  <c r="GH24" i="4"/>
  <c r="GG134" i="4"/>
  <c r="GG133" i="4" s="1"/>
  <c r="GH9" i="4"/>
  <c r="GH52" i="4"/>
  <c r="GH35" i="4"/>
  <c r="GH87" i="4"/>
  <c r="GG49" i="4"/>
  <c r="GG47" i="4" s="1"/>
  <c r="GG34" i="4"/>
  <c r="GG43" i="4"/>
  <c r="GF14" i="4"/>
  <c r="GH153" i="4"/>
  <c r="GH124" i="4"/>
  <c r="GH104" i="4"/>
  <c r="GH99" i="4"/>
  <c r="GF144" i="4"/>
  <c r="GH139" i="4"/>
  <c r="GF79" i="4"/>
  <c r="GH20" i="4"/>
  <c r="GF25" i="4"/>
  <c r="GH89" i="4"/>
  <c r="GH141" i="4" l="1"/>
  <c r="GF137" i="4"/>
  <c r="GF101" i="4" s="1"/>
  <c r="GC6" i="4"/>
  <c r="GE6" i="4" s="1"/>
  <c r="GE7" i="4"/>
  <c r="GG137" i="4"/>
  <c r="GG101" i="4" s="1"/>
  <c r="GF65" i="4"/>
  <c r="GH65" i="4" s="1"/>
  <c r="GH73" i="4"/>
  <c r="GH123" i="4"/>
  <c r="GH57" i="4"/>
  <c r="GH103" i="4"/>
  <c r="GH38" i="4"/>
  <c r="GH19" i="4"/>
  <c r="GH34" i="4"/>
  <c r="GH14" i="4"/>
  <c r="GH43" i="4"/>
  <c r="GH85" i="4"/>
  <c r="GH25" i="4"/>
  <c r="GH133" i="4"/>
  <c r="GH134" i="4"/>
  <c r="GG78" i="4"/>
  <c r="GH114" i="4"/>
  <c r="GH138" i="4"/>
  <c r="GH47" i="4"/>
  <c r="GG12" i="4"/>
  <c r="GG7" i="4" s="1"/>
  <c r="GG6" i="4" s="1"/>
  <c r="GH49" i="4"/>
  <c r="GH144" i="4"/>
  <c r="GH95" i="4"/>
  <c r="GF78" i="4"/>
  <c r="GH79" i="4"/>
  <c r="GF12" i="4"/>
  <c r="GF7" i="4" s="1"/>
  <c r="GH137" i="4" l="1"/>
  <c r="GH12" i="4"/>
  <c r="GF6" i="4"/>
  <c r="GH6" i="4" s="1"/>
  <c r="GH7" i="4"/>
  <c r="GH101" i="4"/>
  <c r="GH78" i="4"/>
  <c r="CY54" i="4"/>
  <c r="DB54" i="4"/>
  <c r="DC49" i="4"/>
  <c r="DF49" i="4"/>
  <c r="DK54" i="4"/>
  <c r="DN54" i="4"/>
  <c r="DQ54" i="4"/>
  <c r="DW54" i="4"/>
  <c r="DZ54" i="4"/>
  <c r="EC54" i="4"/>
  <c r="DB55" i="4"/>
  <c r="DE55" i="4"/>
  <c r="DH55" i="4"/>
  <c r="DQ55" i="4"/>
  <c r="DT55" i="4"/>
  <c r="DW55" i="4"/>
  <c r="DZ55" i="4"/>
  <c r="EC55" i="4"/>
  <c r="CT49" i="4"/>
  <c r="DX49" i="4"/>
  <c r="CW49" i="4"/>
  <c r="CZ49" i="4"/>
  <c r="DL49" i="4"/>
  <c r="EA49" i="4"/>
  <c r="DZ41" i="4"/>
  <c r="DT41" i="4"/>
  <c r="DQ41" i="4"/>
  <c r="DN41" i="4"/>
  <c r="DH41" i="4"/>
  <c r="DE41" i="4"/>
  <c r="DB41" i="4"/>
  <c r="CY41" i="4"/>
  <c r="DZ40" i="4"/>
  <c r="DW40" i="4"/>
  <c r="DT40" i="4"/>
  <c r="DK40" i="4"/>
  <c r="DH40" i="4"/>
  <c r="DE40" i="4"/>
  <c r="DB40" i="4"/>
  <c r="CY40" i="4"/>
  <c r="EC32" i="4"/>
  <c r="DZ32" i="4"/>
  <c r="DW32" i="4"/>
  <c r="DT32" i="4"/>
  <c r="DN32" i="4"/>
  <c r="DK32" i="4"/>
  <c r="DH32" i="4"/>
  <c r="DE32" i="4"/>
  <c r="DB32" i="4"/>
  <c r="CY32" i="4"/>
  <c r="EC31" i="4"/>
  <c r="DZ31" i="4"/>
  <c r="DW31" i="4"/>
  <c r="DT31" i="4"/>
  <c r="DQ31" i="4"/>
  <c r="DN31" i="4"/>
  <c r="DK31" i="4"/>
  <c r="DH31" i="4"/>
  <c r="DB31" i="4"/>
  <c r="CY31" i="4"/>
  <c r="EC30" i="4"/>
  <c r="DZ30" i="4"/>
  <c r="DW30" i="4"/>
  <c r="DT30" i="4"/>
  <c r="DQ30" i="4"/>
  <c r="DK30" i="4"/>
  <c r="DE30" i="4"/>
  <c r="DB30" i="4"/>
  <c r="CY30" i="4"/>
  <c r="CV31" i="4"/>
  <c r="CV32" i="4"/>
  <c r="GH72" i="4" l="1"/>
  <c r="GH156" i="4" s="1"/>
  <c r="DH30" i="4"/>
  <c r="DQ32" i="4"/>
  <c r="DK41" i="4"/>
  <c r="DN30" i="4"/>
  <c r="DN40" i="4"/>
  <c r="EC40" i="4"/>
  <c r="EC41" i="4"/>
  <c r="DE54" i="4"/>
  <c r="DR49" i="4"/>
  <c r="DQ40" i="4"/>
  <c r="DN55" i="4"/>
  <c r="CY55" i="4"/>
  <c r="DU49" i="4"/>
  <c r="DO49" i="4"/>
  <c r="DK55" i="4"/>
  <c r="DI49" i="4"/>
  <c r="DE31" i="4"/>
  <c r="DW41" i="4"/>
  <c r="DT54" i="4"/>
  <c r="DH54" i="4"/>
  <c r="DW51" i="4" l="1"/>
  <c r="DH51" i="4" l="1"/>
  <c r="DZ51" i="4"/>
  <c r="DE51" i="4"/>
  <c r="EC51" i="4"/>
  <c r="DK51" i="4"/>
  <c r="DB51" i="4"/>
  <c r="DT51" i="4"/>
  <c r="DQ51" i="4"/>
  <c r="CY51" i="4"/>
  <c r="DN51" i="4" l="1"/>
  <c r="CU49" i="4" l="1"/>
  <c r="DV49" i="4" l="1"/>
  <c r="DW49" i="4" s="1"/>
  <c r="DW50" i="4"/>
  <c r="DB50" i="4"/>
  <c r="DA49" i="4"/>
  <c r="DB49" i="4" s="1"/>
  <c r="DD49" i="4"/>
  <c r="DE49" i="4" s="1"/>
  <c r="DE50" i="4"/>
  <c r="DY49" i="4"/>
  <c r="DZ49" i="4" s="1"/>
  <c r="DZ50" i="4"/>
  <c r="EB49" i="4"/>
  <c r="EC49" i="4" s="1"/>
  <c r="EC50" i="4"/>
  <c r="DS49" i="4"/>
  <c r="DT49" i="4" s="1"/>
  <c r="DT50" i="4"/>
  <c r="CX49" i="4"/>
  <c r="CY49" i="4" s="1"/>
  <c r="CY50" i="4"/>
  <c r="DN50" i="4"/>
  <c r="DM49" i="4"/>
  <c r="DN49" i="4" s="1"/>
  <c r="DJ49" i="4" l="1"/>
  <c r="DK49" i="4" s="1"/>
  <c r="DK50" i="4"/>
  <c r="DP49" i="4"/>
  <c r="DQ49" i="4" s="1"/>
  <c r="DQ50" i="4"/>
  <c r="DG49" i="4"/>
  <c r="DH49" i="4" s="1"/>
  <c r="DH50" i="4"/>
  <c r="EO31" i="4" l="1"/>
  <c r="EO32" i="4"/>
  <c r="EO41" i="4"/>
  <c r="EL41" i="4"/>
  <c r="EL32" i="4"/>
  <c r="EL31" i="4"/>
  <c r="EI31" i="4"/>
  <c r="EI32" i="4"/>
  <c r="EI41" i="4"/>
  <c r="EF41" i="4"/>
  <c r="EF32" i="4"/>
  <c r="EF31" i="4"/>
  <c r="GD67" i="4" l="1"/>
  <c r="GD65" i="4" s="1"/>
  <c r="GC67" i="4"/>
  <c r="GE155" i="4"/>
  <c r="GE154" i="4"/>
  <c r="GE153" i="4"/>
  <c r="GE152" i="4"/>
  <c r="GE151" i="4"/>
  <c r="GE150" i="4"/>
  <c r="GC149" i="4"/>
  <c r="GE149" i="4" s="1"/>
  <c r="GE148" i="4"/>
  <c r="GE147" i="4"/>
  <c r="GE146" i="4"/>
  <c r="GE145" i="4"/>
  <c r="GD144" i="4"/>
  <c r="GC144" i="4"/>
  <c r="GE143" i="4"/>
  <c r="GE142" i="4"/>
  <c r="GD141" i="4"/>
  <c r="GC141" i="4"/>
  <c r="GE140" i="4"/>
  <c r="GE139" i="4"/>
  <c r="GD138" i="4"/>
  <c r="GC138" i="4"/>
  <c r="GE136" i="4"/>
  <c r="GE135" i="4"/>
  <c r="GD134" i="4"/>
  <c r="GC134" i="4"/>
  <c r="GC133" i="4" s="1"/>
  <c r="GE132" i="4"/>
  <c r="GE131" i="4"/>
  <c r="GE130" i="4"/>
  <c r="GE129" i="4"/>
  <c r="GE128" i="4"/>
  <c r="GE127" i="4"/>
  <c r="GE126" i="4"/>
  <c r="GE125" i="4"/>
  <c r="GE124" i="4"/>
  <c r="GD123" i="4"/>
  <c r="GD114" i="4" s="1"/>
  <c r="GC123" i="4"/>
  <c r="GC114" i="4" s="1"/>
  <c r="GE122" i="4"/>
  <c r="GE121" i="4"/>
  <c r="GE120" i="4"/>
  <c r="GE119" i="4"/>
  <c r="GE118" i="4"/>
  <c r="GE117" i="4"/>
  <c r="GE116" i="4"/>
  <c r="GE115" i="4"/>
  <c r="GE113" i="4"/>
  <c r="GE112" i="4"/>
  <c r="GE111" i="4"/>
  <c r="GE110" i="4"/>
  <c r="GE109" i="4"/>
  <c r="GE108" i="4"/>
  <c r="GE107" i="4"/>
  <c r="GE106" i="4"/>
  <c r="GE105" i="4"/>
  <c r="GE104" i="4"/>
  <c r="GD103" i="4"/>
  <c r="GC103" i="4"/>
  <c r="GE102" i="4"/>
  <c r="GE100" i="4"/>
  <c r="GE99" i="4"/>
  <c r="GE98" i="4"/>
  <c r="GE97" i="4"/>
  <c r="GE96" i="4"/>
  <c r="GD95" i="4"/>
  <c r="GC95" i="4"/>
  <c r="GE94" i="4"/>
  <c r="GE93" i="4"/>
  <c r="GE92" i="4"/>
  <c r="GE91" i="4"/>
  <c r="GE90" i="4"/>
  <c r="GE89" i="4"/>
  <c r="GE88" i="4"/>
  <c r="GE87" i="4"/>
  <c r="GE86" i="4"/>
  <c r="GD85" i="4"/>
  <c r="GC85" i="4"/>
  <c r="GE84" i="4"/>
  <c r="GE83" i="4"/>
  <c r="GE82" i="4"/>
  <c r="GE81" i="4"/>
  <c r="GE80" i="4"/>
  <c r="GD79" i="4"/>
  <c r="GC79" i="4"/>
  <c r="GE77" i="4"/>
  <c r="GE76" i="4"/>
  <c r="GE75" i="4"/>
  <c r="GE74" i="4"/>
  <c r="GD73" i="4"/>
  <c r="GC73" i="4"/>
  <c r="GE69" i="4"/>
  <c r="GE68" i="4"/>
  <c r="GE79" i="4" l="1"/>
  <c r="GD137" i="4"/>
  <c r="GE141" i="4"/>
  <c r="GC137" i="4"/>
  <c r="GC101" i="4" s="1"/>
  <c r="GE134" i="4"/>
  <c r="GD133" i="4"/>
  <c r="GE133" i="4" s="1"/>
  <c r="GC78" i="4"/>
  <c r="GE144" i="4"/>
  <c r="GE114" i="4"/>
  <c r="GE73" i="4"/>
  <c r="GE138" i="4"/>
  <c r="GE95" i="4"/>
  <c r="GD78" i="4"/>
  <c r="GE123" i="4"/>
  <c r="GE103" i="4"/>
  <c r="GE85" i="4"/>
  <c r="GD101" i="4" l="1"/>
  <c r="GE101" i="4" s="1"/>
  <c r="GE137" i="4"/>
  <c r="GE78" i="4"/>
  <c r="GE67" i="4"/>
  <c r="GC65" i="4"/>
  <c r="GE65" i="4" s="1"/>
  <c r="GE72" i="4" l="1"/>
  <c r="GE156" i="4" s="1"/>
  <c r="GB62" i="4"/>
  <c r="FY62" i="4"/>
  <c r="FV62" i="4"/>
  <c r="FS62" i="4"/>
  <c r="FP62" i="4"/>
  <c r="FM62" i="4"/>
  <c r="FJ62" i="4"/>
  <c r="FG62" i="4"/>
  <c r="FD62" i="4"/>
  <c r="FA62" i="4"/>
  <c r="EX62" i="4"/>
  <c r="EU62" i="4"/>
  <c r="ER62" i="4"/>
  <c r="GB61" i="4"/>
  <c r="FY61" i="4"/>
  <c r="FV61" i="4"/>
  <c r="FS61" i="4"/>
  <c r="FP61" i="4"/>
  <c r="FM61" i="4"/>
  <c r="FJ61" i="4"/>
  <c r="FG61" i="4"/>
  <c r="FD61" i="4"/>
  <c r="FA61" i="4"/>
  <c r="EX61" i="4"/>
  <c r="EU61" i="4"/>
  <c r="ER61" i="4"/>
  <c r="GB60" i="4"/>
  <c r="FY60" i="4"/>
  <c r="FV60" i="4"/>
  <c r="FS60" i="4"/>
  <c r="FP60" i="4"/>
  <c r="FM60" i="4"/>
  <c r="FJ60" i="4"/>
  <c r="FG60" i="4"/>
  <c r="FD60" i="4"/>
  <c r="FA60" i="4"/>
  <c r="EX60" i="4"/>
  <c r="EU60" i="4"/>
  <c r="ER60" i="4"/>
  <c r="GB59" i="4"/>
  <c r="FY59" i="4"/>
  <c r="FV59" i="4"/>
  <c r="FS59" i="4"/>
  <c r="FP59" i="4"/>
  <c r="FM59" i="4"/>
  <c r="FJ59" i="4"/>
  <c r="FG59" i="4"/>
  <c r="FD59" i="4"/>
  <c r="FA59" i="4"/>
  <c r="EX59" i="4"/>
  <c r="EU59" i="4"/>
  <c r="ER59" i="4"/>
  <c r="GB58" i="4"/>
  <c r="FY58" i="4"/>
  <c r="FV58" i="4"/>
  <c r="FS58" i="4"/>
  <c r="FP58" i="4"/>
  <c r="FM58" i="4"/>
  <c r="FJ58" i="4"/>
  <c r="FG58" i="4"/>
  <c r="FD58" i="4"/>
  <c r="FA58" i="4"/>
  <c r="EX58" i="4"/>
  <c r="EU58" i="4"/>
  <c r="ER58" i="4"/>
  <c r="GA57" i="4"/>
  <c r="FZ57" i="4"/>
  <c r="FY57" i="4"/>
  <c r="FV57" i="4"/>
  <c r="FS57" i="4"/>
  <c r="FP57" i="4"/>
  <c r="FM57" i="4"/>
  <c r="FJ57" i="4"/>
  <c r="FG57" i="4"/>
  <c r="FD57" i="4"/>
  <c r="EZ57" i="4"/>
  <c r="EY57" i="4"/>
  <c r="EW57" i="4"/>
  <c r="EV57" i="4"/>
  <c r="ET57" i="4"/>
  <c r="ES57" i="4"/>
  <c r="EQ57" i="4"/>
  <c r="EP57" i="4"/>
  <c r="GB56" i="4"/>
  <c r="FY56" i="4"/>
  <c r="FV56" i="4"/>
  <c r="FS56" i="4"/>
  <c r="FP56" i="4"/>
  <c r="FM56" i="4"/>
  <c r="FJ56" i="4"/>
  <c r="FG56" i="4"/>
  <c r="FD56" i="4"/>
  <c r="FA56" i="4"/>
  <c r="EX56" i="4"/>
  <c r="EU56" i="4"/>
  <c r="ER56" i="4"/>
  <c r="GB55" i="4"/>
  <c r="FY55" i="4"/>
  <c r="FV55" i="4"/>
  <c r="FS55" i="4"/>
  <c r="FP55" i="4"/>
  <c r="FM55" i="4"/>
  <c r="FJ55" i="4"/>
  <c r="FG55" i="4"/>
  <c r="FD55" i="4"/>
  <c r="FA55" i="4"/>
  <c r="EX55" i="4"/>
  <c r="EU55" i="4"/>
  <c r="ER55" i="4"/>
  <c r="GB54" i="4"/>
  <c r="FY54" i="4"/>
  <c r="FV54" i="4"/>
  <c r="FS54" i="4"/>
  <c r="FP54" i="4"/>
  <c r="FM54" i="4"/>
  <c r="FJ54" i="4"/>
  <c r="FG54" i="4"/>
  <c r="FD54" i="4"/>
  <c r="FA54" i="4"/>
  <c r="EX54" i="4"/>
  <c r="EU54" i="4"/>
  <c r="ER54" i="4"/>
  <c r="GB53" i="4"/>
  <c r="FY53" i="4"/>
  <c r="FV53" i="4"/>
  <c r="FS53" i="4"/>
  <c r="FP53" i="4"/>
  <c r="FM53" i="4"/>
  <c r="FJ53" i="4"/>
  <c r="FG53" i="4"/>
  <c r="FD53" i="4"/>
  <c r="FA53" i="4"/>
  <c r="EX53" i="4"/>
  <c r="EU53" i="4"/>
  <c r="ER53" i="4"/>
  <c r="GB52" i="4"/>
  <c r="FY52" i="4"/>
  <c r="FV52" i="4"/>
  <c r="FS52" i="4"/>
  <c r="FP52" i="4"/>
  <c r="FM52" i="4"/>
  <c r="FJ52" i="4"/>
  <c r="FG52" i="4"/>
  <c r="FD52" i="4"/>
  <c r="FA52" i="4"/>
  <c r="EX52" i="4"/>
  <c r="EU52" i="4"/>
  <c r="ER52" i="4"/>
  <c r="GB51" i="4"/>
  <c r="FY51" i="4"/>
  <c r="FV51" i="4"/>
  <c r="FS51" i="4"/>
  <c r="FP51" i="4"/>
  <c r="FM51" i="4"/>
  <c r="FJ51" i="4"/>
  <c r="FG51" i="4"/>
  <c r="FD51" i="4"/>
  <c r="FA51" i="4"/>
  <c r="EX51" i="4"/>
  <c r="EU51" i="4"/>
  <c r="ER51" i="4"/>
  <c r="GB50" i="4"/>
  <c r="FY50" i="4"/>
  <c r="FV50" i="4"/>
  <c r="FS50" i="4"/>
  <c r="FP50" i="4"/>
  <c r="FM50" i="4"/>
  <c r="FJ50" i="4"/>
  <c r="FG50" i="4"/>
  <c r="FD50" i="4"/>
  <c r="FA50" i="4"/>
  <c r="EX50" i="4"/>
  <c r="EU50" i="4"/>
  <c r="ER50" i="4"/>
  <c r="GA49" i="4"/>
  <c r="GA47" i="4" s="1"/>
  <c r="FZ49" i="4"/>
  <c r="FZ47" i="4" s="1"/>
  <c r="FX49" i="4"/>
  <c r="FX47" i="4" s="1"/>
  <c r="FW49" i="4"/>
  <c r="FU49" i="4"/>
  <c r="FU47" i="4" s="1"/>
  <c r="FT49" i="4"/>
  <c r="FT47" i="4" s="1"/>
  <c r="FR49" i="4"/>
  <c r="FR47" i="4" s="1"/>
  <c r="FQ49" i="4"/>
  <c r="FQ47" i="4" s="1"/>
  <c r="FO49" i="4"/>
  <c r="FO47" i="4" s="1"/>
  <c r="FN49" i="4"/>
  <c r="FL49" i="4"/>
  <c r="FL47" i="4" s="1"/>
  <c r="FK49" i="4"/>
  <c r="FK47" i="4" s="1"/>
  <c r="FI49" i="4"/>
  <c r="FI47" i="4" s="1"/>
  <c r="FH49" i="4"/>
  <c r="FH47" i="4" s="1"/>
  <c r="FF49" i="4"/>
  <c r="FF47" i="4" s="1"/>
  <c r="FE49" i="4"/>
  <c r="FE47" i="4" s="1"/>
  <c r="FC49" i="4"/>
  <c r="FC47" i="4" s="1"/>
  <c r="FB49" i="4"/>
  <c r="FB47" i="4" s="1"/>
  <c r="EZ49" i="4"/>
  <c r="EZ47" i="4" s="1"/>
  <c r="EY49" i="4"/>
  <c r="EY47" i="4" s="1"/>
  <c r="EW49" i="4"/>
  <c r="EW47" i="4" s="1"/>
  <c r="EV49" i="4"/>
  <c r="ET49" i="4"/>
  <c r="ET47" i="4" s="1"/>
  <c r="ES49" i="4"/>
  <c r="ES47" i="4" s="1"/>
  <c r="EQ49" i="4"/>
  <c r="EQ47" i="4" s="1"/>
  <c r="EP49" i="4"/>
  <c r="EP47" i="4" s="1"/>
  <c r="GB48" i="4"/>
  <c r="FY48" i="4"/>
  <c r="FV48" i="4"/>
  <c r="FS48" i="4"/>
  <c r="FP48" i="4"/>
  <c r="FM48" i="4"/>
  <c r="FJ48" i="4"/>
  <c r="FG48" i="4"/>
  <c r="FD48" i="4"/>
  <c r="FA48" i="4"/>
  <c r="EX48" i="4"/>
  <c r="EU48" i="4"/>
  <c r="ER48" i="4"/>
  <c r="GB46" i="4"/>
  <c r="FY46" i="4"/>
  <c r="FV46" i="4"/>
  <c r="FS46" i="4"/>
  <c r="FP46" i="4"/>
  <c r="FM46" i="4"/>
  <c r="FJ46" i="4"/>
  <c r="FG46" i="4"/>
  <c r="FD46" i="4"/>
  <c r="FA46" i="4"/>
  <c r="EX46" i="4"/>
  <c r="EU46" i="4"/>
  <c r="ER46" i="4"/>
  <c r="GB45" i="4"/>
  <c r="FY45" i="4"/>
  <c r="FV45" i="4"/>
  <c r="FS45" i="4"/>
  <c r="FP45" i="4"/>
  <c r="FM45" i="4"/>
  <c r="FJ45" i="4"/>
  <c r="FG45" i="4"/>
  <c r="FD45" i="4"/>
  <c r="FA45" i="4"/>
  <c r="EX45" i="4"/>
  <c r="EU45" i="4"/>
  <c r="ER45" i="4"/>
  <c r="GB44" i="4"/>
  <c r="FY44" i="4"/>
  <c r="FV44" i="4"/>
  <c r="FS44" i="4"/>
  <c r="FP44" i="4"/>
  <c r="FM44" i="4"/>
  <c r="FJ44" i="4"/>
  <c r="FG44" i="4"/>
  <c r="FD44" i="4"/>
  <c r="FA44" i="4"/>
  <c r="EX44" i="4"/>
  <c r="EU44" i="4"/>
  <c r="ER44" i="4"/>
  <c r="GA43" i="4"/>
  <c r="FZ43" i="4"/>
  <c r="FY43" i="4"/>
  <c r="FV43" i="4"/>
  <c r="FS43" i="4"/>
  <c r="FP43" i="4"/>
  <c r="FM43" i="4"/>
  <c r="FJ43" i="4"/>
  <c r="FG43" i="4"/>
  <c r="FD43" i="4"/>
  <c r="EZ43" i="4"/>
  <c r="EY43" i="4"/>
  <c r="EW43" i="4"/>
  <c r="EV43" i="4"/>
  <c r="ET43" i="4"/>
  <c r="ES43" i="4"/>
  <c r="EQ43" i="4"/>
  <c r="EP43" i="4"/>
  <c r="GB42" i="4"/>
  <c r="FY42" i="4"/>
  <c r="FV42" i="4"/>
  <c r="FS42" i="4"/>
  <c r="FP42" i="4"/>
  <c r="FM42" i="4"/>
  <c r="FJ42" i="4"/>
  <c r="FG42" i="4"/>
  <c r="FD42" i="4"/>
  <c r="FA42" i="4"/>
  <c r="EX42" i="4"/>
  <c r="EU42" i="4"/>
  <c r="ER42" i="4"/>
  <c r="GB41" i="4"/>
  <c r="FY41" i="4"/>
  <c r="FV41" i="4"/>
  <c r="FS41" i="4"/>
  <c r="FP41" i="4"/>
  <c r="FM41" i="4"/>
  <c r="FJ41" i="4"/>
  <c r="FG41" i="4"/>
  <c r="FD41" i="4"/>
  <c r="FA41" i="4"/>
  <c r="EX41" i="4"/>
  <c r="EU41" i="4"/>
  <c r="ER41" i="4"/>
  <c r="GB40" i="4"/>
  <c r="FY40" i="4"/>
  <c r="FV40" i="4"/>
  <c r="FS40" i="4"/>
  <c r="FP40" i="4"/>
  <c r="FM40" i="4"/>
  <c r="FJ40" i="4"/>
  <c r="FG40" i="4"/>
  <c r="FD40" i="4"/>
  <c r="FA40" i="4"/>
  <c r="EX40" i="4"/>
  <c r="EU40" i="4"/>
  <c r="ER40" i="4"/>
  <c r="GB39" i="4"/>
  <c r="FY39" i="4"/>
  <c r="FV39" i="4"/>
  <c r="FS39" i="4"/>
  <c r="FP39" i="4"/>
  <c r="FM39" i="4"/>
  <c r="FJ39" i="4"/>
  <c r="FG39" i="4"/>
  <c r="FD39" i="4"/>
  <c r="FA39" i="4"/>
  <c r="EX39" i="4"/>
  <c r="EU39" i="4"/>
  <c r="ER39" i="4"/>
  <c r="GA38" i="4"/>
  <c r="FZ38" i="4"/>
  <c r="FX38" i="4"/>
  <c r="FX12" i="4" s="1"/>
  <c r="FW38" i="4"/>
  <c r="FW12" i="4" s="1"/>
  <c r="FU38" i="4"/>
  <c r="FT38" i="4"/>
  <c r="FR38" i="4"/>
  <c r="FR12" i="4" s="1"/>
  <c r="FQ38" i="4"/>
  <c r="FQ12" i="4" s="1"/>
  <c r="FO38" i="4"/>
  <c r="FO12" i="4" s="1"/>
  <c r="FN38" i="4"/>
  <c r="FN12" i="4" s="1"/>
  <c r="FL38" i="4"/>
  <c r="FL12" i="4" s="1"/>
  <c r="FK38" i="4"/>
  <c r="FI38" i="4"/>
  <c r="FI12" i="4" s="1"/>
  <c r="FH38" i="4"/>
  <c r="FH12" i="4" s="1"/>
  <c r="FF38" i="4"/>
  <c r="FF12" i="4" s="1"/>
  <c r="FE38" i="4"/>
  <c r="FE12" i="4" s="1"/>
  <c r="FC38" i="4"/>
  <c r="FC12" i="4" s="1"/>
  <c r="FB38" i="4"/>
  <c r="EZ38" i="4"/>
  <c r="EY38" i="4"/>
  <c r="EW38" i="4"/>
  <c r="EV38" i="4"/>
  <c r="ET38" i="4"/>
  <c r="ES38" i="4"/>
  <c r="EQ38" i="4"/>
  <c r="EP38" i="4"/>
  <c r="GB37" i="4"/>
  <c r="FY37" i="4"/>
  <c r="FV37" i="4"/>
  <c r="FS37" i="4"/>
  <c r="FP37" i="4"/>
  <c r="FM37" i="4"/>
  <c r="FJ37" i="4"/>
  <c r="FG37" i="4"/>
  <c r="FD37" i="4"/>
  <c r="FA37" i="4"/>
  <c r="EX37" i="4"/>
  <c r="EU37" i="4"/>
  <c r="ER37" i="4"/>
  <c r="GB36" i="4"/>
  <c r="FY36" i="4"/>
  <c r="FV36" i="4"/>
  <c r="FS36" i="4"/>
  <c r="FP36" i="4"/>
  <c r="FM36" i="4"/>
  <c r="FJ36" i="4"/>
  <c r="FG36" i="4"/>
  <c r="FD36" i="4"/>
  <c r="FA36" i="4"/>
  <c r="EX36" i="4"/>
  <c r="EU36" i="4"/>
  <c r="ER36" i="4"/>
  <c r="GB35" i="4"/>
  <c r="FY35" i="4"/>
  <c r="FV35" i="4"/>
  <c r="FS35" i="4"/>
  <c r="FP35" i="4"/>
  <c r="FM35" i="4"/>
  <c r="FJ35" i="4"/>
  <c r="FG35" i="4"/>
  <c r="FD35" i="4"/>
  <c r="FA35" i="4"/>
  <c r="EX35" i="4"/>
  <c r="EU35" i="4"/>
  <c r="ER35" i="4"/>
  <c r="GA34" i="4"/>
  <c r="FZ34" i="4"/>
  <c r="FY34" i="4"/>
  <c r="FV34" i="4"/>
  <c r="FS34" i="4"/>
  <c r="FP34" i="4"/>
  <c r="FM34" i="4"/>
  <c r="FJ34" i="4"/>
  <c r="FG34" i="4"/>
  <c r="FD34" i="4"/>
  <c r="EZ34" i="4"/>
  <c r="EY34" i="4"/>
  <c r="EW34" i="4"/>
  <c r="EV34" i="4"/>
  <c r="ET34" i="4"/>
  <c r="ES34" i="4"/>
  <c r="EQ34" i="4"/>
  <c r="EP34" i="4"/>
  <c r="GB33" i="4"/>
  <c r="FY33" i="4"/>
  <c r="FV33" i="4"/>
  <c r="FS33" i="4"/>
  <c r="FP33" i="4"/>
  <c r="FM33" i="4"/>
  <c r="FJ33" i="4"/>
  <c r="FG33" i="4"/>
  <c r="FD33" i="4"/>
  <c r="FA33" i="4"/>
  <c r="EX33" i="4"/>
  <c r="EU33" i="4"/>
  <c r="ER33" i="4"/>
  <c r="GB32" i="4"/>
  <c r="FY32" i="4"/>
  <c r="FV32" i="4"/>
  <c r="FS32" i="4"/>
  <c r="FP32" i="4"/>
  <c r="FM32" i="4"/>
  <c r="FJ32" i="4"/>
  <c r="FG32" i="4"/>
  <c r="FD32" i="4"/>
  <c r="FA32" i="4"/>
  <c r="EX32" i="4"/>
  <c r="EU32" i="4"/>
  <c r="ER32" i="4"/>
  <c r="GB31" i="4"/>
  <c r="FY31" i="4"/>
  <c r="FV31" i="4"/>
  <c r="FS31" i="4"/>
  <c r="FP31" i="4"/>
  <c r="FM31" i="4"/>
  <c r="FJ31" i="4"/>
  <c r="FG31" i="4"/>
  <c r="FD31" i="4"/>
  <c r="FA31" i="4"/>
  <c r="EX31" i="4"/>
  <c r="EU31" i="4"/>
  <c r="ER31" i="4"/>
  <c r="GB30" i="4"/>
  <c r="FY30" i="4"/>
  <c r="FV30" i="4"/>
  <c r="FS30" i="4"/>
  <c r="FP30" i="4"/>
  <c r="FM30" i="4"/>
  <c r="FJ30" i="4"/>
  <c r="FG30" i="4"/>
  <c r="FD30" i="4"/>
  <c r="FA30" i="4"/>
  <c r="EX30" i="4"/>
  <c r="EU30" i="4"/>
  <c r="ER30" i="4"/>
  <c r="GB29" i="4"/>
  <c r="FY29" i="4"/>
  <c r="FV29" i="4"/>
  <c r="FS29" i="4"/>
  <c r="FP29" i="4"/>
  <c r="FM29" i="4"/>
  <c r="FJ29" i="4"/>
  <c r="FG29" i="4"/>
  <c r="FD29" i="4"/>
  <c r="FA29" i="4"/>
  <c r="EX29" i="4"/>
  <c r="EU29" i="4"/>
  <c r="ER29" i="4"/>
  <c r="GB28" i="4"/>
  <c r="FY28" i="4"/>
  <c r="FV28" i="4"/>
  <c r="FS28" i="4"/>
  <c r="FP28" i="4"/>
  <c r="FM28" i="4"/>
  <c r="FJ28" i="4"/>
  <c r="FG28" i="4"/>
  <c r="FD28" i="4"/>
  <c r="FA28" i="4"/>
  <c r="EX28" i="4"/>
  <c r="EU28" i="4"/>
  <c r="ER28" i="4"/>
  <c r="GB27" i="4"/>
  <c r="FY27" i="4"/>
  <c r="FV27" i="4"/>
  <c r="FS27" i="4"/>
  <c r="FP27" i="4"/>
  <c r="FM27" i="4"/>
  <c r="FJ27" i="4"/>
  <c r="FG27" i="4"/>
  <c r="FD27" i="4"/>
  <c r="FA27" i="4"/>
  <c r="EX27" i="4"/>
  <c r="EU27" i="4"/>
  <c r="ER27" i="4"/>
  <c r="GB26" i="4"/>
  <c r="FY26" i="4"/>
  <c r="FV26" i="4"/>
  <c r="FS26" i="4"/>
  <c r="FP26" i="4"/>
  <c r="FM26" i="4"/>
  <c r="FJ26" i="4"/>
  <c r="FG26" i="4"/>
  <c r="FD26" i="4"/>
  <c r="FA26" i="4"/>
  <c r="EX26" i="4"/>
  <c r="EU26" i="4"/>
  <c r="ER26" i="4"/>
  <c r="GA25" i="4"/>
  <c r="FZ25" i="4"/>
  <c r="FY25" i="4"/>
  <c r="FV25" i="4"/>
  <c r="FS25" i="4"/>
  <c r="FP25" i="4"/>
  <c r="FM25" i="4"/>
  <c r="FJ25" i="4"/>
  <c r="FG25" i="4"/>
  <c r="FD25" i="4"/>
  <c r="EZ25" i="4"/>
  <c r="EY25" i="4"/>
  <c r="EW25" i="4"/>
  <c r="EV25" i="4"/>
  <c r="ET25" i="4"/>
  <c r="ES25" i="4"/>
  <c r="EQ25" i="4"/>
  <c r="EP25" i="4"/>
  <c r="GB24" i="4"/>
  <c r="FY24" i="4"/>
  <c r="FV24" i="4"/>
  <c r="FS24" i="4"/>
  <c r="FP24" i="4"/>
  <c r="FM24" i="4"/>
  <c r="FJ24" i="4"/>
  <c r="FG24" i="4"/>
  <c r="FD24" i="4"/>
  <c r="FA24" i="4"/>
  <c r="EX24" i="4"/>
  <c r="EU24" i="4"/>
  <c r="ER24" i="4"/>
  <c r="GB23" i="4"/>
  <c r="FY23" i="4"/>
  <c r="FV23" i="4"/>
  <c r="FS23" i="4"/>
  <c r="FP23" i="4"/>
  <c r="FM23" i="4"/>
  <c r="FJ23" i="4"/>
  <c r="FG23" i="4"/>
  <c r="FD23" i="4"/>
  <c r="FA23" i="4"/>
  <c r="EX23" i="4"/>
  <c r="EU23" i="4"/>
  <c r="ER23" i="4"/>
  <c r="GA22" i="4"/>
  <c r="FZ22" i="4"/>
  <c r="FY22" i="4"/>
  <c r="FV22" i="4"/>
  <c r="FS22" i="4"/>
  <c r="FP22" i="4"/>
  <c r="FM22" i="4"/>
  <c r="FJ22" i="4"/>
  <c r="FG22" i="4"/>
  <c r="FD22" i="4"/>
  <c r="EZ22" i="4"/>
  <c r="EY22" i="4"/>
  <c r="EW22" i="4"/>
  <c r="EV22" i="4"/>
  <c r="ET22" i="4"/>
  <c r="ES22" i="4"/>
  <c r="EQ22" i="4"/>
  <c r="EP22" i="4"/>
  <c r="GB21" i="4"/>
  <c r="FY21" i="4"/>
  <c r="FV21" i="4"/>
  <c r="FS21" i="4"/>
  <c r="FP21" i="4"/>
  <c r="FM21" i="4"/>
  <c r="FJ21" i="4"/>
  <c r="FG21" i="4"/>
  <c r="FD21" i="4"/>
  <c r="FA21" i="4"/>
  <c r="EX21" i="4"/>
  <c r="EU21" i="4"/>
  <c r="ER21" i="4"/>
  <c r="GB20" i="4"/>
  <c r="FY20" i="4"/>
  <c r="FV20" i="4"/>
  <c r="FS20" i="4"/>
  <c r="FP20" i="4"/>
  <c r="FM20" i="4"/>
  <c r="FJ20" i="4"/>
  <c r="FG20" i="4"/>
  <c r="FD20" i="4"/>
  <c r="FA20" i="4"/>
  <c r="EX20" i="4"/>
  <c r="EU20" i="4"/>
  <c r="ER20" i="4"/>
  <c r="GA19" i="4"/>
  <c r="FZ19" i="4"/>
  <c r="FY19" i="4"/>
  <c r="FV19" i="4"/>
  <c r="FS19" i="4"/>
  <c r="FP19" i="4"/>
  <c r="FM19" i="4"/>
  <c r="FJ19" i="4"/>
  <c r="FG19" i="4"/>
  <c r="FD19" i="4"/>
  <c r="EZ19" i="4"/>
  <c r="EY19" i="4"/>
  <c r="EW19" i="4"/>
  <c r="EV19" i="4"/>
  <c r="ET19" i="4"/>
  <c r="ES19" i="4"/>
  <c r="EQ19" i="4"/>
  <c r="EP19" i="4"/>
  <c r="GB18" i="4"/>
  <c r="FY18" i="4"/>
  <c r="FV18" i="4"/>
  <c r="FS18" i="4"/>
  <c r="FP18" i="4"/>
  <c r="FM18" i="4"/>
  <c r="FJ18" i="4"/>
  <c r="FG18" i="4"/>
  <c r="FD18" i="4"/>
  <c r="FA18" i="4"/>
  <c r="EX18" i="4"/>
  <c r="EU18" i="4"/>
  <c r="ER18" i="4"/>
  <c r="GB17" i="4"/>
  <c r="FY17" i="4"/>
  <c r="FV17" i="4"/>
  <c r="FS17" i="4"/>
  <c r="FP17" i="4"/>
  <c r="FM17" i="4"/>
  <c r="FJ17" i="4"/>
  <c r="FG17" i="4"/>
  <c r="FD17" i="4"/>
  <c r="FA17" i="4"/>
  <c r="EX17" i="4"/>
  <c r="EU17" i="4"/>
  <c r="ER17" i="4"/>
  <c r="GB16" i="4"/>
  <c r="FY16" i="4"/>
  <c r="FV16" i="4"/>
  <c r="FS16" i="4"/>
  <c r="FP16" i="4"/>
  <c r="FM16" i="4"/>
  <c r="FJ16" i="4"/>
  <c r="FG16" i="4"/>
  <c r="FD16" i="4"/>
  <c r="FA16" i="4"/>
  <c r="EX16" i="4"/>
  <c r="EU16" i="4"/>
  <c r="ER16" i="4"/>
  <c r="GB15" i="4"/>
  <c r="FY15" i="4"/>
  <c r="FV15" i="4"/>
  <c r="FS15" i="4"/>
  <c r="FP15" i="4"/>
  <c r="FM15" i="4"/>
  <c r="FJ15" i="4"/>
  <c r="FG15" i="4"/>
  <c r="FD15" i="4"/>
  <c r="FA15" i="4"/>
  <c r="EX15" i="4"/>
  <c r="EU15" i="4"/>
  <c r="ER15" i="4"/>
  <c r="GA14" i="4"/>
  <c r="FZ14" i="4"/>
  <c r="FY14" i="4"/>
  <c r="FV14" i="4"/>
  <c r="FS14" i="4"/>
  <c r="FP14" i="4"/>
  <c r="FM14" i="4"/>
  <c r="FJ14" i="4"/>
  <c r="FG14" i="4"/>
  <c r="FD14" i="4"/>
  <c r="EZ14" i="4"/>
  <c r="EY14" i="4"/>
  <c r="FA14" i="4" s="1"/>
  <c r="EW14" i="4"/>
  <c r="EV14" i="4"/>
  <c r="ET14" i="4"/>
  <c r="ES14" i="4"/>
  <c r="EQ14" i="4"/>
  <c r="EP14" i="4"/>
  <c r="GB13" i="4"/>
  <c r="FY13" i="4"/>
  <c r="FV13" i="4"/>
  <c r="FS13" i="4"/>
  <c r="FP13" i="4"/>
  <c r="FM13" i="4"/>
  <c r="FJ13" i="4"/>
  <c r="FG13" i="4"/>
  <c r="FD13" i="4"/>
  <c r="FA13" i="4"/>
  <c r="EX13" i="4"/>
  <c r="EU13" i="4"/>
  <c r="ER13" i="4"/>
  <c r="FU12" i="4"/>
  <c r="FB12" i="4"/>
  <c r="GB11" i="4"/>
  <c r="FY11" i="4"/>
  <c r="FV11" i="4"/>
  <c r="FS11" i="4"/>
  <c r="FP11" i="4"/>
  <c r="FM11" i="4"/>
  <c r="FJ11" i="4"/>
  <c r="FG11" i="4"/>
  <c r="FD11" i="4"/>
  <c r="FA11" i="4"/>
  <c r="EX11" i="4"/>
  <c r="EU11" i="4"/>
  <c r="ER11" i="4"/>
  <c r="GB10" i="4"/>
  <c r="FY10" i="4"/>
  <c r="FV10" i="4"/>
  <c r="FS10" i="4"/>
  <c r="FP10" i="4"/>
  <c r="FM10" i="4"/>
  <c r="FJ10" i="4"/>
  <c r="FG10" i="4"/>
  <c r="FD10" i="4"/>
  <c r="FA10" i="4"/>
  <c r="EX10" i="4"/>
  <c r="EU10" i="4"/>
  <c r="ER10" i="4"/>
  <c r="GB9" i="4"/>
  <c r="FY9" i="4"/>
  <c r="FV9" i="4"/>
  <c r="FS9" i="4"/>
  <c r="FP9" i="4"/>
  <c r="FM9" i="4"/>
  <c r="FJ9" i="4"/>
  <c r="FG9" i="4"/>
  <c r="FD9" i="4"/>
  <c r="FA9" i="4"/>
  <c r="EX9" i="4"/>
  <c r="EU9" i="4"/>
  <c r="ER9" i="4"/>
  <c r="GA8" i="4"/>
  <c r="FZ8" i="4"/>
  <c r="FX8" i="4"/>
  <c r="FW8" i="4"/>
  <c r="FU8" i="4"/>
  <c r="FT8" i="4"/>
  <c r="FR8" i="4"/>
  <c r="FQ8" i="4"/>
  <c r="FO8" i="4"/>
  <c r="FN8" i="4"/>
  <c r="FL8" i="4"/>
  <c r="FK8" i="4"/>
  <c r="FI8" i="4"/>
  <c r="FH8" i="4"/>
  <c r="FF8" i="4"/>
  <c r="FE8" i="4"/>
  <c r="FC8" i="4"/>
  <c r="FB8" i="4"/>
  <c r="EZ8" i="4"/>
  <c r="EY8" i="4"/>
  <c r="EW8" i="4"/>
  <c r="EV8" i="4"/>
  <c r="ET8" i="4"/>
  <c r="ES8" i="4"/>
  <c r="EQ8" i="4"/>
  <c r="EP8" i="4"/>
  <c r="EX22" i="4" l="1"/>
  <c r="EX25" i="4"/>
  <c r="FD8" i="4"/>
  <c r="FV8" i="4"/>
  <c r="EX34" i="4"/>
  <c r="GB34" i="4"/>
  <c r="FF7" i="4"/>
  <c r="FF6" i="4" s="1"/>
  <c r="FM38" i="4"/>
  <c r="FA43" i="4"/>
  <c r="FA19" i="4"/>
  <c r="EU25" i="4"/>
  <c r="GB25" i="4"/>
  <c r="GB47" i="4"/>
  <c r="EU38" i="4"/>
  <c r="FU7" i="4"/>
  <c r="FU6" i="4" s="1"/>
  <c r="GB19" i="4"/>
  <c r="FI7" i="4"/>
  <c r="FI6" i="4" s="1"/>
  <c r="ER8" i="4"/>
  <c r="ER19" i="4"/>
  <c r="FY49" i="4"/>
  <c r="FD12" i="4"/>
  <c r="EZ12" i="4"/>
  <c r="EZ7" i="4" s="1"/>
  <c r="EZ6" i="4" s="1"/>
  <c r="FC7" i="4"/>
  <c r="FC6" i="4" s="1"/>
  <c r="FV47" i="4"/>
  <c r="FD49" i="4"/>
  <c r="ER57" i="4"/>
  <c r="ER47" i="4"/>
  <c r="EX49" i="4"/>
  <c r="FD38" i="4"/>
  <c r="FV38" i="4"/>
  <c r="FP49" i="4"/>
  <c r="EW12" i="4"/>
  <c r="EW7" i="4" s="1"/>
  <c r="EW6" i="4" s="1"/>
  <c r="FN7" i="4"/>
  <c r="FY38" i="4"/>
  <c r="EX43" i="4"/>
  <c r="FM47" i="4"/>
  <c r="FK12" i="4"/>
  <c r="FM12" i="4" s="1"/>
  <c r="FJ12" i="4"/>
  <c r="FB7" i="4"/>
  <c r="FR7" i="4"/>
  <c r="FR6" i="4" s="1"/>
  <c r="EU19" i="4"/>
  <c r="FA22" i="4"/>
  <c r="FA34" i="4"/>
  <c r="ER49" i="4"/>
  <c r="EX19" i="4"/>
  <c r="EU47" i="4"/>
  <c r="EU57" i="4"/>
  <c r="FY8" i="4"/>
  <c r="EV12" i="4"/>
  <c r="GB14" i="4"/>
  <c r="ER38" i="4"/>
  <c r="FJ38" i="4"/>
  <c r="GB38" i="4"/>
  <c r="GB49" i="4"/>
  <c r="FT12" i="4"/>
  <c r="FV12" i="4" s="1"/>
  <c r="ER34" i="4"/>
  <c r="FA49" i="4"/>
  <c r="ES12" i="4"/>
  <c r="ES7" i="4" s="1"/>
  <c r="FM8" i="4"/>
  <c r="GB22" i="4"/>
  <c r="EX8" i="4"/>
  <c r="FP8" i="4"/>
  <c r="FA25" i="4"/>
  <c r="EU34" i="4"/>
  <c r="FA38" i="4"/>
  <c r="FS12" i="4"/>
  <c r="EV47" i="4"/>
  <c r="EX47" i="4" s="1"/>
  <c r="FV49" i="4"/>
  <c r="FD47" i="4"/>
  <c r="ER43" i="4"/>
  <c r="FN47" i="4"/>
  <c r="FJ49" i="4"/>
  <c r="FJ8" i="4"/>
  <c r="GB8" i="4"/>
  <c r="FL7" i="4"/>
  <c r="FL6" i="4" s="1"/>
  <c r="EU14" i="4"/>
  <c r="EU43" i="4"/>
  <c r="FM49" i="4"/>
  <c r="FP12" i="4"/>
  <c r="ER25" i="4"/>
  <c r="FA47" i="4"/>
  <c r="EX57" i="4"/>
  <c r="GB57" i="4"/>
  <c r="FZ12" i="4"/>
  <c r="FZ7" i="4" s="1"/>
  <c r="FW47" i="4"/>
  <c r="FY47" i="4" s="1"/>
  <c r="FO7" i="4"/>
  <c r="FO6" i="4" s="1"/>
  <c r="GA12" i="4"/>
  <c r="GA7" i="4" s="1"/>
  <c r="GA6" i="4" s="1"/>
  <c r="FA57" i="4"/>
  <c r="FA8" i="4"/>
  <c r="EY12" i="4"/>
  <c r="EY7" i="4" s="1"/>
  <c r="EY6" i="4" s="1"/>
  <c r="FW7" i="4"/>
  <c r="EQ12" i="4"/>
  <c r="EQ7" i="4" s="1"/>
  <c r="EQ6" i="4" s="1"/>
  <c r="FS47" i="4"/>
  <c r="FH7" i="4"/>
  <c r="FH6" i="4" s="1"/>
  <c r="FX7" i="4"/>
  <c r="FX6" i="4" s="1"/>
  <c r="FJ47" i="4"/>
  <c r="EP12" i="4"/>
  <c r="EP7" i="4" s="1"/>
  <c r="EU22" i="4"/>
  <c r="ET12" i="4"/>
  <c r="ER14" i="4"/>
  <c r="EX38" i="4"/>
  <c r="FP38" i="4"/>
  <c r="FG47" i="4"/>
  <c r="FE7" i="4"/>
  <c r="FG12" i="4"/>
  <c r="FQ7" i="4"/>
  <c r="EU8" i="4"/>
  <c r="FG8" i="4"/>
  <c r="FS8" i="4"/>
  <c r="FY12" i="4"/>
  <c r="FG38" i="4"/>
  <c r="FS38" i="4"/>
  <c r="GB43" i="4"/>
  <c r="ER22" i="4"/>
  <c r="EX14" i="4"/>
  <c r="EU49" i="4"/>
  <c r="FG49" i="4"/>
  <c r="FS49" i="4"/>
  <c r="FW6" i="4" l="1"/>
  <c r="FY6" i="4" s="1"/>
  <c r="EX12" i="4"/>
  <c r="FJ6" i="4"/>
  <c r="FK7" i="4"/>
  <c r="FK6" i="4" s="1"/>
  <c r="FM6" i="4" s="1"/>
  <c r="FD7" i="4"/>
  <c r="FA6" i="4"/>
  <c r="FT7" i="4"/>
  <c r="FT6" i="4" s="1"/>
  <c r="FV6" i="4" s="1"/>
  <c r="EV7" i="4"/>
  <c r="EV6" i="4" s="1"/>
  <c r="EX6" i="4" s="1"/>
  <c r="FN6" i="4"/>
  <c r="FP6" i="4" s="1"/>
  <c r="EU12" i="4"/>
  <c r="FB6" i="4"/>
  <c r="FD6" i="4" s="1"/>
  <c r="FY7" i="4"/>
  <c r="FA12" i="4"/>
  <c r="FP47" i="4"/>
  <c r="FA7" i="4"/>
  <c r="ET7" i="4"/>
  <c r="ET6" i="4" s="1"/>
  <c r="GB12" i="4"/>
  <c r="FJ7" i="4"/>
  <c r="ER12" i="4"/>
  <c r="FP7" i="4"/>
  <c r="GB7" i="4"/>
  <c r="FZ6" i="4"/>
  <c r="GB6" i="4" s="1"/>
  <c r="FG7" i="4"/>
  <c r="FE6" i="4"/>
  <c r="FG6" i="4" s="1"/>
  <c r="ES6" i="4"/>
  <c r="FS7" i="4"/>
  <c r="FQ6" i="4"/>
  <c r="FS6" i="4" s="1"/>
  <c r="ER7" i="4"/>
  <c r="EP6" i="4"/>
  <c r="ER6" i="4" s="1"/>
  <c r="FM7" i="4" l="1"/>
  <c r="FV7" i="4"/>
  <c r="EX7" i="4"/>
  <c r="EU6" i="4"/>
  <c r="EU7" i="4"/>
  <c r="GB155" i="4"/>
  <c r="GB154" i="4"/>
  <c r="GB153" i="4"/>
  <c r="GB152" i="4"/>
  <c r="GB151" i="4"/>
  <c r="FZ138" i="4"/>
  <c r="GA134" i="4"/>
  <c r="GA133" i="4" s="1"/>
  <c r="GA126" i="4"/>
  <c r="FZ126" i="4"/>
  <c r="GA123" i="4"/>
  <c r="FZ123" i="4"/>
  <c r="GA111" i="4"/>
  <c r="FZ111" i="4"/>
  <c r="FZ110" i="4" l="1"/>
  <c r="FZ109" i="4" s="1"/>
  <c r="GB105" i="4"/>
  <c r="GA116" i="4"/>
  <c r="GA114" i="4" s="1"/>
  <c r="GA90" i="4"/>
  <c r="GB122" i="4"/>
  <c r="GA86" i="4"/>
  <c r="GA104" i="4"/>
  <c r="GB68" i="4"/>
  <c r="GB135" i="4"/>
  <c r="GB146" i="4"/>
  <c r="GB97" i="4"/>
  <c r="GA138" i="4"/>
  <c r="GB138" i="4" s="1"/>
  <c r="GB91" i="4"/>
  <c r="FZ95" i="4"/>
  <c r="GB92" i="4"/>
  <c r="GB99" i="4"/>
  <c r="GB77" i="4"/>
  <c r="FZ86" i="4"/>
  <c r="GB86" i="4" s="1"/>
  <c r="GB113" i="4"/>
  <c r="GB89" i="4"/>
  <c r="GB117" i="4"/>
  <c r="GB123" i="4"/>
  <c r="GB82" i="4"/>
  <c r="GB147" i="4"/>
  <c r="GB75" i="4"/>
  <c r="GB118" i="4"/>
  <c r="FZ149" i="4"/>
  <c r="GB149" i="4" s="1"/>
  <c r="GA73" i="4"/>
  <c r="GA110" i="4"/>
  <c r="GA109" i="4" s="1"/>
  <c r="GB129" i="4"/>
  <c r="GB141" i="4"/>
  <c r="GB131" i="4"/>
  <c r="GB108" i="4"/>
  <c r="GB84" i="4"/>
  <c r="FZ79" i="4"/>
  <c r="FZ67" i="4"/>
  <c r="FZ65" i="4" s="1"/>
  <c r="FZ130" i="4"/>
  <c r="GA67" i="4"/>
  <c r="GA65" i="4" s="1"/>
  <c r="GB96" i="4"/>
  <c r="GB93" i="4"/>
  <c r="GB143" i="4"/>
  <c r="FZ73" i="4"/>
  <c r="GA79" i="4"/>
  <c r="GB106" i="4"/>
  <c r="GB81" i="4"/>
  <c r="GB88" i="4"/>
  <c r="GB94" i="4"/>
  <c r="FZ104" i="4"/>
  <c r="GB112" i="4"/>
  <c r="GB119" i="4"/>
  <c r="GB128" i="4"/>
  <c r="GB76" i="4"/>
  <c r="GB83" i="4"/>
  <c r="FZ90" i="4"/>
  <c r="GB150" i="4"/>
  <c r="FZ116" i="4"/>
  <c r="GA95" i="4"/>
  <c r="GA130" i="4"/>
  <c r="GB132" i="4"/>
  <c r="GB144" i="4"/>
  <c r="GB80" i="4"/>
  <c r="GB87" i="4"/>
  <c r="GB100" i="4"/>
  <c r="GB126" i="4"/>
  <c r="FZ134" i="4"/>
  <c r="FZ133" i="4" s="1"/>
  <c r="GB133" i="4" s="1"/>
  <c r="FZ137" i="4"/>
  <c r="GB74" i="4"/>
  <c r="GB98" i="4"/>
  <c r="GB107" i="4"/>
  <c r="GB111" i="4"/>
  <c r="GB115" i="4"/>
  <c r="GB125" i="4"/>
  <c r="GB139" i="4"/>
  <c r="GA137" i="4" l="1"/>
  <c r="GB137" i="4" s="1"/>
  <c r="GB116" i="4"/>
  <c r="GB73" i="4"/>
  <c r="GB95" i="4"/>
  <c r="GB104" i="4"/>
  <c r="GA85" i="4"/>
  <c r="GA78" i="4" s="1"/>
  <c r="GB90" i="4"/>
  <c r="GA103" i="4"/>
  <c r="GB67" i="4"/>
  <c r="GB109" i="4"/>
  <c r="GB65" i="4"/>
  <c r="GB130" i="4"/>
  <c r="GB110" i="4"/>
  <c r="GB79" i="4"/>
  <c r="FZ114" i="4"/>
  <c r="GB114" i="4" s="1"/>
  <c r="GB134" i="4"/>
  <c r="FZ85" i="4"/>
  <c r="FZ103" i="4"/>
  <c r="GA101" i="4" l="1"/>
  <c r="GB85" i="4"/>
  <c r="FZ78" i="4"/>
  <c r="GB78" i="4" s="1"/>
  <c r="FZ101" i="4"/>
  <c r="GB103" i="4"/>
  <c r="GB101" i="4" l="1"/>
  <c r="GB72" i="4" s="1"/>
  <c r="FY155" i="4" l="1"/>
  <c r="FY154" i="4"/>
  <c r="FY153" i="4"/>
  <c r="FY152" i="4"/>
  <c r="FY151" i="4"/>
  <c r="FY150" i="4"/>
  <c r="FW149" i="4"/>
  <c r="FY149" i="4" s="1"/>
  <c r="FY147" i="4"/>
  <c r="FY146" i="4"/>
  <c r="FY144" i="4"/>
  <c r="FY143" i="4"/>
  <c r="FY141" i="4"/>
  <c r="FY139" i="4"/>
  <c r="FX138" i="4"/>
  <c r="FX137" i="4" s="1"/>
  <c r="FW138" i="4"/>
  <c r="FY135" i="4"/>
  <c r="FX134" i="4"/>
  <c r="FX133" i="4" s="1"/>
  <c r="FW134" i="4"/>
  <c r="FW133" i="4" s="1"/>
  <c r="FY129" i="4"/>
  <c r="FY128" i="4"/>
  <c r="FX126" i="4"/>
  <c r="FW126" i="4"/>
  <c r="FY125" i="4"/>
  <c r="FX123" i="4"/>
  <c r="FW123" i="4"/>
  <c r="FY122" i="4"/>
  <c r="FY119" i="4"/>
  <c r="FY118" i="4"/>
  <c r="FY117" i="4"/>
  <c r="FX116" i="4"/>
  <c r="FW116" i="4"/>
  <c r="FY115" i="4"/>
  <c r="FY113" i="4"/>
  <c r="FY112" i="4"/>
  <c r="FX111" i="4"/>
  <c r="FX110" i="4" s="1"/>
  <c r="FX109" i="4" s="1"/>
  <c r="FW111" i="4"/>
  <c r="FY108" i="4"/>
  <c r="FY107" i="4"/>
  <c r="FY106" i="4"/>
  <c r="FY105" i="4"/>
  <c r="FX104" i="4"/>
  <c r="FW104" i="4"/>
  <c r="FY100" i="4"/>
  <c r="FY99" i="4"/>
  <c r="FY98" i="4"/>
  <c r="FY97" i="4"/>
  <c r="FY96" i="4"/>
  <c r="FX95" i="4"/>
  <c r="FW95" i="4"/>
  <c r="FY94" i="4"/>
  <c r="FY93" i="4"/>
  <c r="FY92" i="4"/>
  <c r="FY91" i="4"/>
  <c r="FX90" i="4"/>
  <c r="FW90" i="4"/>
  <c r="FY89" i="4"/>
  <c r="FY88" i="4"/>
  <c r="FY87" i="4"/>
  <c r="FX86" i="4"/>
  <c r="FW86" i="4"/>
  <c r="FY84" i="4"/>
  <c r="FY83" i="4"/>
  <c r="FY82" i="4"/>
  <c r="FY81" i="4"/>
  <c r="FY80" i="4"/>
  <c r="FX79" i="4"/>
  <c r="FW79" i="4"/>
  <c r="FY77" i="4"/>
  <c r="FY76" i="4"/>
  <c r="FY75" i="4"/>
  <c r="FY74" i="4"/>
  <c r="FX73" i="4"/>
  <c r="FW73" i="4"/>
  <c r="FY68" i="4"/>
  <c r="FX67" i="4"/>
  <c r="FX65" i="4" s="1"/>
  <c r="FW67" i="4"/>
  <c r="FW65" i="4" s="1"/>
  <c r="FY104" i="4" l="1"/>
  <c r="FY133" i="4"/>
  <c r="FY86" i="4"/>
  <c r="FY111" i="4"/>
  <c r="FY126" i="4"/>
  <c r="FX103" i="4"/>
  <c r="FY79" i="4"/>
  <c r="FY90" i="4"/>
  <c r="FY116" i="4"/>
  <c r="FY138" i="4"/>
  <c r="FY73" i="4"/>
  <c r="FY95" i="4"/>
  <c r="FY123" i="4"/>
  <c r="FY132" i="4"/>
  <c r="FX114" i="4"/>
  <c r="FX130" i="4"/>
  <c r="FW130" i="4"/>
  <c r="FW110" i="4"/>
  <c r="FW109" i="4" s="1"/>
  <c r="FX85" i="4"/>
  <c r="FX78" i="4" s="1"/>
  <c r="FY65" i="4"/>
  <c r="FY67" i="4"/>
  <c r="FY134" i="4"/>
  <c r="FW85" i="4"/>
  <c r="FW114" i="4"/>
  <c r="FY131" i="4"/>
  <c r="FW137" i="4"/>
  <c r="FY137" i="4" s="1"/>
  <c r="EI62" i="4"/>
  <c r="DZ62" i="4"/>
  <c r="DQ62" i="4"/>
  <c r="DH62" i="4"/>
  <c r="DB62" i="4"/>
  <c r="CY62" i="4"/>
  <c r="EO61" i="4"/>
  <c r="EL61" i="4"/>
  <c r="EI61" i="4"/>
  <c r="EF61" i="4"/>
  <c r="EC61" i="4"/>
  <c r="DZ61" i="4"/>
  <c r="DW61" i="4"/>
  <c r="DT61" i="4"/>
  <c r="DQ61" i="4"/>
  <c r="DN61" i="4"/>
  <c r="DK61" i="4"/>
  <c r="DH61" i="4"/>
  <c r="DE61" i="4"/>
  <c r="DB61" i="4"/>
  <c r="CY61" i="4"/>
  <c r="CV61" i="4"/>
  <c r="DZ60" i="4"/>
  <c r="DH60" i="4"/>
  <c r="EF59" i="4"/>
  <c r="DZ59" i="4"/>
  <c r="DP57" i="4"/>
  <c r="DO57" i="4"/>
  <c r="DN59" i="4"/>
  <c r="DH59" i="4"/>
  <c r="DE59" i="4"/>
  <c r="CW57" i="4"/>
  <c r="EF58" i="4"/>
  <c r="EA57" i="4"/>
  <c r="DY57" i="4"/>
  <c r="DJ57" i="4"/>
  <c r="DI57" i="4"/>
  <c r="DG57" i="4"/>
  <c r="CV58" i="4"/>
  <c r="DR57" i="4"/>
  <c r="EO56" i="4"/>
  <c r="EL56" i="4"/>
  <c r="EI56" i="4"/>
  <c r="EF56" i="4"/>
  <c r="EC56" i="4"/>
  <c r="DZ56" i="4"/>
  <c r="DW56" i="4"/>
  <c r="DT56" i="4"/>
  <c r="DQ56" i="4"/>
  <c r="DN56" i="4"/>
  <c r="DK56" i="4"/>
  <c r="DH56" i="4"/>
  <c r="DE56" i="4"/>
  <c r="DB56" i="4"/>
  <c r="CY56" i="4"/>
  <c r="CV56" i="4"/>
  <c r="EO55" i="4"/>
  <c r="EI55" i="4"/>
  <c r="EO54" i="4"/>
  <c r="EF54" i="4"/>
  <c r="EL53" i="4"/>
  <c r="EI53" i="4"/>
  <c r="EC53" i="4"/>
  <c r="DZ53" i="4"/>
  <c r="DQ53" i="4"/>
  <c r="DH53" i="4"/>
  <c r="CY53" i="4"/>
  <c r="EI52" i="4"/>
  <c r="EF52" i="4"/>
  <c r="DQ52" i="4"/>
  <c r="DN52" i="4"/>
  <c r="DH52" i="4"/>
  <c r="DE52" i="4"/>
  <c r="CY52" i="4"/>
  <c r="CV52" i="4"/>
  <c r="EO51" i="4"/>
  <c r="EO50" i="4"/>
  <c r="EL50" i="4"/>
  <c r="EB47" i="4"/>
  <c r="DY47" i="4"/>
  <c r="DN48" i="4"/>
  <c r="DG47" i="4"/>
  <c r="CX47" i="4"/>
  <c r="CW47" i="4"/>
  <c r="CV48" i="4"/>
  <c r="EO46" i="4"/>
  <c r="EI46" i="4"/>
  <c r="DQ46" i="4"/>
  <c r="DK46" i="4"/>
  <c r="DH46" i="4"/>
  <c r="CY46" i="4"/>
  <c r="EO45" i="4"/>
  <c r="EC45" i="4"/>
  <c r="DW45" i="4"/>
  <c r="DQ45" i="4"/>
  <c r="DE45" i="4"/>
  <c r="DB45" i="4"/>
  <c r="CY45" i="4"/>
  <c r="EH43" i="4"/>
  <c r="EB43" i="4"/>
  <c r="DP43" i="4"/>
  <c r="DN44" i="4"/>
  <c r="DE44" i="4"/>
  <c r="CZ43" i="4"/>
  <c r="CX43" i="4"/>
  <c r="CV44" i="4"/>
  <c r="DF43" i="4"/>
  <c r="DZ42" i="4"/>
  <c r="DR38" i="4"/>
  <c r="DQ42" i="4"/>
  <c r="DH42" i="4"/>
  <c r="CV41" i="4"/>
  <c r="EI39" i="4"/>
  <c r="DP38" i="4"/>
  <c r="DQ39" i="4"/>
  <c r="DE39" i="4"/>
  <c r="CY39" i="4"/>
  <c r="EL37" i="4"/>
  <c r="EF37" i="4"/>
  <c r="DZ37" i="4"/>
  <c r="DN37" i="4"/>
  <c r="DB37" i="4"/>
  <c r="CV37" i="4"/>
  <c r="EF36" i="4"/>
  <c r="DZ36" i="4"/>
  <c r="DN36" i="4"/>
  <c r="CV36" i="4"/>
  <c r="DU34" i="4"/>
  <c r="DE35" i="4"/>
  <c r="EC33" i="4"/>
  <c r="CY33" i="4"/>
  <c r="EC29" i="4"/>
  <c r="DZ29" i="4"/>
  <c r="EL28" i="4"/>
  <c r="DZ28" i="4"/>
  <c r="DN28" i="4"/>
  <c r="DF25" i="4"/>
  <c r="DB28" i="4"/>
  <c r="CV28" i="4"/>
  <c r="EF27" i="4"/>
  <c r="DW27" i="4"/>
  <c r="DQ27" i="4"/>
  <c r="DH27" i="4"/>
  <c r="CV27" i="4"/>
  <c r="EM25" i="4"/>
  <c r="DZ26" i="4"/>
  <c r="DN26" i="4"/>
  <c r="EI24" i="4"/>
  <c r="EF24" i="4"/>
  <c r="EB22" i="4"/>
  <c r="DZ24" i="4"/>
  <c r="DW24" i="4"/>
  <c r="DT24" i="4"/>
  <c r="DP22" i="4"/>
  <c r="DM22" i="4"/>
  <c r="DJ22" i="4"/>
  <c r="DB24" i="4"/>
  <c r="CY24" i="4"/>
  <c r="CV24" i="4"/>
  <c r="EO23" i="4"/>
  <c r="EJ22" i="4"/>
  <c r="EG22" i="4"/>
  <c r="EC23" i="4"/>
  <c r="DZ23" i="4"/>
  <c r="DU22" i="4"/>
  <c r="DT23" i="4"/>
  <c r="DQ23" i="4"/>
  <c r="DN23" i="4"/>
  <c r="DH23" i="4"/>
  <c r="DE23" i="4"/>
  <c r="CZ22" i="4"/>
  <c r="CW22" i="4"/>
  <c r="CV23" i="4"/>
  <c r="EM22" i="4"/>
  <c r="DR22" i="4"/>
  <c r="DL22" i="4"/>
  <c r="DA22" i="4"/>
  <c r="CX22" i="4"/>
  <c r="CU22" i="4"/>
  <c r="EO21" i="4"/>
  <c r="DH21" i="4"/>
  <c r="DB21" i="4"/>
  <c r="EH19" i="4"/>
  <c r="EG19" i="4"/>
  <c r="DZ20" i="4"/>
  <c r="DU19" i="4"/>
  <c r="DK20" i="4"/>
  <c r="DG19" i="4"/>
  <c r="DA19" i="4"/>
  <c r="EN19" i="4"/>
  <c r="DP19" i="4"/>
  <c r="EF18" i="4"/>
  <c r="DB18" i="4"/>
  <c r="EF17" i="4"/>
  <c r="DW17" i="4"/>
  <c r="DT17" i="4"/>
  <c r="DH17" i="4"/>
  <c r="EL16" i="4"/>
  <c r="EC16" i="4"/>
  <c r="DN16" i="4"/>
  <c r="DB16" i="4"/>
  <c r="EI15" i="4"/>
  <c r="EF15" i="4"/>
  <c r="EB14" i="4"/>
  <c r="CW14" i="4"/>
  <c r="CV15" i="4"/>
  <c r="EF13" i="4"/>
  <c r="DW13" i="4"/>
  <c r="DQ13" i="4"/>
  <c r="DE13" i="4"/>
  <c r="EL11" i="4"/>
  <c r="EI11" i="4"/>
  <c r="EF11" i="4"/>
  <c r="EC11" i="4"/>
  <c r="DZ11" i="4"/>
  <c r="DW11" i="4"/>
  <c r="DT11" i="4"/>
  <c r="DQ11" i="4"/>
  <c r="DN11" i="4"/>
  <c r="DK11" i="4"/>
  <c r="DH11" i="4"/>
  <c r="DE11" i="4"/>
  <c r="DB11" i="4"/>
  <c r="CY11" i="4"/>
  <c r="CV11" i="4"/>
  <c r="EO10" i="4"/>
  <c r="EL10" i="4"/>
  <c r="EI10" i="4"/>
  <c r="EF10" i="4"/>
  <c r="EC10" i="4"/>
  <c r="DZ10" i="4"/>
  <c r="DW10" i="4"/>
  <c r="DT10" i="4"/>
  <c r="DQ10" i="4"/>
  <c r="DN10" i="4"/>
  <c r="DK10" i="4"/>
  <c r="DH10" i="4"/>
  <c r="DE10" i="4"/>
  <c r="DB10" i="4"/>
  <c r="CY10" i="4"/>
  <c r="CV10" i="4"/>
  <c r="EM8" i="4"/>
  <c r="EJ8" i="4"/>
  <c r="EG8" i="4"/>
  <c r="ED8" i="4"/>
  <c r="EB8" i="4"/>
  <c r="EA8" i="4"/>
  <c r="DX8" i="4"/>
  <c r="DU8" i="4"/>
  <c r="DR8" i="4"/>
  <c r="DO8" i="4"/>
  <c r="DL8" i="4"/>
  <c r="DI8" i="4"/>
  <c r="DF8" i="4"/>
  <c r="DE9" i="4"/>
  <c r="CZ8" i="4"/>
  <c r="CX8" i="4"/>
  <c r="CW8" i="4"/>
  <c r="CT8" i="4"/>
  <c r="EI19" i="4" l="1"/>
  <c r="FX101" i="4"/>
  <c r="FY110" i="4"/>
  <c r="FY114" i="4"/>
  <c r="FY130" i="4"/>
  <c r="FY85" i="4"/>
  <c r="FW103" i="4"/>
  <c r="FY109" i="4"/>
  <c r="FW78" i="4"/>
  <c r="FY78" i="4" s="1"/>
  <c r="CY21" i="4"/>
  <c r="EI21" i="4"/>
  <c r="EC28" i="4"/>
  <c r="EN47" i="4"/>
  <c r="DB60" i="4"/>
  <c r="DT60" i="4"/>
  <c r="EL60" i="4"/>
  <c r="DS8" i="4"/>
  <c r="DS38" i="4"/>
  <c r="DT38" i="4" s="1"/>
  <c r="EF48" i="4"/>
  <c r="EH14" i="4"/>
  <c r="DV34" i="4"/>
  <c r="DW34" i="4" s="1"/>
  <c r="EN34" i="4"/>
  <c r="DR14" i="4"/>
  <c r="DB27" i="4"/>
  <c r="DP8" i="4"/>
  <c r="DQ8" i="4" s="1"/>
  <c r="EL20" i="4"/>
  <c r="CU43" i="4"/>
  <c r="EN8" i="4"/>
  <c r="EO8" i="4" s="1"/>
  <c r="CU47" i="4"/>
  <c r="DM47" i="4"/>
  <c r="EE47" i="4"/>
  <c r="DC57" i="4"/>
  <c r="DU57" i="4"/>
  <c r="EM57" i="4"/>
  <c r="EN57" i="4"/>
  <c r="CV17" i="4"/>
  <c r="DK15" i="4"/>
  <c r="DE16" i="4"/>
  <c r="CY17" i="4"/>
  <c r="DB26" i="4"/>
  <c r="EN25" i="4"/>
  <c r="EO25" i="4" s="1"/>
  <c r="DE33" i="4"/>
  <c r="CY35" i="4"/>
  <c r="DQ35" i="4"/>
  <c r="DK36" i="4"/>
  <c r="EC36" i="4"/>
  <c r="DW37" i="4"/>
  <c r="EO37" i="4"/>
  <c r="DH48" i="4"/>
  <c r="DZ48" i="4"/>
  <c r="EL49" i="4"/>
  <c r="CV50" i="4"/>
  <c r="EF50" i="4"/>
  <c r="DS57" i="4"/>
  <c r="DT57" i="4" s="1"/>
  <c r="DL38" i="4"/>
  <c r="EK8" i="4"/>
  <c r="EL8" i="4" s="1"/>
  <c r="DB22" i="4"/>
  <c r="DD25" i="4"/>
  <c r="EK25" i="4"/>
  <c r="DN20" i="4"/>
  <c r="DK28" i="4"/>
  <c r="EO9" i="4"/>
  <c r="DH15" i="4"/>
  <c r="DB42" i="4"/>
  <c r="EL48" i="4"/>
  <c r="CV49" i="4"/>
  <c r="EF49" i="4"/>
  <c r="EI54" i="4"/>
  <c r="DV22" i="4"/>
  <c r="DW22" i="4" s="1"/>
  <c r="DQ28" i="4"/>
  <c r="DN33" i="4"/>
  <c r="DD43" i="4"/>
  <c r="EN43" i="4"/>
  <c r="EJ19" i="4"/>
  <c r="CV21" i="4"/>
  <c r="DZ35" i="4"/>
  <c r="DW39" i="4"/>
  <c r="DK53" i="4"/>
  <c r="EE14" i="4"/>
  <c r="DZ16" i="4"/>
  <c r="DN18" i="4"/>
  <c r="DM19" i="4"/>
  <c r="DN22" i="4"/>
  <c r="DX25" i="4"/>
  <c r="DY34" i="4"/>
  <c r="EK34" i="4"/>
  <c r="ED47" i="4"/>
  <c r="EG25" i="4"/>
  <c r="DD34" i="4"/>
  <c r="EF53" i="4"/>
  <c r="EL55" i="4"/>
  <c r="DF22" i="4"/>
  <c r="DG43" i="4"/>
  <c r="DH43" i="4" s="1"/>
  <c r="DM14" i="4"/>
  <c r="DT42" i="4"/>
  <c r="CT43" i="4"/>
  <c r="DS19" i="4"/>
  <c r="EC9" i="4"/>
  <c r="DA25" i="4"/>
  <c r="DZ27" i="4"/>
  <c r="DF47" i="4"/>
  <c r="DH47" i="4" s="1"/>
  <c r="CU8" i="4"/>
  <c r="CV8" i="4" s="1"/>
  <c r="DM8" i="4"/>
  <c r="DN8" i="4" s="1"/>
  <c r="CZ14" i="4"/>
  <c r="DP14" i="4"/>
  <c r="DD19" i="4"/>
  <c r="DV19" i="4"/>
  <c r="DW19" i="4" s="1"/>
  <c r="DL19" i="4"/>
  <c r="DN19" i="4" s="1"/>
  <c r="EF21" i="4"/>
  <c r="DO22" i="4"/>
  <c r="DQ22" i="4" s="1"/>
  <c r="DK24" i="4"/>
  <c r="DE26" i="4"/>
  <c r="EL26" i="4"/>
  <c r="DE28" i="4"/>
  <c r="EI35" i="4"/>
  <c r="DE42" i="4"/>
  <c r="DT44" i="4"/>
  <c r="EC48" i="4"/>
  <c r="EK47" i="4"/>
  <c r="DB52" i="4"/>
  <c r="DT52" i="4"/>
  <c r="CV53" i="4"/>
  <c r="DN53" i="4"/>
  <c r="DY14" i="4"/>
  <c r="DV38" i="4"/>
  <c r="DC8" i="4"/>
  <c r="EN38" i="4"/>
  <c r="DI47" i="4"/>
  <c r="CT34" i="4"/>
  <c r="DL47" i="4"/>
  <c r="EH8" i="4"/>
  <c r="EI8" i="4" s="1"/>
  <c r="DD14" i="4"/>
  <c r="DT15" i="4"/>
  <c r="DF14" i="4"/>
  <c r="DV14" i="4"/>
  <c r="CT14" i="4"/>
  <c r="DJ14" i="4"/>
  <c r="DQ21" i="4"/>
  <c r="DY22" i="4"/>
  <c r="DY25" i="4"/>
  <c r="DN27" i="4"/>
  <c r="DO34" i="4"/>
  <c r="DG38" i="4"/>
  <c r="CT57" i="4"/>
  <c r="EG57" i="4"/>
  <c r="DA43" i="4"/>
  <c r="DB43" i="4" s="1"/>
  <c r="DG14" i="4"/>
  <c r="DZ18" i="4"/>
  <c r="EM43" i="4"/>
  <c r="DA8" i="4"/>
  <c r="DB8" i="4" s="1"/>
  <c r="DH13" i="4"/>
  <c r="DZ13" i="4"/>
  <c r="DW15" i="4"/>
  <c r="EO16" i="4"/>
  <c r="DK17" i="4"/>
  <c r="DT21" i="4"/>
  <c r="EE22" i="4"/>
  <c r="DI25" i="4"/>
  <c r="EI27" i="4"/>
  <c r="CV30" i="4"/>
  <c r="EF30" i="4"/>
  <c r="DW33" i="4"/>
  <c r="EO33" i="4"/>
  <c r="EB38" i="4"/>
  <c r="DD38" i="4"/>
  <c r="EO40" i="4"/>
  <c r="EC42" i="4"/>
  <c r="DH44" i="4"/>
  <c r="DZ44" i="4"/>
  <c r="CV51" i="4"/>
  <c r="EF51" i="4"/>
  <c r="DZ52" i="4"/>
  <c r="DB53" i="4"/>
  <c r="DT53" i="4"/>
  <c r="DK59" i="4"/>
  <c r="EC59" i="4"/>
  <c r="DE60" i="4"/>
  <c r="DW60" i="4"/>
  <c r="DK62" i="4"/>
  <c r="EC62" i="4"/>
  <c r="EC13" i="4"/>
  <c r="CV16" i="4"/>
  <c r="DN17" i="4"/>
  <c r="DQ18" i="4"/>
  <c r="EE19" i="4"/>
  <c r="DE21" i="4"/>
  <c r="DW29" i="4"/>
  <c r="EI30" i="4"/>
  <c r="DZ33" i="4"/>
  <c r="CX34" i="4"/>
  <c r="DP34" i="4"/>
  <c r="EH34" i="4"/>
  <c r="CU38" i="4"/>
  <c r="CV42" i="4"/>
  <c r="DN42" i="4"/>
  <c r="EF42" i="4"/>
  <c r="DS43" i="4"/>
  <c r="EI51" i="4"/>
  <c r="DK52" i="4"/>
  <c r="EC52" i="4"/>
  <c r="DE53" i="4"/>
  <c r="DW53" i="4"/>
  <c r="CV54" i="4"/>
  <c r="EK57" i="4"/>
  <c r="CU57" i="4"/>
  <c r="CV62" i="4"/>
  <c r="DN62" i="4"/>
  <c r="EF62" i="4"/>
  <c r="EB25" i="4"/>
  <c r="DR34" i="4"/>
  <c r="DQ57" i="4"/>
  <c r="DY8" i="4"/>
  <c r="DZ8" i="4" s="1"/>
  <c r="CW25" i="4"/>
  <c r="DA34" i="4"/>
  <c r="ED43" i="4"/>
  <c r="CX19" i="4"/>
  <c r="ED25" i="4"/>
  <c r="DS34" i="4"/>
  <c r="CX14" i="4"/>
  <c r="EL18" i="4"/>
  <c r="DB20" i="4"/>
  <c r="DC22" i="4"/>
  <c r="DQ26" i="4"/>
  <c r="CV33" i="4"/>
  <c r="CV35" i="4"/>
  <c r="DW36" i="4"/>
  <c r="CY37" i="4"/>
  <c r="DQ37" i="4"/>
  <c r="EI37" i="4"/>
  <c r="DT39" i="4"/>
  <c r="CV40" i="4"/>
  <c r="DM43" i="4"/>
  <c r="DT46" i="4"/>
  <c r="EL46" i="4"/>
  <c r="CT47" i="4"/>
  <c r="DD47" i="4"/>
  <c r="EO48" i="4"/>
  <c r="EI49" i="4"/>
  <c r="EL51" i="4"/>
  <c r="EL54" i="4"/>
  <c r="CV55" i="4"/>
  <c r="EF55" i="4"/>
  <c r="DX57" i="4"/>
  <c r="DZ57" i="4" s="1"/>
  <c r="DB59" i="4"/>
  <c r="DT59" i="4"/>
  <c r="EL59" i="4"/>
  <c r="CV60" i="4"/>
  <c r="DN60" i="4"/>
  <c r="EF60" i="4"/>
  <c r="DK21" i="4"/>
  <c r="EC26" i="4"/>
  <c r="DT27" i="4"/>
  <c r="DB33" i="4"/>
  <c r="DH35" i="4"/>
  <c r="CY36" i="4"/>
  <c r="CW34" i="4"/>
  <c r="DQ36" i="4"/>
  <c r="EI36" i="4"/>
  <c r="DK37" i="4"/>
  <c r="EC37" i="4"/>
  <c r="DK39" i="4"/>
  <c r="EC39" i="4"/>
  <c r="DE48" i="4"/>
  <c r="DC47" i="4"/>
  <c r="DE62" i="4"/>
  <c r="DW62" i="4"/>
  <c r="EO62" i="4"/>
  <c r="EC21" i="4"/>
  <c r="EB19" i="4"/>
  <c r="DQ29" i="4"/>
  <c r="EI29" i="4"/>
  <c r="EL33" i="4"/>
  <c r="EO42" i="4"/>
  <c r="DB44" i="4"/>
  <c r="DK35" i="4"/>
  <c r="DI34" i="4"/>
  <c r="CV39" i="4"/>
  <c r="CT38" i="4"/>
  <c r="EF39" i="4"/>
  <c r="ED38" i="4"/>
  <c r="EO60" i="4"/>
  <c r="DQ9" i="4"/>
  <c r="DT13" i="4"/>
  <c r="CY23" i="4"/>
  <c r="CZ25" i="4"/>
  <c r="DB25" i="4" s="1"/>
  <c r="DJ34" i="4"/>
  <c r="EC35" i="4"/>
  <c r="EA34" i="4"/>
  <c r="EI23" i="4"/>
  <c r="DP25" i="4"/>
  <c r="DL34" i="4"/>
  <c r="EB34" i="4"/>
  <c r="DE36" i="4"/>
  <c r="DC34" i="4"/>
  <c r="EO36" i="4"/>
  <c r="EM34" i="4"/>
  <c r="DD8" i="4"/>
  <c r="EF23" i="4"/>
  <c r="ED22" i="4"/>
  <c r="DJ19" i="4"/>
  <c r="DS22" i="4"/>
  <c r="DT22" i="4" s="1"/>
  <c r="DR25" i="4"/>
  <c r="CY28" i="4"/>
  <c r="ED34" i="4"/>
  <c r="DE58" i="4"/>
  <c r="DD57" i="4"/>
  <c r="EO58" i="4"/>
  <c r="CY59" i="4"/>
  <c r="EF28" i="4"/>
  <c r="DJ38" i="4"/>
  <c r="DH58" i="4"/>
  <c r="DF57" i="4"/>
  <c r="DH57" i="4" s="1"/>
  <c r="EE8" i="4"/>
  <c r="EF8" i="4" s="1"/>
  <c r="DV8" i="4"/>
  <c r="DW8" i="4" s="1"/>
  <c r="CY15" i="4"/>
  <c r="DQ16" i="4"/>
  <c r="DA14" i="4"/>
  <c r="EI17" i="4"/>
  <c r="DE18" i="4"/>
  <c r="CU19" i="4"/>
  <c r="EK19" i="4"/>
  <c r="DX22" i="4"/>
  <c r="EC27" i="4"/>
  <c r="EI28" i="4"/>
  <c r="CV46" i="4"/>
  <c r="EF46" i="4"/>
  <c r="DG8" i="4"/>
  <c r="DH8" i="4" s="1"/>
  <c r="DW21" i="4"/>
  <c r="CT22" i="4"/>
  <c r="CV22" i="4" s="1"/>
  <c r="DQ48" i="4"/>
  <c r="DO47" i="4"/>
  <c r="EO18" i="4"/>
  <c r="EL24" i="4"/>
  <c r="EK22" i="4"/>
  <c r="EL22" i="4" s="1"/>
  <c r="DT28" i="4"/>
  <c r="DP47" i="4"/>
  <c r="DJ8" i="4"/>
  <c r="DK8" i="4" s="1"/>
  <c r="DS14" i="4"/>
  <c r="DZ21" i="4"/>
  <c r="EA22" i="4"/>
  <c r="EC22" i="4" s="1"/>
  <c r="DH24" i="4"/>
  <c r="DG22" i="4"/>
  <c r="CY27" i="4"/>
  <c r="DU25" i="4"/>
  <c r="EI40" i="4"/>
  <c r="EJ47" i="4"/>
  <c r="DB48" i="4"/>
  <c r="CZ47" i="4"/>
  <c r="DR47" i="4"/>
  <c r="DT48" i="4"/>
  <c r="EH47" i="4"/>
  <c r="DE15" i="4"/>
  <c r="DW16" i="4"/>
  <c r="EO17" i="4"/>
  <c r="DK18" i="4"/>
  <c r="DY19" i="4"/>
  <c r="DQ33" i="4"/>
  <c r="EI33" i="4"/>
  <c r="DG34" i="4"/>
  <c r="DY38" i="4"/>
  <c r="EL40" i="4"/>
  <c r="DQ44" i="4"/>
  <c r="DO43" i="4"/>
  <c r="DQ43" i="4" s="1"/>
  <c r="EF44" i="4"/>
  <c r="DZ45" i="4"/>
  <c r="DX43" i="4"/>
  <c r="DA47" i="4"/>
  <c r="DS47" i="4"/>
  <c r="EO52" i="4"/>
  <c r="EE57" i="4"/>
  <c r="DQ59" i="4"/>
  <c r="EI59" i="4"/>
  <c r="DK60" i="4"/>
  <c r="CU34" i="4"/>
  <c r="DF38" i="4"/>
  <c r="DK57" i="4"/>
  <c r="EC58" i="4"/>
  <c r="EC60" i="4"/>
  <c r="EE34" i="4"/>
  <c r="CZ38" i="4"/>
  <c r="DV47" i="4"/>
  <c r="DL57" i="4"/>
  <c r="CV13" i="4"/>
  <c r="EK14" i="4"/>
  <c r="CU14" i="4"/>
  <c r="EC18" i="4"/>
  <c r="DE27" i="4"/>
  <c r="DA38" i="4"/>
  <c r="EJ38" i="4"/>
  <c r="CX38" i="4"/>
  <c r="DL43" i="4"/>
  <c r="EB57" i="4"/>
  <c r="EC57" i="4" s="1"/>
  <c r="DM57" i="4"/>
  <c r="DW59" i="4"/>
  <c r="EO59" i="4"/>
  <c r="EL27" i="4"/>
  <c r="DH28" i="4"/>
  <c r="DW28" i="4"/>
  <c r="DK33" i="4"/>
  <c r="CZ34" i="4"/>
  <c r="DB39" i="4"/>
  <c r="EK38" i="4"/>
  <c r="DV43" i="4"/>
  <c r="EE43" i="4"/>
  <c r="CY60" i="4"/>
  <c r="DQ60" i="4"/>
  <c r="EN14" i="4"/>
  <c r="EG34" i="4"/>
  <c r="DE37" i="4"/>
  <c r="EL39" i="4"/>
  <c r="EA43" i="4"/>
  <c r="EC43" i="4" s="1"/>
  <c r="DX47" i="4"/>
  <c r="DZ47" i="4" s="1"/>
  <c r="DJ47" i="4"/>
  <c r="ED57" i="4"/>
  <c r="CX57" i="4"/>
  <c r="CY57" i="4" s="1"/>
  <c r="DQ58" i="4"/>
  <c r="EH57" i="4"/>
  <c r="EI60" i="4"/>
  <c r="EC24" i="4"/>
  <c r="EO27" i="4"/>
  <c r="EO28" i="4"/>
  <c r="DW35" i="4"/>
  <c r="EH38" i="4"/>
  <c r="DY43" i="4"/>
  <c r="EL52" i="4"/>
  <c r="CZ57" i="4"/>
  <c r="DT58" i="4"/>
  <c r="EI58" i="4"/>
  <c r="DT62" i="4"/>
  <c r="EL62" i="4"/>
  <c r="DB13" i="4"/>
  <c r="EC15" i="4"/>
  <c r="CY16" i="4"/>
  <c r="DQ17" i="4"/>
  <c r="EI18" i="4"/>
  <c r="EL21" i="4"/>
  <c r="EO26" i="4"/>
  <c r="DK27" i="4"/>
  <c r="DL25" i="4"/>
  <c r="EO30" i="4"/>
  <c r="EF33" i="4"/>
  <c r="EO35" i="4"/>
  <c r="DM34" i="4"/>
  <c r="DH39" i="4"/>
  <c r="DX38" i="4"/>
  <c r="EO39" i="4"/>
  <c r="EL42" i="4"/>
  <c r="DJ43" i="4"/>
  <c r="EC44" i="4"/>
  <c r="EA47" i="4"/>
  <c r="EC47" i="4" s="1"/>
  <c r="CY47" i="4"/>
  <c r="EI50" i="4"/>
  <c r="DW52" i="4"/>
  <c r="EO53" i="4"/>
  <c r="DA57" i="4"/>
  <c r="EJ57" i="4"/>
  <c r="CV59" i="4"/>
  <c r="CY8" i="4"/>
  <c r="EA19" i="4"/>
  <c r="EC20" i="4"/>
  <c r="CV9" i="4"/>
  <c r="DH9" i="4"/>
  <c r="DT9" i="4"/>
  <c r="EF9" i="4"/>
  <c r="DK13" i="4"/>
  <c r="ED14" i="4"/>
  <c r="DL14" i="4"/>
  <c r="DN15" i="4"/>
  <c r="EF16" i="4"/>
  <c r="DB17" i="4"/>
  <c r="DT18" i="4"/>
  <c r="CY20" i="4"/>
  <c r="DE24" i="4"/>
  <c r="DD22" i="4"/>
  <c r="DM25" i="4"/>
  <c r="DJ25" i="4"/>
  <c r="DK26" i="4"/>
  <c r="EE38" i="4"/>
  <c r="EF40" i="4"/>
  <c r="DN13" i="4"/>
  <c r="DO14" i="4"/>
  <c r="EG14" i="4"/>
  <c r="DQ15" i="4"/>
  <c r="EI16" i="4"/>
  <c r="DE17" i="4"/>
  <c r="DW18" i="4"/>
  <c r="DO19" i="4"/>
  <c r="DQ19" i="4" s="1"/>
  <c r="DQ20" i="4"/>
  <c r="EH22" i="4"/>
  <c r="EC8" i="4"/>
  <c r="CY9" i="4"/>
  <c r="DK9" i="4"/>
  <c r="DW9" i="4"/>
  <c r="EI9" i="4"/>
  <c r="EO11" i="4"/>
  <c r="CY13" i="4"/>
  <c r="DB15" i="4"/>
  <c r="DT16" i="4"/>
  <c r="EL17" i="4"/>
  <c r="DH18" i="4"/>
  <c r="EI20" i="4"/>
  <c r="CX25" i="4"/>
  <c r="CY26" i="4"/>
  <c r="EJ25" i="4"/>
  <c r="EL29" i="4"/>
  <c r="DX19" i="4"/>
  <c r="DR19" i="4"/>
  <c r="DT20" i="4"/>
  <c r="DK23" i="4"/>
  <c r="DI22" i="4"/>
  <c r="DK22" i="4" s="1"/>
  <c r="EO24" i="4"/>
  <c r="EN22" i="4"/>
  <c r="EO22" i="4" s="1"/>
  <c r="EE25" i="4"/>
  <c r="EF26" i="4"/>
  <c r="DE29" i="4"/>
  <c r="DC25" i="4"/>
  <c r="DM38" i="4"/>
  <c r="DN39" i="4"/>
  <c r="EM14" i="4"/>
  <c r="CW19" i="4"/>
  <c r="DC19" i="4"/>
  <c r="DE20" i="4"/>
  <c r="CU25" i="4"/>
  <c r="CV26" i="4"/>
  <c r="DT8" i="4"/>
  <c r="DB9" i="4"/>
  <c r="DN9" i="4"/>
  <c r="DZ9" i="4"/>
  <c r="EL9" i="4"/>
  <c r="EI13" i="4"/>
  <c r="DC14" i="4"/>
  <c r="DU14" i="4"/>
  <c r="EJ14" i="4"/>
  <c r="EL15" i="4"/>
  <c r="DH16" i="4"/>
  <c r="DZ17" i="4"/>
  <c r="CV18" i="4"/>
  <c r="CZ19" i="4"/>
  <c r="DB19" i="4" s="1"/>
  <c r="DW20" i="4"/>
  <c r="DQ24" i="4"/>
  <c r="EH25" i="4"/>
  <c r="EI25" i="4" s="1"/>
  <c r="EI26" i="4"/>
  <c r="DH36" i="4"/>
  <c r="DF34" i="4"/>
  <c r="DF19" i="4"/>
  <c r="DH19" i="4" s="1"/>
  <c r="DH20" i="4"/>
  <c r="DS25" i="4"/>
  <c r="DT26" i="4"/>
  <c r="CY14" i="4"/>
  <c r="ED19" i="4"/>
  <c r="EF20" i="4"/>
  <c r="EL13" i="4"/>
  <c r="EO15" i="4"/>
  <c r="DK16" i="4"/>
  <c r="EC17" i="4"/>
  <c r="CY18" i="4"/>
  <c r="EM19" i="4"/>
  <c r="EO19" i="4" s="1"/>
  <c r="EO20" i="4"/>
  <c r="DX14" i="4"/>
  <c r="DZ15" i="4"/>
  <c r="DV25" i="4"/>
  <c r="DW26" i="4"/>
  <c r="EJ34" i="4"/>
  <c r="EL35" i="4"/>
  <c r="EI42" i="4"/>
  <c r="EG38" i="4"/>
  <c r="EO13" i="4"/>
  <c r="DI14" i="4"/>
  <c r="EA14" i="4"/>
  <c r="EC14" i="4" s="1"/>
  <c r="DI19" i="4"/>
  <c r="CT19" i="4"/>
  <c r="CV20" i="4"/>
  <c r="DN21" i="4"/>
  <c r="CY22" i="4"/>
  <c r="DW23" i="4"/>
  <c r="DG25" i="4"/>
  <c r="DH26" i="4"/>
  <c r="CV29" i="4"/>
  <c r="CT25" i="4"/>
  <c r="CW43" i="4"/>
  <c r="CY43" i="4" s="1"/>
  <c r="CY44" i="4"/>
  <c r="DB23" i="4"/>
  <c r="EL23" i="4"/>
  <c r="DN24" i="4"/>
  <c r="DO25" i="4"/>
  <c r="EA25" i="4"/>
  <c r="CY29" i="4"/>
  <c r="DN29" i="4"/>
  <c r="EF29" i="4"/>
  <c r="DT33" i="4"/>
  <c r="DN35" i="4"/>
  <c r="EF35" i="4"/>
  <c r="DB36" i="4"/>
  <c r="DT37" i="4"/>
  <c r="DW42" i="4"/>
  <c r="DU38" i="4"/>
  <c r="DV57" i="4"/>
  <c r="DW58" i="4"/>
  <c r="EI44" i="4"/>
  <c r="EG43" i="4"/>
  <c r="EI43" i="4" s="1"/>
  <c r="DB29" i="4"/>
  <c r="DT29" i="4"/>
  <c r="EL30" i="4"/>
  <c r="DH33" i="4"/>
  <c r="DB35" i="4"/>
  <c r="DT35" i="4"/>
  <c r="DT36" i="4"/>
  <c r="EL36" i="4"/>
  <c r="DH37" i="4"/>
  <c r="DK42" i="4"/>
  <c r="DI38" i="4"/>
  <c r="DU47" i="4"/>
  <c r="DW48" i="4"/>
  <c r="EO49" i="4"/>
  <c r="EM47" i="4"/>
  <c r="EO47" i="4" s="1"/>
  <c r="DU43" i="4"/>
  <c r="DW44" i="4"/>
  <c r="EK43" i="4"/>
  <c r="DW46" i="4"/>
  <c r="DC43" i="4"/>
  <c r="DH29" i="4"/>
  <c r="CY42" i="4"/>
  <c r="CW38" i="4"/>
  <c r="EO29" i="4"/>
  <c r="DX34" i="4"/>
  <c r="DZ39" i="4"/>
  <c r="DI43" i="4"/>
  <c r="DK44" i="4"/>
  <c r="DK29" i="4"/>
  <c r="DT45" i="4"/>
  <c r="DR43" i="4"/>
  <c r="EJ43" i="4"/>
  <c r="EL45" i="4"/>
  <c r="EL44" i="4"/>
  <c r="DH45" i="4"/>
  <c r="DZ46" i="4"/>
  <c r="DK48" i="4"/>
  <c r="EO44" i="4"/>
  <c r="DK45" i="4"/>
  <c r="EC46" i="4"/>
  <c r="CV45" i="4"/>
  <c r="DN46" i="4"/>
  <c r="CY48" i="4"/>
  <c r="DK58" i="4"/>
  <c r="DC38" i="4"/>
  <c r="DO38" i="4"/>
  <c r="DQ38" i="4" s="1"/>
  <c r="EA38" i="4"/>
  <c r="EM38" i="4"/>
  <c r="DN45" i="4"/>
  <c r="EF45" i="4"/>
  <c r="DB46" i="4"/>
  <c r="EG47" i="4"/>
  <c r="EI48" i="4"/>
  <c r="CY58" i="4"/>
  <c r="EI45" i="4"/>
  <c r="DE46" i="4"/>
  <c r="DB58" i="4"/>
  <c r="DN58" i="4"/>
  <c r="DZ58" i="4"/>
  <c r="EL58" i="4"/>
  <c r="DE34" i="4" l="1"/>
  <c r="CV19" i="4"/>
  <c r="EC19" i="4"/>
  <c r="DE19" i="4"/>
  <c r="DW14" i="4"/>
  <c r="DT14" i="4"/>
  <c r="DW25" i="4"/>
  <c r="DE8" i="4"/>
  <c r="DH22" i="4"/>
  <c r="DZ34" i="4"/>
  <c r="DK43" i="4"/>
  <c r="DW38" i="4"/>
  <c r="CV34" i="4"/>
  <c r="DE57" i="4"/>
  <c r="DT34" i="4"/>
  <c r="DP12" i="4"/>
  <c r="DP7" i="4" s="1"/>
  <c r="DP6" i="4" s="1"/>
  <c r="EL19" i="4"/>
  <c r="EF19" i="4"/>
  <c r="EL47" i="4"/>
  <c r="EL34" i="4"/>
  <c r="EF38" i="4"/>
  <c r="DH38" i="4"/>
  <c r="DZ25" i="4"/>
  <c r="DQ25" i="4"/>
  <c r="EI34" i="4"/>
  <c r="DW43" i="4"/>
  <c r="DW57" i="4"/>
  <c r="DE25" i="4"/>
  <c r="DB34" i="4"/>
  <c r="CV47" i="4"/>
  <c r="DK47" i="4"/>
  <c r="EI47" i="4"/>
  <c r="DN38" i="4"/>
  <c r="DZ19" i="4"/>
  <c r="DE43" i="4"/>
  <c r="DK38" i="4"/>
  <c r="EF22" i="4"/>
  <c r="DH14" i="4"/>
  <c r="CY38" i="4"/>
  <c r="DQ34" i="4"/>
  <c r="DN47" i="4"/>
  <c r="CV57" i="4"/>
  <c r="EO38" i="4"/>
  <c r="DQ47" i="4"/>
  <c r="EB12" i="4"/>
  <c r="EB7" i="4" s="1"/>
  <c r="EB6" i="4" s="1"/>
  <c r="CY19" i="4"/>
  <c r="DK25" i="4"/>
  <c r="EF47" i="4"/>
  <c r="EL57" i="4"/>
  <c r="DW47" i="4"/>
  <c r="DK19" i="4"/>
  <c r="EL14" i="4"/>
  <c r="CY25" i="4"/>
  <c r="EL25" i="4"/>
  <c r="EC25" i="4"/>
  <c r="EO34" i="4"/>
  <c r="EO57" i="4"/>
  <c r="DE22" i="4"/>
  <c r="DT47" i="4"/>
  <c r="CY34" i="4"/>
  <c r="DT43" i="4"/>
  <c r="FY103" i="4"/>
  <c r="FW101" i="4"/>
  <c r="FY101" i="4" s="1"/>
  <c r="FY72" i="4" s="1"/>
  <c r="DZ38" i="4"/>
  <c r="CV14" i="4"/>
  <c r="DB38" i="4"/>
  <c r="CV25" i="4"/>
  <c r="CV43" i="4"/>
  <c r="EL38" i="4"/>
  <c r="EN12" i="4"/>
  <c r="EN7" i="4" s="1"/>
  <c r="EN6" i="4" s="1"/>
  <c r="DN34" i="4"/>
  <c r="EI57" i="4"/>
  <c r="EO43" i="4"/>
  <c r="CV38" i="4"/>
  <c r="CX12" i="4"/>
  <c r="CX7" i="4" s="1"/>
  <c r="CX6" i="4" s="1"/>
  <c r="DN25" i="4"/>
  <c r="DB47" i="4"/>
  <c r="DE47" i="4"/>
  <c r="DK34" i="4"/>
  <c r="DN43" i="4"/>
  <c r="EF43" i="4"/>
  <c r="EI38" i="4"/>
  <c r="DZ14" i="4"/>
  <c r="DT25" i="4"/>
  <c r="EC38" i="4"/>
  <c r="DJ12" i="4"/>
  <c r="DJ7" i="4" s="1"/>
  <c r="DJ6" i="4" s="1"/>
  <c r="DE38" i="4"/>
  <c r="DH34" i="4"/>
  <c r="DN57" i="4"/>
  <c r="DZ22" i="4"/>
  <c r="EK12" i="4"/>
  <c r="EK7" i="4" s="1"/>
  <c r="EK6" i="4" s="1"/>
  <c r="CU12" i="4"/>
  <c r="CU7" i="4" s="1"/>
  <c r="CU6" i="4" s="1"/>
  <c r="DT19" i="4"/>
  <c r="DA12" i="4"/>
  <c r="DA7" i="4" s="1"/>
  <c r="DA6" i="4" s="1"/>
  <c r="EF34" i="4"/>
  <c r="CW12" i="4"/>
  <c r="DS12" i="4"/>
  <c r="DS7" i="4" s="1"/>
  <c r="DS6" i="4" s="1"/>
  <c r="DV12" i="4"/>
  <c r="DV7" i="4" s="1"/>
  <c r="DV6" i="4" s="1"/>
  <c r="EC34" i="4"/>
  <c r="DM12" i="4"/>
  <c r="DM7" i="4" s="1"/>
  <c r="DM6" i="4" s="1"/>
  <c r="EH12" i="4"/>
  <c r="EH7" i="4" s="1"/>
  <c r="EH6" i="4" s="1"/>
  <c r="DY12" i="4"/>
  <c r="DY7" i="4" s="1"/>
  <c r="DY6" i="4" s="1"/>
  <c r="DB14" i="4"/>
  <c r="DB57" i="4"/>
  <c r="EF57" i="4"/>
  <c r="DZ43" i="4"/>
  <c r="EF25" i="4"/>
  <c r="EE12" i="4"/>
  <c r="EE7" i="4" s="1"/>
  <c r="EE6" i="4" s="1"/>
  <c r="DU12" i="4"/>
  <c r="DH25" i="4"/>
  <c r="DG12" i="4"/>
  <c r="DG7" i="4" s="1"/>
  <c r="DG6" i="4" s="1"/>
  <c r="EI22" i="4"/>
  <c r="DK14" i="4"/>
  <c r="DI12" i="4"/>
  <c r="DX12" i="4"/>
  <c r="CZ12" i="4"/>
  <c r="EI14" i="4"/>
  <c r="EG12" i="4"/>
  <c r="DR12" i="4"/>
  <c r="EL43" i="4"/>
  <c r="DQ14" i="4"/>
  <c r="DO12" i="4"/>
  <c r="EA12" i="4"/>
  <c r="EO14" i="4"/>
  <c r="EM12" i="4"/>
  <c r="DL12" i="4"/>
  <c r="DN14" i="4"/>
  <c r="EF14" i="4"/>
  <c r="ED12" i="4"/>
  <c r="EJ12" i="4"/>
  <c r="DD12" i="4"/>
  <c r="DD7" i="4" s="1"/>
  <c r="DD6" i="4" s="1"/>
  <c r="CT12" i="4"/>
  <c r="DF12" i="4"/>
  <c r="DE14" i="4"/>
  <c r="DC12" i="4"/>
  <c r="EG7" i="4" l="1"/>
  <c r="EG6" i="4" s="1"/>
  <c r="EI6" i="4" s="1"/>
  <c r="EI12" i="4"/>
  <c r="EJ7" i="4"/>
  <c r="EJ6" i="4" s="1"/>
  <c r="EL6" i="4" s="1"/>
  <c r="EL12" i="4"/>
  <c r="DU7" i="4"/>
  <c r="DU6" i="4" s="1"/>
  <c r="DW6" i="4" s="1"/>
  <c r="DW12" i="4"/>
  <c r="EA7" i="4"/>
  <c r="EC7" i="4" s="1"/>
  <c r="EC12" i="4"/>
  <c r="DO7" i="4"/>
  <c r="DO6" i="4" s="1"/>
  <c r="DQ6" i="4" s="1"/>
  <c r="DQ12" i="4"/>
  <c r="CZ7" i="4"/>
  <c r="DB7" i="4" s="1"/>
  <c r="DB12" i="4"/>
  <c r="CW7" i="4"/>
  <c r="CW6" i="4" s="1"/>
  <c r="CY6" i="4" s="1"/>
  <c r="CY12" i="4"/>
  <c r="DX7" i="4"/>
  <c r="DX6" i="4" s="1"/>
  <c r="DZ6" i="4" s="1"/>
  <c r="DZ12" i="4"/>
  <c r="DC7" i="4"/>
  <c r="DE7" i="4" s="1"/>
  <c r="DE12" i="4"/>
  <c r="ED7" i="4"/>
  <c r="EF7" i="4" s="1"/>
  <c r="EF12" i="4"/>
  <c r="DF7" i="4"/>
  <c r="DF6" i="4" s="1"/>
  <c r="DH6" i="4" s="1"/>
  <c r="DH12" i="4"/>
  <c r="DR7" i="4"/>
  <c r="DR6" i="4" s="1"/>
  <c r="DT6" i="4" s="1"/>
  <c r="DT12" i="4"/>
  <c r="DI7" i="4"/>
  <c r="DK7" i="4" s="1"/>
  <c r="DK12" i="4"/>
  <c r="DL7" i="4"/>
  <c r="DL6" i="4" s="1"/>
  <c r="DN6" i="4" s="1"/>
  <c r="DN12" i="4"/>
  <c r="CT7" i="4"/>
  <c r="CT6" i="4" s="1"/>
  <c r="CV6" i="4" s="1"/>
  <c r="CV12" i="4"/>
  <c r="EM7" i="4"/>
  <c r="EO7" i="4" s="1"/>
  <c r="EO12" i="4"/>
  <c r="DZ7" i="4"/>
  <c r="DT7" i="4" l="1"/>
  <c r="CZ6" i="4"/>
  <c r="DB6" i="4" s="1"/>
  <c r="DQ7" i="4"/>
  <c r="EI7" i="4"/>
  <c r="DC6" i="4"/>
  <c r="DE6" i="4" s="1"/>
  <c r="EM6" i="4"/>
  <c r="EO6" i="4" s="1"/>
  <c r="CY7" i="4"/>
  <c r="CV7" i="4"/>
  <c r="DW7" i="4"/>
  <c r="EL7" i="4"/>
  <c r="DI6" i="4"/>
  <c r="DK6" i="4" s="1"/>
  <c r="ED6" i="4"/>
  <c r="EF6" i="4" s="1"/>
  <c r="DH7" i="4"/>
  <c r="EA6" i="4"/>
  <c r="EC6" i="4" s="1"/>
  <c r="DN7" i="4"/>
  <c r="FV155" i="4"/>
  <c r="FV154" i="4"/>
  <c r="FV153" i="4"/>
  <c r="FV152" i="4"/>
  <c r="FV151" i="4"/>
  <c r="FU138" i="4"/>
  <c r="FT138" i="4"/>
  <c r="FU134" i="4"/>
  <c r="FU133" i="4" s="1"/>
  <c r="FU131" i="4"/>
  <c r="FT131" i="4"/>
  <c r="FU126" i="4"/>
  <c r="FT126" i="4"/>
  <c r="FU123" i="4"/>
  <c r="FT123" i="4"/>
  <c r="FU111" i="4"/>
  <c r="FU67" i="4"/>
  <c r="FU65" i="4" s="1"/>
  <c r="FT67" i="4"/>
  <c r="FV143" i="4" l="1"/>
  <c r="FV74" i="4"/>
  <c r="FV82" i="4"/>
  <c r="FV91" i="4"/>
  <c r="FV98" i="4"/>
  <c r="FV108" i="4"/>
  <c r="FV131" i="4"/>
  <c r="FV112" i="4"/>
  <c r="FT137" i="4"/>
  <c r="FV93" i="4"/>
  <c r="FV100" i="4"/>
  <c r="FV99" i="4"/>
  <c r="FU90" i="4"/>
  <c r="FV80" i="4"/>
  <c r="FV106" i="4"/>
  <c r="FV118" i="4"/>
  <c r="FV122" i="4"/>
  <c r="FV77" i="4"/>
  <c r="FV87" i="4"/>
  <c r="FV94" i="4"/>
  <c r="FV113" i="4"/>
  <c r="FV123" i="4"/>
  <c r="FV135" i="4"/>
  <c r="FT95" i="4"/>
  <c r="FU86" i="4"/>
  <c r="FU79" i="4"/>
  <c r="FV126" i="4"/>
  <c r="FV83" i="4"/>
  <c r="FT111" i="4"/>
  <c r="FT110" i="4" s="1"/>
  <c r="FV119" i="4"/>
  <c r="FV89" i="4"/>
  <c r="FV97" i="4"/>
  <c r="FV107" i="4"/>
  <c r="FV115" i="4"/>
  <c r="FV139" i="4"/>
  <c r="FV75" i="4"/>
  <c r="FV76" i="4"/>
  <c r="FU104" i="4"/>
  <c r="FV144" i="4"/>
  <c r="FV147" i="4"/>
  <c r="FV128" i="4"/>
  <c r="FT149" i="4"/>
  <c r="FV149" i="4" s="1"/>
  <c r="FU137" i="4"/>
  <c r="FT79" i="4"/>
  <c r="FT86" i="4"/>
  <c r="FT104" i="4"/>
  <c r="FV129" i="4"/>
  <c r="FV141" i="4"/>
  <c r="FV150" i="4"/>
  <c r="FT132" i="4"/>
  <c r="FT130" i="4" s="1"/>
  <c r="FT116" i="4"/>
  <c r="FU132" i="4"/>
  <c r="FU130" i="4" s="1"/>
  <c r="FU95" i="4"/>
  <c r="FU73" i="4"/>
  <c r="FV84" i="4"/>
  <c r="FT90" i="4"/>
  <c r="FU116" i="4"/>
  <c r="FU114" i="4" s="1"/>
  <c r="FV146" i="4"/>
  <c r="FU110" i="4"/>
  <c r="FU109" i="4" s="1"/>
  <c r="FV67" i="4"/>
  <c r="FT65" i="4"/>
  <c r="FV65" i="4" s="1"/>
  <c r="FV68" i="4"/>
  <c r="FV88" i="4"/>
  <c r="FV92" i="4"/>
  <c r="FV96" i="4"/>
  <c r="FV105" i="4"/>
  <c r="FV117" i="4"/>
  <c r="FV138" i="4"/>
  <c r="FT73" i="4"/>
  <c r="FT134" i="4"/>
  <c r="FV81" i="4"/>
  <c r="FV125" i="4"/>
  <c r="FU85" i="4" l="1"/>
  <c r="FU78" i="4" s="1"/>
  <c r="FV86" i="4"/>
  <c r="FV79" i="4"/>
  <c r="FV137" i="4"/>
  <c r="FV90" i="4"/>
  <c r="FV111" i="4"/>
  <c r="FU103" i="4"/>
  <c r="FU101" i="4" s="1"/>
  <c r="FV104" i="4"/>
  <c r="FV73" i="4"/>
  <c r="FV95" i="4"/>
  <c r="FV116" i="4"/>
  <c r="FT85" i="4"/>
  <c r="FV132" i="4"/>
  <c r="FT114" i="4"/>
  <c r="FV114" i="4" s="1"/>
  <c r="FV130" i="4"/>
  <c r="FT109" i="4"/>
  <c r="FV110" i="4"/>
  <c r="FV134" i="4"/>
  <c r="FT133" i="4"/>
  <c r="FV133" i="4" s="1"/>
  <c r="FV85" i="4" l="1"/>
  <c r="FT78" i="4"/>
  <c r="FV78" i="4" s="1"/>
  <c r="FV109" i="4"/>
  <c r="FT103" i="4"/>
  <c r="FR138" i="4"/>
  <c r="FR134" i="4"/>
  <c r="FR133" i="4" s="1"/>
  <c r="FR126" i="4"/>
  <c r="FR123" i="4"/>
  <c r="FR111" i="4"/>
  <c r="FS135" i="4"/>
  <c r="FQ123" i="4"/>
  <c r="FS119" i="4"/>
  <c r="FS115" i="4"/>
  <c r="FQ111" i="4"/>
  <c r="FS108" i="4"/>
  <c r="FS107" i="4"/>
  <c r="FS100" i="4"/>
  <c r="FS98" i="4"/>
  <c r="FS94" i="4"/>
  <c r="FS91" i="4"/>
  <c r="FS89" i="4"/>
  <c r="FS87" i="4"/>
  <c r="FS84" i="4"/>
  <c r="FS82" i="4"/>
  <c r="FS80" i="4"/>
  <c r="FS77" i="4"/>
  <c r="FS74" i="4"/>
  <c r="FS155" i="4"/>
  <c r="FS154" i="4"/>
  <c r="FS153" i="4"/>
  <c r="FS152" i="4"/>
  <c r="FS151" i="4"/>
  <c r="FS150" i="4"/>
  <c r="FR131" i="4"/>
  <c r="FQ131" i="4"/>
  <c r="FQ67" i="4"/>
  <c r="FS129" i="4" l="1"/>
  <c r="FS88" i="4"/>
  <c r="FS75" i="4"/>
  <c r="FS128" i="4"/>
  <c r="FS106" i="4"/>
  <c r="FS81" i="4"/>
  <c r="FS131" i="4"/>
  <c r="FS147" i="4"/>
  <c r="FS76" i="4"/>
  <c r="FS113" i="4"/>
  <c r="FR137" i="4"/>
  <c r="FR104" i="4"/>
  <c r="FS139" i="4"/>
  <c r="FQ116" i="4"/>
  <c r="FQ114" i="4" s="1"/>
  <c r="FQ90" i="4"/>
  <c r="FR90" i="4"/>
  <c r="FR73" i="4"/>
  <c r="FV103" i="4"/>
  <c r="FT101" i="4"/>
  <c r="FV101" i="4" s="1"/>
  <c r="FV72" i="4" s="1"/>
  <c r="FS141" i="4"/>
  <c r="FS112" i="4"/>
  <c r="FS144" i="4"/>
  <c r="FR132" i="4"/>
  <c r="FR130" i="4" s="1"/>
  <c r="FQ149" i="4"/>
  <c r="FS149" i="4" s="1"/>
  <c r="FS93" i="4"/>
  <c r="FR110" i="4"/>
  <c r="FR109" i="4" s="1"/>
  <c r="FS123" i="4"/>
  <c r="FQ104" i="4"/>
  <c r="FR79" i="4"/>
  <c r="FR95" i="4"/>
  <c r="FS118" i="4"/>
  <c r="FQ138" i="4"/>
  <c r="FQ137" i="4" s="1"/>
  <c r="FS83" i="4"/>
  <c r="FS99" i="4"/>
  <c r="FS122" i="4"/>
  <c r="FS68" i="4"/>
  <c r="FS143" i="4"/>
  <c r="FR86" i="4"/>
  <c r="FS97" i="4"/>
  <c r="FS146" i="4"/>
  <c r="FQ79" i="4"/>
  <c r="FS111" i="4"/>
  <c r="FR116" i="4"/>
  <c r="FQ95" i="4"/>
  <c r="FQ132" i="4"/>
  <c r="FQ126" i="4"/>
  <c r="FS126" i="4" s="1"/>
  <c r="FQ65" i="4"/>
  <c r="FS92" i="4"/>
  <c r="FS96" i="4"/>
  <c r="FS105" i="4"/>
  <c r="FS117" i="4"/>
  <c r="FQ73" i="4"/>
  <c r="FQ110" i="4"/>
  <c r="FQ134" i="4"/>
  <c r="FS125" i="4"/>
  <c r="FQ86" i="4"/>
  <c r="FR67" i="4"/>
  <c r="FR65" i="4" s="1"/>
  <c r="FR103" i="4" l="1"/>
  <c r="FS79" i="4"/>
  <c r="FS104" i="4"/>
  <c r="FS137" i="4"/>
  <c r="FS90" i="4"/>
  <c r="FS73" i="4"/>
  <c r="FR85" i="4"/>
  <c r="FR78" i="4" s="1"/>
  <c r="FS116" i="4"/>
  <c r="FS132" i="4"/>
  <c r="FR114" i="4"/>
  <c r="FS95" i="4"/>
  <c r="FS65" i="4"/>
  <c r="FS138" i="4"/>
  <c r="FS67" i="4"/>
  <c r="FQ130" i="4"/>
  <c r="FS130" i="4" s="1"/>
  <c r="FQ133" i="4"/>
  <c r="FS133" i="4" s="1"/>
  <c r="FS134" i="4"/>
  <c r="FQ109" i="4"/>
  <c r="FS110" i="4"/>
  <c r="FS86" i="4"/>
  <c r="FQ85" i="4"/>
  <c r="FR101" i="4" l="1"/>
  <c r="FS114" i="4"/>
  <c r="FQ78" i="4"/>
  <c r="FS78" i="4" s="1"/>
  <c r="FS85" i="4"/>
  <c r="FS109" i="4"/>
  <c r="FQ103" i="4"/>
  <c r="FS103" i="4" l="1"/>
  <c r="FQ101" i="4"/>
  <c r="FS101" i="4" s="1"/>
  <c r="FS72" i="4" s="1"/>
  <c r="CG54" i="4" l="1"/>
  <c r="CJ54" i="4"/>
  <c r="CM54" i="4"/>
  <c r="CP54" i="4"/>
  <c r="CS54" i="4"/>
  <c r="FP155" i="4" l="1"/>
  <c r="FP154" i="4"/>
  <c r="FP153" i="4"/>
  <c r="FP152" i="4"/>
  <c r="FP151" i="4"/>
  <c r="FP150" i="4"/>
  <c r="FP147" i="4"/>
  <c r="FP146" i="4"/>
  <c r="FP143" i="4"/>
  <c r="FP141" i="4"/>
  <c r="FO138" i="4"/>
  <c r="FO137" i="4" s="1"/>
  <c r="FN138" i="4"/>
  <c r="FO134" i="4"/>
  <c r="FO133" i="4" s="1"/>
  <c r="FP135" i="4"/>
  <c r="FO131" i="4"/>
  <c r="FN131" i="4"/>
  <c r="FP129" i="4"/>
  <c r="FP128" i="4"/>
  <c r="FO126" i="4"/>
  <c r="FO132" i="4"/>
  <c r="FN123" i="4"/>
  <c r="FP122" i="4"/>
  <c r="FP119" i="4"/>
  <c r="FP118" i="4"/>
  <c r="FO116" i="4"/>
  <c r="FN116" i="4"/>
  <c r="FP115" i="4"/>
  <c r="FP113" i="4"/>
  <c r="FP112" i="4"/>
  <c r="FO111" i="4"/>
  <c r="FO110" i="4" s="1"/>
  <c r="FO109" i="4" s="1"/>
  <c r="FP108" i="4"/>
  <c r="FP106" i="4"/>
  <c r="FO104" i="4"/>
  <c r="FP105" i="4"/>
  <c r="FN104" i="4"/>
  <c r="FP100" i="4"/>
  <c r="FP99" i="4"/>
  <c r="FP97" i="4"/>
  <c r="FP96" i="4"/>
  <c r="FP94" i="4"/>
  <c r="FP93" i="4"/>
  <c r="FO90" i="4"/>
  <c r="FP92" i="4"/>
  <c r="FP91" i="4"/>
  <c r="FP89" i="4"/>
  <c r="FP88" i="4"/>
  <c r="FP87" i="4"/>
  <c r="FO86" i="4"/>
  <c r="FP83" i="4"/>
  <c r="FP82" i="4"/>
  <c r="FP81" i="4"/>
  <c r="FP80" i="4"/>
  <c r="FO79" i="4"/>
  <c r="FN79" i="4"/>
  <c r="FP77" i="4"/>
  <c r="FP76" i="4"/>
  <c r="FP75" i="4"/>
  <c r="FO73" i="4"/>
  <c r="FP74" i="4"/>
  <c r="FN73" i="4"/>
  <c r="FN67" i="4"/>
  <c r="FP131" i="4" l="1"/>
  <c r="FP79" i="4"/>
  <c r="FP104" i="4"/>
  <c r="FP116" i="4"/>
  <c r="FP68" i="4"/>
  <c r="FO85" i="4"/>
  <c r="FO78" i="4" s="1"/>
  <c r="FP98" i="4"/>
  <c r="FP107" i="4"/>
  <c r="FP117" i="4"/>
  <c r="FP125" i="4"/>
  <c r="FP139" i="4"/>
  <c r="FP73" i="4"/>
  <c r="FN95" i="4"/>
  <c r="FP144" i="4"/>
  <c r="FO95" i="4"/>
  <c r="FO103" i="4"/>
  <c r="FO130" i="4"/>
  <c r="FO67" i="4"/>
  <c r="FO65" i="4" s="1"/>
  <c r="FP84" i="4"/>
  <c r="FO123" i="4"/>
  <c r="FP123" i="4" s="1"/>
  <c r="FN65" i="4"/>
  <c r="FP138" i="4"/>
  <c r="FN137" i="4"/>
  <c r="FP137" i="4" s="1"/>
  <c r="FN149" i="4"/>
  <c r="FP149" i="4" s="1"/>
  <c r="FN132" i="4"/>
  <c r="FP132" i="4" s="1"/>
  <c r="FN114" i="4"/>
  <c r="FN134" i="4"/>
  <c r="FN86" i="4"/>
  <c r="FN90" i="4"/>
  <c r="FP90" i="4" s="1"/>
  <c r="FN111" i="4"/>
  <c r="FN126" i="4"/>
  <c r="FP126" i="4" s="1"/>
  <c r="EQ134" i="4"/>
  <c r="EQ133" i="4" s="1"/>
  <c r="EQ126" i="4"/>
  <c r="EQ123" i="4"/>
  <c r="EQ111" i="4"/>
  <c r="ER155" i="4"/>
  <c r="ER154" i="4"/>
  <c r="ER153" i="4"/>
  <c r="ER152" i="4"/>
  <c r="ER151" i="4"/>
  <c r="ER150" i="4"/>
  <c r="EP134" i="4"/>
  <c r="EP126" i="4"/>
  <c r="EP123" i="4"/>
  <c r="EP111" i="4"/>
  <c r="EQ138" i="4"/>
  <c r="EP138" i="4"/>
  <c r="EQ131" i="4"/>
  <c r="EP131" i="4"/>
  <c r="EQ67" i="4"/>
  <c r="EQ65" i="4" s="1"/>
  <c r="EP67" i="4"/>
  <c r="ET126" i="4"/>
  <c r="ET111" i="4"/>
  <c r="EU155" i="4"/>
  <c r="EU153" i="4"/>
  <c r="EU152" i="4"/>
  <c r="EU151" i="4"/>
  <c r="EU150" i="4"/>
  <c r="EU128" i="4"/>
  <c r="ES111" i="4"/>
  <c r="EU105" i="4"/>
  <c r="EU87" i="4"/>
  <c r="ET138" i="4"/>
  <c r="ES134" i="4"/>
  <c r="ES133" i="4" s="1"/>
  <c r="ET131" i="4"/>
  <c r="ES131" i="4"/>
  <c r="ET67" i="4"/>
  <c r="ET65" i="4" s="1"/>
  <c r="ES67" i="4"/>
  <c r="ES65" i="4" s="1"/>
  <c r="EW134" i="4"/>
  <c r="EW133" i="4" s="1"/>
  <c r="EW126" i="4"/>
  <c r="EW111" i="4"/>
  <c r="EX155" i="4"/>
  <c r="EX154" i="4"/>
  <c r="EX153" i="4"/>
  <c r="EX152" i="4"/>
  <c r="EV134" i="4"/>
  <c r="EW138" i="4"/>
  <c r="EV138" i="4"/>
  <c r="EW131" i="4"/>
  <c r="EV131" i="4"/>
  <c r="EV126" i="4"/>
  <c r="EW67" i="4"/>
  <c r="EV67" i="4"/>
  <c r="EV65" i="4" s="1"/>
  <c r="EZ134" i="4"/>
  <c r="EZ133" i="4" s="1"/>
  <c r="EZ126" i="4"/>
  <c r="EZ123" i="4"/>
  <c r="EZ111" i="4"/>
  <c r="FA155" i="4"/>
  <c r="FA154" i="4"/>
  <c r="FA152" i="4"/>
  <c r="FA151" i="4"/>
  <c r="FA150" i="4"/>
  <c r="EY134" i="4"/>
  <c r="EY126" i="4"/>
  <c r="EY123" i="4"/>
  <c r="EY111" i="4"/>
  <c r="FA153" i="4"/>
  <c r="EY138" i="4"/>
  <c r="EZ131" i="4"/>
  <c r="EY131" i="4"/>
  <c r="EZ67" i="4"/>
  <c r="EZ65" i="4" s="1"/>
  <c r="FD155" i="4"/>
  <c r="FD154" i="4"/>
  <c r="FD153" i="4"/>
  <c r="FD152" i="4"/>
  <c r="FD151" i="4"/>
  <c r="FD150" i="4"/>
  <c r="FG155" i="4"/>
  <c r="FG154" i="4"/>
  <c r="FG153" i="4"/>
  <c r="FG152" i="4"/>
  <c r="FG151" i="4"/>
  <c r="FJ155" i="4"/>
  <c r="FJ154" i="4"/>
  <c r="FJ153" i="4"/>
  <c r="FJ152" i="4"/>
  <c r="FJ151" i="4"/>
  <c r="FJ150" i="4"/>
  <c r="FJ89" i="4" l="1"/>
  <c r="FJ107" i="4"/>
  <c r="EZ116" i="4"/>
  <c r="EZ114" i="4" s="1"/>
  <c r="ES79" i="4"/>
  <c r="FN130" i="4"/>
  <c r="FP130" i="4" s="1"/>
  <c r="EY73" i="4"/>
  <c r="FG139" i="4"/>
  <c r="EU146" i="4"/>
  <c r="ET116" i="4"/>
  <c r="EQ110" i="4"/>
  <c r="EQ109" i="4" s="1"/>
  <c r="EU97" i="4"/>
  <c r="EU118" i="4"/>
  <c r="ER76" i="4"/>
  <c r="ER113" i="4"/>
  <c r="EU98" i="4"/>
  <c r="ET110" i="4"/>
  <c r="ET109" i="4" s="1"/>
  <c r="EX91" i="4"/>
  <c r="EX108" i="4"/>
  <c r="ER97" i="4"/>
  <c r="EX98" i="4"/>
  <c r="FD108" i="4"/>
  <c r="FD91" i="4"/>
  <c r="FJ92" i="4"/>
  <c r="FJ122" i="4"/>
  <c r="ET73" i="4"/>
  <c r="EP116" i="4"/>
  <c r="FA94" i="4"/>
  <c r="FG106" i="4"/>
  <c r="FD80" i="4"/>
  <c r="ER83" i="4"/>
  <c r="FD81" i="4"/>
  <c r="FD97" i="4"/>
  <c r="ET79" i="4"/>
  <c r="FJ106" i="4"/>
  <c r="EU93" i="4"/>
  <c r="FJ91" i="4"/>
  <c r="FA143" i="4"/>
  <c r="EZ86" i="4"/>
  <c r="FG82" i="4"/>
  <c r="FG98" i="4"/>
  <c r="FG119" i="4"/>
  <c r="EX100" i="4"/>
  <c r="EU147" i="4"/>
  <c r="EU106" i="4"/>
  <c r="EU129" i="4"/>
  <c r="EQ116" i="4"/>
  <c r="EQ114" i="4" s="1"/>
  <c r="EV86" i="4"/>
  <c r="EV104" i="4"/>
  <c r="ER89" i="4"/>
  <c r="FP67" i="4"/>
  <c r="FG87" i="4"/>
  <c r="FA82" i="4"/>
  <c r="FA119" i="4"/>
  <c r="EU75" i="4"/>
  <c r="EW137" i="4"/>
  <c r="EV73" i="4"/>
  <c r="ES73" i="4"/>
  <c r="FG89" i="4"/>
  <c r="FG107" i="4"/>
  <c r="EU81" i="4"/>
  <c r="EU143" i="4"/>
  <c r="ER77" i="4"/>
  <c r="ER94" i="4"/>
  <c r="EQ104" i="4"/>
  <c r="FA89" i="4"/>
  <c r="FA107" i="4"/>
  <c r="EX80" i="4"/>
  <c r="EP90" i="4"/>
  <c r="FG80" i="4"/>
  <c r="EY104" i="4"/>
  <c r="FG81" i="4"/>
  <c r="FG97" i="4"/>
  <c r="FG118" i="4"/>
  <c r="FA118" i="4"/>
  <c r="EV116" i="4"/>
  <c r="ET86" i="4"/>
  <c r="EU89" i="4"/>
  <c r="EU107" i="4"/>
  <c r="EU135" i="4"/>
  <c r="FO114" i="4"/>
  <c r="FO101" i="4" s="1"/>
  <c r="FD119" i="4"/>
  <c r="FJ119" i="4"/>
  <c r="FD92" i="4"/>
  <c r="ER82" i="4"/>
  <c r="ER98" i="4"/>
  <c r="ER119" i="4"/>
  <c r="ER91" i="4"/>
  <c r="EW73" i="4"/>
  <c r="ER122" i="4"/>
  <c r="FP95" i="4"/>
  <c r="EU94" i="4"/>
  <c r="EQ137" i="4"/>
  <c r="FA146" i="4"/>
  <c r="EV137" i="4"/>
  <c r="ET137" i="4"/>
  <c r="ER88" i="4"/>
  <c r="ER80" i="4"/>
  <c r="FG122" i="4"/>
  <c r="EX119" i="4"/>
  <c r="EU65" i="4"/>
  <c r="EQ79" i="4"/>
  <c r="ER118" i="4"/>
  <c r="FP65" i="4"/>
  <c r="FP86" i="4"/>
  <c r="FN85" i="4"/>
  <c r="FP134" i="4"/>
  <c r="FN133" i="4"/>
  <c r="FP133" i="4" s="1"/>
  <c r="FP111" i="4"/>
  <c r="FN110" i="4"/>
  <c r="ET95" i="4"/>
  <c r="FG88" i="4"/>
  <c r="FD87" i="4"/>
  <c r="EX75" i="4"/>
  <c r="EX81" i="4"/>
  <c r="EX97" i="4"/>
  <c r="EX112" i="4"/>
  <c r="EX118" i="4"/>
  <c r="EX128" i="4"/>
  <c r="EU68" i="4"/>
  <c r="EP86" i="4"/>
  <c r="EP149" i="4"/>
  <c r="ER149" i="4" s="1"/>
  <c r="EW86" i="4"/>
  <c r="EW104" i="4"/>
  <c r="ES86" i="4"/>
  <c r="FJ68" i="4"/>
  <c r="FJ82" i="4"/>
  <c r="FJ98" i="4"/>
  <c r="EY90" i="4"/>
  <c r="ES126" i="4"/>
  <c r="EU126" i="4" s="1"/>
  <c r="FJ65" i="4"/>
  <c r="FJ108" i="4"/>
  <c r="EY79" i="4"/>
  <c r="EY149" i="4"/>
  <c r="FA149" i="4" s="1"/>
  <c r="FA81" i="4"/>
  <c r="FA87" i="4"/>
  <c r="FA97" i="4"/>
  <c r="EZ104" i="4"/>
  <c r="EZ110" i="4"/>
  <c r="EZ109" i="4" s="1"/>
  <c r="FA128" i="4"/>
  <c r="EW116" i="4"/>
  <c r="EW132" i="4"/>
  <c r="EW130" i="4" s="1"/>
  <c r="ES90" i="4"/>
  <c r="ES116" i="4"/>
  <c r="ER108" i="4"/>
  <c r="FD88" i="4"/>
  <c r="FD98" i="4"/>
  <c r="FD106" i="4"/>
  <c r="FD113" i="4"/>
  <c r="EU77" i="4"/>
  <c r="ER68" i="4"/>
  <c r="ER92" i="4"/>
  <c r="ER128" i="4"/>
  <c r="FG68" i="4"/>
  <c r="FD107" i="4"/>
  <c r="EX76" i="4"/>
  <c r="EX82" i="4"/>
  <c r="EX93" i="4"/>
  <c r="EU80" i="4"/>
  <c r="EP137" i="4"/>
  <c r="FA84" i="4"/>
  <c r="FA91" i="4"/>
  <c r="FA100" i="4"/>
  <c r="FA108" i="4"/>
  <c r="EX77" i="4"/>
  <c r="EW79" i="4"/>
  <c r="EX89" i="4"/>
  <c r="EX94" i="4"/>
  <c r="EX107" i="4"/>
  <c r="EU141" i="4"/>
  <c r="EY67" i="4"/>
  <c r="EY65" i="4" s="1"/>
  <c r="FA65" i="4" s="1"/>
  <c r="FA68" i="4"/>
  <c r="FA139" i="4"/>
  <c r="EZ138" i="4"/>
  <c r="EZ137" i="4" s="1"/>
  <c r="FA98" i="4"/>
  <c r="EY95" i="4"/>
  <c r="EV90" i="4"/>
  <c r="EX92" i="4"/>
  <c r="EW95" i="4"/>
  <c r="FA126" i="4"/>
  <c r="EX87" i="4"/>
  <c r="FJ139" i="4"/>
  <c r="FJ81" i="4"/>
  <c r="FJ87" i="4"/>
  <c r="FJ97" i="4"/>
  <c r="FJ118" i="4"/>
  <c r="FD139" i="4"/>
  <c r="FD68" i="4"/>
  <c r="EV123" i="4"/>
  <c r="EX125" i="4"/>
  <c r="EV149" i="4"/>
  <c r="EX149" i="4" s="1"/>
  <c r="EX150" i="4"/>
  <c r="FJ88" i="4"/>
  <c r="FJ113" i="4"/>
  <c r="FG108" i="4"/>
  <c r="FG149" i="4"/>
  <c r="FG113" i="4"/>
  <c r="EU91" i="4"/>
  <c r="ET90" i="4"/>
  <c r="ET123" i="4"/>
  <c r="ET132" i="4"/>
  <c r="ET130" i="4" s="1"/>
  <c r="ER87" i="4"/>
  <c r="EQ86" i="4"/>
  <c r="FG92" i="4"/>
  <c r="FD82" i="4"/>
  <c r="EY86" i="4"/>
  <c r="EY110" i="4"/>
  <c r="FA77" i="4"/>
  <c r="FA83" i="4"/>
  <c r="EZ95" i="4"/>
  <c r="EX88" i="4"/>
  <c r="EX106" i="4"/>
  <c r="EX113" i="4"/>
  <c r="EX129" i="4"/>
  <c r="EX84" i="4"/>
  <c r="ES138" i="4"/>
  <c r="ES137" i="4" s="1"/>
  <c r="EU139" i="4"/>
  <c r="EU108" i="4"/>
  <c r="EU125" i="4"/>
  <c r="ES132" i="4"/>
  <c r="ES130" i="4" s="1"/>
  <c r="ES149" i="4"/>
  <c r="EU149" i="4" s="1"/>
  <c r="EU82" i="4"/>
  <c r="EU119" i="4"/>
  <c r="EP104" i="4"/>
  <c r="ER106" i="4"/>
  <c r="EQ95" i="4"/>
  <c r="FD89" i="4"/>
  <c r="FD122" i="4"/>
  <c r="FD118" i="4"/>
  <c r="FA141" i="4"/>
  <c r="FA144" i="4"/>
  <c r="FA147" i="4"/>
  <c r="EY116" i="4"/>
  <c r="EY132" i="4"/>
  <c r="EY130" i="4" s="1"/>
  <c r="FA76" i="4"/>
  <c r="FA93" i="4"/>
  <c r="FA113" i="4"/>
  <c r="EX141" i="4"/>
  <c r="EX144" i="4"/>
  <c r="EX147" i="4"/>
  <c r="ES104" i="4"/>
  <c r="EX68" i="4"/>
  <c r="EW110" i="4"/>
  <c r="EW109" i="4" s="1"/>
  <c r="EX139" i="4"/>
  <c r="EX143" i="4"/>
  <c r="EX146" i="4"/>
  <c r="EX83" i="4"/>
  <c r="EX99" i="4"/>
  <c r="EX122" i="4"/>
  <c r="EW90" i="4"/>
  <c r="EU144" i="4"/>
  <c r="EU83" i="4"/>
  <c r="ES95" i="4"/>
  <c r="EU122" i="4"/>
  <c r="ER139" i="4"/>
  <c r="ER143" i="4"/>
  <c r="ER146" i="4"/>
  <c r="ER84" i="4"/>
  <c r="EP95" i="4"/>
  <c r="ER100" i="4"/>
  <c r="EP132" i="4"/>
  <c r="EP130" i="4" s="1"/>
  <c r="EQ73" i="4"/>
  <c r="ER129" i="4"/>
  <c r="ER141" i="4"/>
  <c r="ER144" i="4"/>
  <c r="ER147" i="4"/>
  <c r="ER75" i="4"/>
  <c r="ER81" i="4"/>
  <c r="EP110" i="4"/>
  <c r="EP109" i="4" s="1"/>
  <c r="ER107" i="4"/>
  <c r="EQ90" i="4"/>
  <c r="ER126" i="4"/>
  <c r="ER123" i="4"/>
  <c r="EP73" i="4"/>
  <c r="EP79" i="4"/>
  <c r="ER93" i="4"/>
  <c r="ER112" i="4"/>
  <c r="ER99" i="4"/>
  <c r="ER125" i="4"/>
  <c r="ER134" i="4"/>
  <c r="EP133" i="4"/>
  <c r="ER133" i="4" s="1"/>
  <c r="EP65" i="4"/>
  <c r="ER65" i="4" s="1"/>
  <c r="ER67" i="4"/>
  <c r="ER74" i="4"/>
  <c r="ER96" i="4"/>
  <c r="ER105" i="4"/>
  <c r="ER111" i="4"/>
  <c r="ER115" i="4"/>
  <c r="ER117" i="4"/>
  <c r="ER131" i="4"/>
  <c r="ER135" i="4"/>
  <c r="ER138" i="4"/>
  <c r="EQ132" i="4"/>
  <c r="EQ130" i="4" s="1"/>
  <c r="EU99" i="4"/>
  <c r="EU112" i="4"/>
  <c r="EU88" i="4"/>
  <c r="EU100" i="4"/>
  <c r="EU113" i="4"/>
  <c r="EU154" i="4"/>
  <c r="EU76" i="4"/>
  <c r="EU84" i="4"/>
  <c r="EU92" i="4"/>
  <c r="ES110" i="4"/>
  <c r="EU111" i="4"/>
  <c r="ES123" i="4"/>
  <c r="EU96" i="4"/>
  <c r="EU117" i="4"/>
  <c r="EU131" i="4"/>
  <c r="EU74" i="4"/>
  <c r="EU115" i="4"/>
  <c r="EU67" i="4"/>
  <c r="ET104" i="4"/>
  <c r="ET134" i="4"/>
  <c r="EV95" i="4"/>
  <c r="EV79" i="4"/>
  <c r="EV111" i="4"/>
  <c r="EV110" i="4" s="1"/>
  <c r="EX151" i="4"/>
  <c r="EX67" i="4"/>
  <c r="EW65" i="4"/>
  <c r="EX65" i="4" s="1"/>
  <c r="EX126" i="4"/>
  <c r="EX134" i="4"/>
  <c r="EV133" i="4"/>
  <c r="EX133" i="4" s="1"/>
  <c r="EW123" i="4"/>
  <c r="EX74" i="4"/>
  <c r="EX96" i="4"/>
  <c r="EX105" i="4"/>
  <c r="EX115" i="4"/>
  <c r="EX117" i="4"/>
  <c r="EX131" i="4"/>
  <c r="EX135" i="4"/>
  <c r="EX138" i="4"/>
  <c r="EV132" i="4"/>
  <c r="FA75" i="4"/>
  <c r="EZ73" i="4"/>
  <c r="FA125" i="4"/>
  <c r="EZ79" i="4"/>
  <c r="FA112" i="4"/>
  <c r="FA80" i="4"/>
  <c r="FA106" i="4"/>
  <c r="FA122" i="4"/>
  <c r="FA92" i="4"/>
  <c r="FA99" i="4"/>
  <c r="FA123" i="4"/>
  <c r="FA129" i="4"/>
  <c r="EY137" i="4"/>
  <c r="FA134" i="4"/>
  <c r="EY133" i="4"/>
  <c r="FA133" i="4" s="1"/>
  <c r="EZ90" i="4"/>
  <c r="FA74" i="4"/>
  <c r="FA88" i="4"/>
  <c r="FA96" i="4"/>
  <c r="FA105" i="4"/>
  <c r="FA111" i="4"/>
  <c r="FA115" i="4"/>
  <c r="FA117" i="4"/>
  <c r="FA131" i="4"/>
  <c r="FA135" i="4"/>
  <c r="EZ132" i="4"/>
  <c r="FD134" i="4"/>
  <c r="FD133" i="4"/>
  <c r="FD96" i="4"/>
  <c r="FD105" i="4"/>
  <c r="FD115" i="4"/>
  <c r="FD117" i="4"/>
  <c r="FD135" i="4"/>
  <c r="FD149" i="4"/>
  <c r="FG150" i="4"/>
  <c r="FG91" i="4"/>
  <c r="FG65" i="4"/>
  <c r="FG67" i="4"/>
  <c r="FG134" i="4"/>
  <c r="FG133" i="4"/>
  <c r="FG96" i="4"/>
  <c r="FG105" i="4"/>
  <c r="FG115" i="4"/>
  <c r="FG117" i="4"/>
  <c r="FG135" i="4"/>
  <c r="FJ115" i="4"/>
  <c r="FJ80" i="4"/>
  <c r="FJ134" i="4"/>
  <c r="FJ133" i="4"/>
  <c r="FJ96" i="4"/>
  <c r="FJ105" i="4"/>
  <c r="FJ117" i="4"/>
  <c r="FJ135" i="4"/>
  <c r="FJ149" i="4"/>
  <c r="EU79" i="4" l="1"/>
  <c r="FG138" i="4"/>
  <c r="FA73" i="4"/>
  <c r="ER116" i="4"/>
  <c r="FD90" i="4"/>
  <c r="EP114" i="4"/>
  <c r="ER114" i="4" s="1"/>
  <c r="FA116" i="4"/>
  <c r="EU95" i="4"/>
  <c r="EP85" i="4"/>
  <c r="EP78" i="4" s="1"/>
  <c r="FG90" i="4"/>
  <c r="FG116" i="4"/>
  <c r="FD104" i="4"/>
  <c r="FD67" i="4"/>
  <c r="EQ103" i="4"/>
  <c r="EQ101" i="4" s="1"/>
  <c r="FA67" i="4"/>
  <c r="ET114" i="4"/>
  <c r="EU116" i="4"/>
  <c r="FD116" i="4"/>
  <c r="EU90" i="4"/>
  <c r="EV85" i="4"/>
  <c r="EV78" i="4" s="1"/>
  <c r="FA86" i="4"/>
  <c r="ER109" i="4"/>
  <c r="EX86" i="4"/>
  <c r="FA104" i="4"/>
  <c r="EU73" i="4"/>
  <c r="EX73" i="4"/>
  <c r="ER86" i="4"/>
  <c r="FG86" i="4"/>
  <c r="EX132" i="4"/>
  <c r="FG104" i="4"/>
  <c r="EV114" i="4"/>
  <c r="EX104" i="4"/>
  <c r="EX137" i="4"/>
  <c r="ER137" i="4"/>
  <c r="EZ103" i="4"/>
  <c r="EZ101" i="4" s="1"/>
  <c r="ER104" i="4"/>
  <c r="FJ116" i="4"/>
  <c r="EW103" i="4"/>
  <c r="EY85" i="4"/>
  <c r="EY78" i="4" s="1"/>
  <c r="FA90" i="4"/>
  <c r="EX116" i="4"/>
  <c r="EX111" i="4"/>
  <c r="ER79" i="4"/>
  <c r="FA95" i="4"/>
  <c r="ET85" i="4"/>
  <c r="ET78" i="4" s="1"/>
  <c r="FD65" i="4"/>
  <c r="EW114" i="4"/>
  <c r="EX110" i="4"/>
  <c r="ER73" i="4"/>
  <c r="EU137" i="4"/>
  <c r="EX95" i="4"/>
  <c r="FA110" i="4"/>
  <c r="ES85" i="4"/>
  <c r="FP114" i="4"/>
  <c r="FP110" i="4"/>
  <c r="FN109" i="4"/>
  <c r="FP85" i="4"/>
  <c r="FN78" i="4"/>
  <c r="FP78" i="4" s="1"/>
  <c r="FD86" i="4"/>
  <c r="FJ67" i="4"/>
  <c r="FA79" i="4"/>
  <c r="EU86" i="4"/>
  <c r="ER110" i="4"/>
  <c r="EW85" i="4"/>
  <c r="EW78" i="4" s="1"/>
  <c r="EU138" i="4"/>
  <c r="FA132" i="4"/>
  <c r="EX79" i="4"/>
  <c r="EQ85" i="4"/>
  <c r="EQ78" i="4" s="1"/>
  <c r="EU132" i="4"/>
  <c r="EX90" i="4"/>
  <c r="ER95" i="4"/>
  <c r="FD138" i="4"/>
  <c r="EY114" i="4"/>
  <c r="FA114" i="4" s="1"/>
  <c r="FA138" i="4"/>
  <c r="EY109" i="4"/>
  <c r="ER90" i="4"/>
  <c r="FA137" i="4"/>
  <c r="ER130" i="4"/>
  <c r="EP103" i="4"/>
  <c r="ER132" i="4"/>
  <c r="EU130" i="4"/>
  <c r="EU104" i="4"/>
  <c r="ET103" i="4"/>
  <c r="EU134" i="4"/>
  <c r="ET133" i="4"/>
  <c r="EU133" i="4" s="1"/>
  <c r="EU110" i="4"/>
  <c r="ES109" i="4"/>
  <c r="ES114" i="4"/>
  <c r="EU123" i="4"/>
  <c r="EV109" i="4"/>
  <c r="EX109" i="4" s="1"/>
  <c r="EV130" i="4"/>
  <c r="EX130" i="4" s="1"/>
  <c r="EX123" i="4"/>
  <c r="EZ85" i="4"/>
  <c r="EZ78" i="4" s="1"/>
  <c r="EZ130" i="4"/>
  <c r="FA130" i="4" s="1"/>
  <c r="FJ90" i="4"/>
  <c r="FJ138" i="4"/>
  <c r="FJ86" i="4"/>
  <c r="FJ104" i="4"/>
  <c r="EU114" i="4" l="1"/>
  <c r="EP101" i="4"/>
  <c r="ER101" i="4" s="1"/>
  <c r="EX114" i="4"/>
  <c r="EU85" i="4"/>
  <c r="EW101" i="4"/>
  <c r="EX78" i="4"/>
  <c r="ER78" i="4"/>
  <c r="ER85" i="4"/>
  <c r="ES78" i="4"/>
  <c r="EU78" i="4" s="1"/>
  <c r="EX85" i="4"/>
  <c r="FP109" i="4"/>
  <c r="FN103" i="4"/>
  <c r="FA85" i="4"/>
  <c r="FA109" i="4"/>
  <c r="EY103" i="4"/>
  <c r="FA78" i="4"/>
  <c r="ER103" i="4"/>
  <c r="ET101" i="4"/>
  <c r="EU109" i="4"/>
  <c r="ES103" i="4"/>
  <c r="EV103" i="4"/>
  <c r="EX103" i="4" s="1"/>
  <c r="ER72" i="4" l="1"/>
  <c r="ER156" i="4" s="1"/>
  <c r="FP103" i="4"/>
  <c r="FN101" i="4"/>
  <c r="FP101" i="4" s="1"/>
  <c r="FP72" i="4" s="1"/>
  <c r="EV101" i="4"/>
  <c r="EX101" i="4" s="1"/>
  <c r="EX72" i="4" s="1"/>
  <c r="EX156" i="4" s="1"/>
  <c r="FA103" i="4"/>
  <c r="EY101" i="4"/>
  <c r="FA101" i="4" s="1"/>
  <c r="FA72" i="4" s="1"/>
  <c r="FA156" i="4" s="1"/>
  <c r="ES101" i="4"/>
  <c r="EU101" i="4" s="1"/>
  <c r="EU72" i="4" s="1"/>
  <c r="EU156" i="4" s="1"/>
  <c r="EU103" i="4"/>
  <c r="FM68" i="4" l="1"/>
  <c r="FM80" i="4"/>
  <c r="FM82" i="4"/>
  <c r="FM86" i="4"/>
  <c r="FM88" i="4"/>
  <c r="FM90" i="4"/>
  <c r="FM91" i="4"/>
  <c r="FM92" i="4"/>
  <c r="FM96" i="4"/>
  <c r="FM98" i="4"/>
  <c r="FM105" i="4"/>
  <c r="FM113" i="4"/>
  <c r="FM117" i="4"/>
  <c r="FM118" i="4"/>
  <c r="FM122" i="4"/>
  <c r="FM133" i="4"/>
  <c r="FM134" i="4"/>
  <c r="FM135" i="4"/>
  <c r="FM138" i="4"/>
  <c r="FM150" i="4"/>
  <c r="FM152" i="4"/>
  <c r="FM154" i="4"/>
  <c r="FM155" i="4"/>
  <c r="FM81" i="4" l="1"/>
  <c r="FM119" i="4"/>
  <c r="FM107" i="4"/>
  <c r="FM115" i="4"/>
  <c r="FM149" i="4"/>
  <c r="FM97" i="4"/>
  <c r="FM87" i="4"/>
  <c r="FM89" i="4"/>
  <c r="FM151" i="4"/>
  <c r="FM106" i="4"/>
  <c r="FM153" i="4"/>
  <c r="FM139" i="4"/>
  <c r="FM116" i="4"/>
  <c r="FM108" i="4"/>
  <c r="FM65" i="4"/>
  <c r="FM67" i="4"/>
  <c r="FM104" i="4" l="1"/>
  <c r="DW115" i="4" l="1"/>
  <c r="EO105" i="4" l="1"/>
  <c r="EO106" i="4"/>
  <c r="EL105" i="4"/>
  <c r="EL106" i="4"/>
  <c r="EI105" i="4"/>
  <c r="EI106" i="4"/>
  <c r="EF105" i="4"/>
  <c r="EF106" i="4"/>
  <c r="EC105" i="4"/>
  <c r="EC106" i="4"/>
  <c r="EN104" i="4"/>
  <c r="EM104" i="4"/>
  <c r="EK104" i="4"/>
  <c r="EJ104" i="4"/>
  <c r="EH104" i="4"/>
  <c r="EG104" i="4"/>
  <c r="EE104" i="4"/>
  <c r="ED104" i="4"/>
  <c r="EB104" i="4"/>
  <c r="EA104" i="4"/>
  <c r="EC104" i="4" l="1"/>
  <c r="EL104" i="4"/>
  <c r="EF104" i="4"/>
  <c r="EI104" i="4"/>
  <c r="EO104" i="4"/>
  <c r="EO77" i="4" l="1"/>
  <c r="EO76" i="4"/>
  <c r="EI76" i="4"/>
  <c r="EL75" i="4"/>
  <c r="EO74" i="4"/>
  <c r="EI74" i="4"/>
  <c r="EL77" i="4" l="1"/>
  <c r="EL74" i="4"/>
  <c r="EO75" i="4"/>
  <c r="EI77" i="4"/>
  <c r="EI75" i="4"/>
  <c r="EL76" i="4"/>
  <c r="EN146" i="4" l="1"/>
  <c r="EM146" i="4"/>
  <c r="EN126" i="4"/>
  <c r="EM126" i="4"/>
  <c r="EN123" i="4"/>
  <c r="EN114" i="4" s="1"/>
  <c r="EM124" i="4"/>
  <c r="EM123" i="4" s="1"/>
  <c r="EM114" i="4" s="1"/>
  <c r="EN110" i="4"/>
  <c r="EN109" i="4" s="1"/>
  <c r="EN103" i="4" s="1"/>
  <c r="EM111" i="4"/>
  <c r="EM110" i="4" s="1"/>
  <c r="EM109" i="4" s="1"/>
  <c r="EM103" i="4" s="1"/>
  <c r="EN99" i="4"/>
  <c r="EM99" i="4"/>
  <c r="EN85" i="4"/>
  <c r="EM85" i="4"/>
  <c r="EK99" i="4"/>
  <c r="EJ99" i="4"/>
  <c r="EI99" i="4"/>
  <c r="EF131" i="4"/>
  <c r="EN79" i="4"/>
  <c r="EG79" i="4"/>
  <c r="EH79" i="4"/>
  <c r="EC115" i="4"/>
  <c r="EO103" i="4" l="1"/>
  <c r="EI100" i="4"/>
  <c r="EE79" i="4"/>
  <c r="ED128" i="4"/>
  <c r="ED132" i="4" s="1"/>
  <c r="EE128" i="4"/>
  <c r="EE132" i="4" s="1"/>
  <c r="EO84" i="4"/>
  <c r="ED79" i="4"/>
  <c r="EO83" i="4"/>
  <c r="EO85" i="4"/>
  <c r="EI124" i="4"/>
  <c r="EO114" i="4"/>
  <c r="EM144" i="4"/>
  <c r="EM143" i="4"/>
  <c r="EM141" i="4" s="1"/>
  <c r="EM137" i="4" s="1"/>
  <c r="EN143" i="4"/>
  <c r="EN141" i="4" s="1"/>
  <c r="EN137" i="4" s="1"/>
  <c r="EN144" i="4"/>
  <c r="EI83" i="4"/>
  <c r="EI84" i="4"/>
  <c r="EL83" i="4"/>
  <c r="EM79" i="4"/>
  <c r="EO79" i="4" s="1"/>
  <c r="EL84" i="4"/>
  <c r="EO137" i="4" l="1"/>
  <c r="Z132" i="4" l="1"/>
  <c r="W132" i="4"/>
  <c r="T132" i="4"/>
  <c r="Q132" i="4"/>
  <c r="CF132" i="4" l="1"/>
  <c r="CE132" i="4"/>
  <c r="CC132" i="4"/>
  <c r="CB132" i="4"/>
  <c r="BZ132" i="4"/>
  <c r="BY132" i="4"/>
  <c r="BW132" i="4"/>
  <c r="BV132" i="4"/>
  <c r="BT132" i="4"/>
  <c r="BS132" i="4"/>
  <c r="BQ132" i="4"/>
  <c r="BP132" i="4"/>
  <c r="BN132" i="4"/>
  <c r="BM132" i="4"/>
  <c r="BK132" i="4"/>
  <c r="BJ132" i="4"/>
  <c r="BH132" i="4"/>
  <c r="BG132" i="4"/>
  <c r="BE132" i="4"/>
  <c r="BD132" i="4"/>
  <c r="BB132" i="4"/>
  <c r="BA132" i="4"/>
  <c r="AY132" i="4"/>
  <c r="AX132" i="4"/>
  <c r="AV132" i="4"/>
  <c r="AU132" i="4"/>
  <c r="AS132" i="4"/>
  <c r="AR132" i="4"/>
  <c r="AP132" i="4"/>
  <c r="AO132" i="4"/>
  <c r="AM132" i="4"/>
  <c r="AL132" i="4"/>
  <c r="AJ132" i="4"/>
  <c r="AI132" i="4"/>
  <c r="AG132" i="4"/>
  <c r="AF132" i="4"/>
  <c r="AC132" i="4"/>
  <c r="AD132" i="4"/>
  <c r="AA132" i="4"/>
  <c r="X132" i="4"/>
  <c r="U132" i="4"/>
  <c r="R132" i="4"/>
  <c r="O132" i="4"/>
  <c r="L132" i="4"/>
  <c r="I132" i="4"/>
  <c r="F132" i="4"/>
  <c r="C132" i="4"/>
  <c r="EN132" i="4" l="1"/>
  <c r="EN130" i="4" s="1"/>
  <c r="ED130" i="4"/>
  <c r="EB132" i="4"/>
  <c r="EB130" i="4" s="1"/>
  <c r="EA132" i="4"/>
  <c r="EA130" i="4" s="1"/>
  <c r="CR132" i="4"/>
  <c r="CR130" i="4" s="1"/>
  <c r="CQ132" i="4"/>
  <c r="CQ130" i="4" s="1"/>
  <c r="CO132" i="4"/>
  <c r="CN132" i="4"/>
  <c r="CN130" i="4" s="1"/>
  <c r="CG132" i="4"/>
  <c r="CD132" i="4"/>
  <c r="BZ130" i="4"/>
  <c r="CA132" i="4"/>
  <c r="BW130" i="4"/>
  <c r="BR132" i="4"/>
  <c r="BM130" i="4"/>
  <c r="BL132" i="4"/>
  <c r="BI132" i="4"/>
  <c r="BF132" i="4"/>
  <c r="BB130" i="4"/>
  <c r="AY130" i="4"/>
  <c r="AT132" i="4"/>
  <c r="AP130" i="4"/>
  <c r="AL130" i="4"/>
  <c r="AH132" i="4"/>
  <c r="AD130" i="4"/>
  <c r="Z130" i="4"/>
  <c r="Y132" i="4"/>
  <c r="V132" i="4"/>
  <c r="T130" i="4"/>
  <c r="S132" i="4"/>
  <c r="N132" i="4"/>
  <c r="K132" i="4"/>
  <c r="M132" i="4" s="1"/>
  <c r="I130" i="4"/>
  <c r="H132" i="4"/>
  <c r="H130" i="4" s="1"/>
  <c r="F130" i="4"/>
  <c r="E132" i="4"/>
  <c r="E130" i="4" s="1"/>
  <c r="B132" i="4"/>
  <c r="D132" i="4" s="1"/>
  <c r="CF130" i="4"/>
  <c r="CE130" i="4"/>
  <c r="CC130" i="4"/>
  <c r="CB130" i="4"/>
  <c r="BT130" i="4"/>
  <c r="BS130" i="4"/>
  <c r="BQ130" i="4"/>
  <c r="BP130" i="4"/>
  <c r="BK130" i="4"/>
  <c r="BH130" i="4"/>
  <c r="BG130" i="4"/>
  <c r="BE130" i="4"/>
  <c r="BD130" i="4"/>
  <c r="BA130" i="4"/>
  <c r="AX130" i="4"/>
  <c r="AV130" i="4"/>
  <c r="AU130" i="4"/>
  <c r="AW130" i="4" s="1"/>
  <c r="AS130" i="4"/>
  <c r="AO130" i="4"/>
  <c r="AM130" i="4"/>
  <c r="AJ130" i="4"/>
  <c r="AI130" i="4"/>
  <c r="AF130" i="4"/>
  <c r="AC130" i="4"/>
  <c r="AA130" i="4"/>
  <c r="X130" i="4"/>
  <c r="U130" i="4"/>
  <c r="R130" i="4"/>
  <c r="Q130" i="4"/>
  <c r="O130" i="4"/>
  <c r="L130" i="4"/>
  <c r="C130" i="4"/>
  <c r="B130" i="4" l="1"/>
  <c r="D130" i="4" s="1"/>
  <c r="BF130" i="4"/>
  <c r="CD130" i="4"/>
  <c r="CP132" i="4"/>
  <c r="CO130" i="4"/>
  <c r="CP130" i="4" s="1"/>
  <c r="BR130" i="4"/>
  <c r="BC130" i="4"/>
  <c r="AE130" i="4"/>
  <c r="AR130" i="4"/>
  <c r="AT130" i="4" s="1"/>
  <c r="BU130" i="4"/>
  <c r="J132" i="4"/>
  <c r="AQ130" i="4"/>
  <c r="BX132" i="4"/>
  <c r="CS132" i="4"/>
  <c r="BO132" i="4"/>
  <c r="BY130" i="4"/>
  <c r="CA130" i="4" s="1"/>
  <c r="P132" i="4"/>
  <c r="AK132" i="4"/>
  <c r="EC132" i="4"/>
  <c r="AG130" i="4"/>
  <c r="AH130" i="4" s="1"/>
  <c r="J130" i="4"/>
  <c r="V130" i="4"/>
  <c r="AZ130" i="4"/>
  <c r="G132" i="4"/>
  <c r="AB130" i="4"/>
  <c r="AW132" i="4"/>
  <c r="S130" i="4"/>
  <c r="W130" i="4"/>
  <c r="Y130" i="4" s="1"/>
  <c r="BN130" i="4"/>
  <c r="BO130" i="4" s="1"/>
  <c r="CS130" i="4"/>
  <c r="G130" i="4"/>
  <c r="AN130" i="4"/>
  <c r="K130" i="4"/>
  <c r="M130" i="4" s="1"/>
  <c r="AE132" i="4"/>
  <c r="AZ132" i="4"/>
  <c r="BU132" i="4"/>
  <c r="N130" i="4"/>
  <c r="P130" i="4" s="1"/>
  <c r="AK130" i="4"/>
  <c r="BJ130" i="4"/>
  <c r="BL130" i="4" s="1"/>
  <c r="CG130" i="4"/>
  <c r="EC130" i="4"/>
  <c r="AQ132" i="4"/>
  <c r="BC132" i="4"/>
  <c r="BV130" i="4"/>
  <c r="BX130" i="4" s="1"/>
  <c r="AB132" i="4"/>
  <c r="AN132" i="4"/>
  <c r="BI130" i="4"/>
  <c r="EA116" i="4" l="1"/>
  <c r="EB116" i="4"/>
  <c r="DU95" i="4"/>
  <c r="DV95" i="4"/>
  <c r="DR134" i="4" l="1"/>
  <c r="EC155" i="4"/>
  <c r="EA149" i="4"/>
  <c r="EC149" i="4" s="1"/>
  <c r="EC147" i="4"/>
  <c r="EC146" i="4"/>
  <c r="EB144" i="4"/>
  <c r="EA144" i="4"/>
  <c r="EB143" i="4"/>
  <c r="EB141" i="4" s="1"/>
  <c r="EA143" i="4"/>
  <c r="EC139" i="4"/>
  <c r="EB138" i="4"/>
  <c r="EA138" i="4"/>
  <c r="EC135" i="4"/>
  <c r="EB134" i="4"/>
  <c r="EB133" i="4" s="1"/>
  <c r="EA134" i="4"/>
  <c r="EA133" i="4" s="1"/>
  <c r="EC129" i="4"/>
  <c r="EC128" i="4"/>
  <c r="EA126" i="4"/>
  <c r="EC125" i="4"/>
  <c r="EB123" i="4"/>
  <c r="EA123" i="4"/>
  <c r="EA114" i="4" s="1"/>
  <c r="EC122" i="4"/>
  <c r="EB119" i="4"/>
  <c r="EC119" i="4" s="1"/>
  <c r="EC118" i="4"/>
  <c r="EC116" i="4"/>
  <c r="EC112" i="4"/>
  <c r="EA111" i="4"/>
  <c r="EA110" i="4" s="1"/>
  <c r="EA109" i="4" s="1"/>
  <c r="EC107" i="4"/>
  <c r="EC100" i="4"/>
  <c r="EC99" i="4"/>
  <c r="EC97" i="4"/>
  <c r="EB95" i="4"/>
  <c r="EA95" i="4"/>
  <c r="EC94" i="4"/>
  <c r="EC93" i="4"/>
  <c r="EC92" i="4"/>
  <c r="EC91" i="4"/>
  <c r="EB90" i="4"/>
  <c r="EC90" i="4" s="1"/>
  <c r="EC89" i="4"/>
  <c r="EC88" i="4"/>
  <c r="EC87" i="4"/>
  <c r="EB86" i="4"/>
  <c r="EC86" i="4" s="1"/>
  <c r="EA85" i="4"/>
  <c r="EC84" i="4"/>
  <c r="EC83" i="4"/>
  <c r="EC81" i="4"/>
  <c r="EB79" i="4"/>
  <c r="EA79" i="4"/>
  <c r="EC77" i="4"/>
  <c r="EC76" i="4"/>
  <c r="EC75" i="4"/>
  <c r="EC74" i="4"/>
  <c r="EB73" i="4"/>
  <c r="EA73" i="4"/>
  <c r="DZ155" i="4"/>
  <c r="DX149" i="4"/>
  <c r="DZ147" i="4"/>
  <c r="DZ146" i="4"/>
  <c r="DY144" i="4"/>
  <c r="DX144" i="4"/>
  <c r="DY143" i="4"/>
  <c r="DY141" i="4" s="1"/>
  <c r="DX143" i="4"/>
  <c r="DZ139" i="4"/>
  <c r="DY138" i="4"/>
  <c r="DX138" i="4"/>
  <c r="DZ135" i="4"/>
  <c r="DY134" i="4"/>
  <c r="DY133" i="4" s="1"/>
  <c r="DX134" i="4"/>
  <c r="DZ129" i="4"/>
  <c r="DY128" i="4"/>
  <c r="DX128" i="4"/>
  <c r="DX132" i="4" s="1"/>
  <c r="DZ125" i="4"/>
  <c r="DY123" i="4"/>
  <c r="DX123" i="4"/>
  <c r="DZ122" i="4"/>
  <c r="DY119" i="4"/>
  <c r="DZ118" i="4"/>
  <c r="DY116" i="4"/>
  <c r="DX116" i="4"/>
  <c r="DZ112" i="4"/>
  <c r="DX111" i="4"/>
  <c r="DZ111" i="4" s="1"/>
  <c r="DZ107" i="4"/>
  <c r="DZ105" i="4"/>
  <c r="DY104" i="4"/>
  <c r="DZ104" i="4" s="1"/>
  <c r="DZ100" i="4"/>
  <c r="DY99" i="4"/>
  <c r="DY95" i="4" s="1"/>
  <c r="DX99" i="4"/>
  <c r="DZ97" i="4"/>
  <c r="DZ94" i="4"/>
  <c r="DZ93" i="4"/>
  <c r="DZ92" i="4"/>
  <c r="DZ91" i="4"/>
  <c r="DY90" i="4"/>
  <c r="DZ90" i="4" s="1"/>
  <c r="DZ89" i="4"/>
  <c r="DZ88" i="4"/>
  <c r="DZ87" i="4"/>
  <c r="DY86" i="4"/>
  <c r="DZ86" i="4" s="1"/>
  <c r="DX85" i="4"/>
  <c r="DZ84" i="4"/>
  <c r="DZ83" i="4"/>
  <c r="DZ81" i="4"/>
  <c r="DY79" i="4"/>
  <c r="DX79" i="4"/>
  <c r="DZ77" i="4"/>
  <c r="DZ76" i="4"/>
  <c r="DZ75" i="4"/>
  <c r="DZ74" i="4"/>
  <c r="DY73" i="4"/>
  <c r="DX73" i="4"/>
  <c r="DW155" i="4"/>
  <c r="DU149" i="4"/>
  <c r="DW149" i="4" s="1"/>
  <c r="DW147" i="4"/>
  <c r="DW146" i="4"/>
  <c r="DV144" i="4"/>
  <c r="DU144" i="4"/>
  <c r="DV143" i="4"/>
  <c r="DV141" i="4" s="1"/>
  <c r="DU143" i="4"/>
  <c r="DU141" i="4" s="1"/>
  <c r="DW139" i="4"/>
  <c r="DV138" i="4"/>
  <c r="DU138" i="4"/>
  <c r="DW135" i="4"/>
  <c r="DV134" i="4"/>
  <c r="DV133" i="4" s="1"/>
  <c r="DU134" i="4"/>
  <c r="DU133" i="4" s="1"/>
  <c r="DW129" i="4"/>
  <c r="DV128" i="4"/>
  <c r="DV132" i="4" s="1"/>
  <c r="DU128" i="4"/>
  <c r="DW125" i="4"/>
  <c r="DV123" i="4"/>
  <c r="DU123" i="4"/>
  <c r="DW122" i="4"/>
  <c r="DV119" i="4"/>
  <c r="DW119" i="4" s="1"/>
  <c r="DW118" i="4"/>
  <c r="DV116" i="4"/>
  <c r="DU116" i="4"/>
  <c r="DW112" i="4"/>
  <c r="DU111" i="4"/>
  <c r="DU110" i="4" s="1"/>
  <c r="DU109" i="4" s="1"/>
  <c r="DW107" i="4"/>
  <c r="DW105" i="4"/>
  <c r="DV104" i="4"/>
  <c r="DV103" i="4" s="1"/>
  <c r="DW100" i="4"/>
  <c r="DW99" i="4"/>
  <c r="DW97" i="4"/>
  <c r="DW95" i="4"/>
  <c r="DW94" i="4"/>
  <c r="DW93" i="4"/>
  <c r="DW92" i="4"/>
  <c r="DW91" i="4"/>
  <c r="DV90" i="4"/>
  <c r="DW90" i="4" s="1"/>
  <c r="DW89" i="4"/>
  <c r="DW88" i="4"/>
  <c r="DW87" i="4"/>
  <c r="DV86" i="4"/>
  <c r="DW86" i="4" s="1"/>
  <c r="DU85" i="4"/>
  <c r="DW84" i="4"/>
  <c r="DW83" i="4"/>
  <c r="DW81" i="4"/>
  <c r="DV79" i="4"/>
  <c r="DU79" i="4"/>
  <c r="DW77" i="4"/>
  <c r="DW76" i="4"/>
  <c r="DW75" i="4"/>
  <c r="DW74" i="4"/>
  <c r="DV73" i="4"/>
  <c r="DU73" i="4"/>
  <c r="DV114" i="4" l="1"/>
  <c r="DU114" i="4"/>
  <c r="EB114" i="4"/>
  <c r="DX130" i="4"/>
  <c r="DU126" i="4"/>
  <c r="DU132" i="4"/>
  <c r="DU130" i="4" s="1"/>
  <c r="DY126" i="4"/>
  <c r="DY132" i="4"/>
  <c r="DY130" i="4" s="1"/>
  <c r="DV130" i="4"/>
  <c r="DY103" i="4"/>
  <c r="DZ123" i="4"/>
  <c r="DW123" i="4"/>
  <c r="DX110" i="4"/>
  <c r="DX109" i="4" s="1"/>
  <c r="DX103" i="4" s="1"/>
  <c r="DW144" i="4"/>
  <c r="DW116" i="4"/>
  <c r="DZ99" i="4"/>
  <c r="DY137" i="4"/>
  <c r="EC144" i="4"/>
  <c r="DZ134" i="4"/>
  <c r="EC95" i="4"/>
  <c r="DX95" i="4"/>
  <c r="DZ95" i="4" s="1"/>
  <c r="DZ116" i="4"/>
  <c r="DZ128" i="4"/>
  <c r="DZ149" i="4"/>
  <c r="EB103" i="4"/>
  <c r="EC123" i="4"/>
  <c r="DW138" i="4"/>
  <c r="EC134" i="4"/>
  <c r="DW79" i="4"/>
  <c r="DW104" i="4"/>
  <c r="DZ79" i="4"/>
  <c r="DY114" i="4"/>
  <c r="DX133" i="4"/>
  <c r="DZ133" i="4" s="1"/>
  <c r="DZ138" i="4"/>
  <c r="DZ143" i="4"/>
  <c r="EB137" i="4"/>
  <c r="EC143" i="4"/>
  <c r="EC138" i="4"/>
  <c r="EC133" i="4"/>
  <c r="EC111" i="4"/>
  <c r="EB85" i="4"/>
  <c r="EC85" i="4" s="1"/>
  <c r="EC79" i="4"/>
  <c r="DZ144" i="4"/>
  <c r="DX126" i="4"/>
  <c r="DY85" i="4"/>
  <c r="DZ85" i="4" s="1"/>
  <c r="DW141" i="4"/>
  <c r="DW134" i="4"/>
  <c r="DW133" i="4"/>
  <c r="DW128" i="4"/>
  <c r="DW111" i="4"/>
  <c r="DV85" i="4"/>
  <c r="DW85" i="4" s="1"/>
  <c r="EC73" i="4"/>
  <c r="DZ73" i="4"/>
  <c r="DW73" i="4"/>
  <c r="EC109" i="4"/>
  <c r="EA103" i="4"/>
  <c r="EB126" i="4"/>
  <c r="EC126" i="4" s="1"/>
  <c r="EA141" i="4"/>
  <c r="EC141" i="4" s="1"/>
  <c r="EA78" i="4"/>
  <c r="EC110" i="4"/>
  <c r="DZ109" i="4"/>
  <c r="DX141" i="4"/>
  <c r="DX78" i="4"/>
  <c r="DX114" i="4"/>
  <c r="DZ119" i="4"/>
  <c r="DW109" i="4"/>
  <c r="DU103" i="4"/>
  <c r="DV137" i="4"/>
  <c r="DV126" i="4"/>
  <c r="DW126" i="4" s="1"/>
  <c r="DU78" i="4"/>
  <c r="DW110" i="4"/>
  <c r="DU137" i="4"/>
  <c r="DW143" i="4"/>
  <c r="DZ126" i="4" l="1"/>
  <c r="DV101" i="4"/>
  <c r="DW130" i="4"/>
  <c r="DW132" i="4"/>
  <c r="DZ130" i="4"/>
  <c r="DZ132" i="4"/>
  <c r="DZ110" i="4"/>
  <c r="DY101" i="4"/>
  <c r="DW114" i="4"/>
  <c r="EA137" i="4"/>
  <c r="EA101" i="4" s="1"/>
  <c r="EC114" i="4"/>
  <c r="EB101" i="4"/>
  <c r="DZ114" i="4"/>
  <c r="EB78" i="4"/>
  <c r="EC78" i="4" s="1"/>
  <c r="DY78" i="4"/>
  <c r="DZ78" i="4" s="1"/>
  <c r="DW137" i="4"/>
  <c r="DV78" i="4"/>
  <c r="DW78" i="4" s="1"/>
  <c r="EC103" i="4"/>
  <c r="DZ103" i="4"/>
  <c r="DZ141" i="4"/>
  <c r="DX137" i="4"/>
  <c r="DZ137" i="4" s="1"/>
  <c r="DU101" i="4"/>
  <c r="DW103" i="4"/>
  <c r="EC137" i="4" l="1"/>
  <c r="DW101" i="4"/>
  <c r="DW72" i="4" s="1"/>
  <c r="EC101" i="4"/>
  <c r="EC72" i="4" s="1"/>
  <c r="DX101" i="4"/>
  <c r="DZ101" i="4" s="1"/>
  <c r="DZ72" i="4" s="1"/>
  <c r="EM73" i="4" l="1"/>
  <c r="EN73" i="4"/>
  <c r="EM78" i="4"/>
  <c r="EN78" i="4"/>
  <c r="EO81" i="4"/>
  <c r="EO89" i="4"/>
  <c r="EO90" i="4"/>
  <c r="EO91" i="4"/>
  <c r="EO93" i="4"/>
  <c r="EO94" i="4"/>
  <c r="EM95" i="4"/>
  <c r="EN95" i="4"/>
  <c r="EO97" i="4"/>
  <c r="EO99" i="4"/>
  <c r="EO100" i="4"/>
  <c r="EM101" i="4"/>
  <c r="EN101" i="4"/>
  <c r="EO107" i="4"/>
  <c r="EO109" i="4"/>
  <c r="EO110" i="4"/>
  <c r="EO111" i="4"/>
  <c r="EO112" i="4"/>
  <c r="EO115" i="4"/>
  <c r="EO116" i="4"/>
  <c r="EO118" i="4"/>
  <c r="EO119" i="4"/>
  <c r="EO122" i="4"/>
  <c r="EO123" i="4"/>
  <c r="EO126" i="4"/>
  <c r="EO128" i="4"/>
  <c r="EO129" i="4"/>
  <c r="EO133" i="4"/>
  <c r="EO134" i="4"/>
  <c r="EO135" i="4"/>
  <c r="EO138" i="4"/>
  <c r="EO139" i="4"/>
  <c r="EO141" i="4"/>
  <c r="EO143" i="4"/>
  <c r="EO144" i="4"/>
  <c r="EO146" i="4"/>
  <c r="EO147" i="4"/>
  <c r="EM149" i="4"/>
  <c r="EO149" i="4" s="1"/>
  <c r="EO155" i="4"/>
  <c r="EO73" i="4" l="1"/>
  <c r="EO101" i="4"/>
  <c r="EO78" i="4"/>
  <c r="EO95" i="4"/>
  <c r="EL155" i="4"/>
  <c r="EI155" i="4"/>
  <c r="EF155" i="4"/>
  <c r="EI154" i="4"/>
  <c r="EL153" i="4"/>
  <c r="EJ149" i="4"/>
  <c r="EL149" i="4" s="1"/>
  <c r="EG149" i="4"/>
  <c r="EI149" i="4" s="1"/>
  <c r="ED149" i="4"/>
  <c r="EL148" i="4"/>
  <c r="EL147" i="4"/>
  <c r="EI147" i="4"/>
  <c r="EF147" i="4"/>
  <c r="EK146" i="4"/>
  <c r="EK144" i="4" s="1"/>
  <c r="EJ146" i="4"/>
  <c r="EJ143" i="4" s="1"/>
  <c r="EJ141" i="4" s="1"/>
  <c r="EH146" i="4"/>
  <c r="EH144" i="4" s="1"/>
  <c r="EG146" i="4"/>
  <c r="EG143" i="4" s="1"/>
  <c r="EE146" i="4"/>
  <c r="ED146" i="4"/>
  <c r="EF145" i="4"/>
  <c r="EF142" i="4"/>
  <c r="EF140" i="4"/>
  <c r="EL139" i="4"/>
  <c r="EI139" i="4"/>
  <c r="EF139" i="4"/>
  <c r="EK138" i="4"/>
  <c r="EJ138" i="4"/>
  <c r="EH138" i="4"/>
  <c r="EG138" i="4"/>
  <c r="EE138" i="4"/>
  <c r="ED138" i="4"/>
  <c r="EF136" i="4"/>
  <c r="EL135" i="4"/>
  <c r="EI135" i="4"/>
  <c r="EF135" i="4"/>
  <c r="EK134" i="4"/>
  <c r="EJ134" i="4"/>
  <c r="EJ133" i="4" s="1"/>
  <c r="EH134" i="4"/>
  <c r="EH133" i="4" s="1"/>
  <c r="EG134" i="4"/>
  <c r="EG133" i="4" s="1"/>
  <c r="EE134" i="4"/>
  <c r="EE133" i="4" s="1"/>
  <c r="ED134" i="4"/>
  <c r="EL129" i="4"/>
  <c r="EI129" i="4"/>
  <c r="EF129" i="4"/>
  <c r="EK128" i="4"/>
  <c r="EJ128" i="4"/>
  <c r="EH128" i="4"/>
  <c r="EG128" i="4"/>
  <c r="EF127" i="4"/>
  <c r="ED126" i="4"/>
  <c r="EL125" i="4"/>
  <c r="EI125" i="4"/>
  <c r="ED123" i="4"/>
  <c r="EF124" i="4"/>
  <c r="EK123" i="4"/>
  <c r="EJ123" i="4"/>
  <c r="EH123" i="4"/>
  <c r="EG123" i="4"/>
  <c r="EE123" i="4"/>
  <c r="EL122" i="4"/>
  <c r="EI122" i="4"/>
  <c r="EF122" i="4"/>
  <c r="EK119" i="4"/>
  <c r="EJ119" i="4"/>
  <c r="EH119" i="4"/>
  <c r="EG119" i="4"/>
  <c r="EE119" i="4"/>
  <c r="ED119" i="4"/>
  <c r="EL118" i="4"/>
  <c r="EI118" i="4"/>
  <c r="EF118" i="4"/>
  <c r="EK116" i="4"/>
  <c r="EJ116" i="4"/>
  <c r="EH116" i="4"/>
  <c r="EG116" i="4"/>
  <c r="EE116" i="4"/>
  <c r="ED116" i="4"/>
  <c r="EL115" i="4"/>
  <c r="EI115" i="4"/>
  <c r="EF115" i="4"/>
  <c r="EL113" i="4"/>
  <c r="EI113" i="4"/>
  <c r="EL112" i="4"/>
  <c r="EI112" i="4"/>
  <c r="EF112" i="4"/>
  <c r="EK111" i="4"/>
  <c r="EK110" i="4" s="1"/>
  <c r="EK109" i="4" s="1"/>
  <c r="EK103" i="4" s="1"/>
  <c r="EJ111" i="4"/>
  <c r="EJ110" i="4" s="1"/>
  <c r="EH111" i="4"/>
  <c r="EH110" i="4" s="1"/>
  <c r="EG111" i="4"/>
  <c r="EE111" i="4"/>
  <c r="EE110" i="4" s="1"/>
  <c r="EE109" i="4" s="1"/>
  <c r="EE103" i="4" s="1"/>
  <c r="ED111" i="4"/>
  <c r="EL107" i="4"/>
  <c r="EI107" i="4"/>
  <c r="EF107" i="4"/>
  <c r="EL100" i="4"/>
  <c r="EF100" i="4"/>
  <c r="EL99" i="4"/>
  <c r="EF99" i="4"/>
  <c r="EL97" i="4"/>
  <c r="EI97" i="4"/>
  <c r="EF97" i="4"/>
  <c r="EK95" i="4"/>
  <c r="EJ95" i="4"/>
  <c r="EH95" i="4"/>
  <c r="EG95" i="4"/>
  <c r="EE95" i="4"/>
  <c r="ED95" i="4"/>
  <c r="EL94" i="4"/>
  <c r="EI94" i="4"/>
  <c r="EF94" i="4"/>
  <c r="EL93" i="4"/>
  <c r="EI93" i="4"/>
  <c r="EF93" i="4"/>
  <c r="EL92" i="4"/>
  <c r="EI92" i="4"/>
  <c r="EF92" i="4"/>
  <c r="EL91" i="4"/>
  <c r="EI91" i="4"/>
  <c r="EF91" i="4"/>
  <c r="EK90" i="4"/>
  <c r="EJ90" i="4"/>
  <c r="EH90" i="4"/>
  <c r="EG90" i="4"/>
  <c r="EE90" i="4"/>
  <c r="ED90" i="4"/>
  <c r="EL89" i="4"/>
  <c r="EI89" i="4"/>
  <c r="EF89" i="4"/>
  <c r="EL88" i="4"/>
  <c r="EI88" i="4"/>
  <c r="EF88" i="4"/>
  <c r="EL87" i="4"/>
  <c r="EI87" i="4"/>
  <c r="EF87" i="4"/>
  <c r="EK86" i="4"/>
  <c r="EJ86" i="4"/>
  <c r="EH86" i="4"/>
  <c r="EG86" i="4"/>
  <c r="EE86" i="4"/>
  <c r="ED86" i="4"/>
  <c r="ED85" i="4" s="1"/>
  <c r="EF84" i="4"/>
  <c r="EF83" i="4"/>
  <c r="EL81" i="4"/>
  <c r="EI81" i="4"/>
  <c r="EF81" i="4"/>
  <c r="EK79" i="4"/>
  <c r="EJ79" i="4"/>
  <c r="EF77" i="4"/>
  <c r="EF76" i="4"/>
  <c r="EF75" i="4"/>
  <c r="EF74" i="4"/>
  <c r="EK73" i="4"/>
  <c r="EJ73" i="4"/>
  <c r="EH73" i="4"/>
  <c r="EG73" i="4"/>
  <c r="EE73" i="4"/>
  <c r="ED73" i="4"/>
  <c r="EJ85" i="4" l="1"/>
  <c r="EG110" i="4"/>
  <c r="EI110" i="4" s="1"/>
  <c r="EF149" i="4"/>
  <c r="ED110" i="4"/>
  <c r="ED109" i="4" s="1"/>
  <c r="EH132" i="4"/>
  <c r="ED143" i="4"/>
  <c r="EE144" i="4"/>
  <c r="EG85" i="4"/>
  <c r="EG78" i="4" s="1"/>
  <c r="EK85" i="4"/>
  <c r="EL95" i="4"/>
  <c r="EH85" i="4"/>
  <c r="EL79" i="4"/>
  <c r="EG126" i="4"/>
  <c r="EG132" i="4"/>
  <c r="EL128" i="4"/>
  <c r="EJ132" i="4"/>
  <c r="EK126" i="4"/>
  <c r="EK132" i="4"/>
  <c r="EK130" i="4" s="1"/>
  <c r="EE126" i="4"/>
  <c r="EF126" i="4" s="1"/>
  <c r="EK114" i="4"/>
  <c r="EO72" i="4"/>
  <c r="EF123" i="4"/>
  <c r="EI116" i="4"/>
  <c r="EI73" i="4"/>
  <c r="EI119" i="4"/>
  <c r="EL123" i="4"/>
  <c r="EE85" i="4"/>
  <c r="EE114" i="4"/>
  <c r="EH143" i="4"/>
  <c r="EH141" i="4" s="1"/>
  <c r="EH137" i="4" s="1"/>
  <c r="EL73" i="4"/>
  <c r="EL138" i="4"/>
  <c r="EF90" i="4"/>
  <c r="EL90" i="4"/>
  <c r="EI95" i="4"/>
  <c r="EF134" i="4"/>
  <c r="EI86" i="4"/>
  <c r="EI90" i="4"/>
  <c r="EF116" i="4"/>
  <c r="EL119" i="4"/>
  <c r="EI128" i="4"/>
  <c r="EG114" i="4"/>
  <c r="EJ144" i="4"/>
  <c r="EL144" i="4" s="1"/>
  <c r="EI123" i="4"/>
  <c r="EL86" i="4"/>
  <c r="EL116" i="4"/>
  <c r="EH114" i="4"/>
  <c r="EH126" i="4"/>
  <c r="EF128" i="4"/>
  <c r="ED133" i="4"/>
  <c r="EF133" i="4" s="1"/>
  <c r="EI134" i="4"/>
  <c r="EF138" i="4"/>
  <c r="EL146" i="4"/>
  <c r="EF73" i="4"/>
  <c r="EF79" i="4"/>
  <c r="EF95" i="4"/>
  <c r="EI111" i="4"/>
  <c r="EL111" i="4"/>
  <c r="EJ114" i="4"/>
  <c r="EI133" i="4"/>
  <c r="EL134" i="4"/>
  <c r="EG144" i="4"/>
  <c r="EI144" i="4" s="1"/>
  <c r="EF146" i="4"/>
  <c r="EI146" i="4"/>
  <c r="ED114" i="4"/>
  <c r="EG141" i="4"/>
  <c r="EH109" i="4"/>
  <c r="EH103" i="4" s="1"/>
  <c r="EL110" i="4"/>
  <c r="EJ109" i="4"/>
  <c r="EF125" i="4"/>
  <c r="EK133" i="4"/>
  <c r="EL133" i="4" s="1"/>
  <c r="EE143" i="4"/>
  <c r="ED144" i="4"/>
  <c r="EI79" i="4"/>
  <c r="EF86" i="4"/>
  <c r="EF111" i="4"/>
  <c r="EF119" i="4"/>
  <c r="EJ126" i="4"/>
  <c r="EJ137" i="4"/>
  <c r="EI138" i="4"/>
  <c r="EK143" i="4"/>
  <c r="DS123" i="4"/>
  <c r="DR123" i="4"/>
  <c r="DP123" i="4"/>
  <c r="DO123" i="4"/>
  <c r="DM123" i="4"/>
  <c r="DL123" i="4"/>
  <c r="DJ123" i="4"/>
  <c r="DI123" i="4"/>
  <c r="DT125" i="4"/>
  <c r="EL85" i="4" l="1"/>
  <c r="EK78" i="4"/>
  <c r="EI126" i="4"/>
  <c r="EF110" i="4"/>
  <c r="ED141" i="4"/>
  <c r="ED137" i="4" s="1"/>
  <c r="EL114" i="4"/>
  <c r="EI85" i="4"/>
  <c r="EG109" i="4"/>
  <c r="EI109" i="4" s="1"/>
  <c r="EH130" i="4"/>
  <c r="EE78" i="4"/>
  <c r="EE141" i="4"/>
  <c r="EF144" i="4"/>
  <c r="EL126" i="4"/>
  <c r="EJ130" i="4"/>
  <c r="EL130" i="4" s="1"/>
  <c r="EL132" i="4"/>
  <c r="EG130" i="4"/>
  <c r="EI132" i="4"/>
  <c r="EE130" i="4"/>
  <c r="EF132" i="4"/>
  <c r="EO156" i="4"/>
  <c r="EF114" i="4"/>
  <c r="EI141" i="4"/>
  <c r="DN123" i="4"/>
  <c r="EI143" i="4"/>
  <c r="EF85" i="4"/>
  <c r="EI114" i="4"/>
  <c r="ED78" i="4"/>
  <c r="EJ78" i="4"/>
  <c r="EH101" i="4"/>
  <c r="EH78" i="4"/>
  <c r="EF143" i="4"/>
  <c r="EG137" i="4"/>
  <c r="EI137" i="4" s="1"/>
  <c r="ED103" i="4"/>
  <c r="EF109" i="4"/>
  <c r="EL143" i="4"/>
  <c r="EK141" i="4"/>
  <c r="EL109" i="4"/>
  <c r="EJ103" i="4"/>
  <c r="EJ101" i="4" s="1"/>
  <c r="DQ123" i="4"/>
  <c r="DK123" i="4"/>
  <c r="DT123" i="4"/>
  <c r="EF141" i="4" l="1"/>
  <c r="EG103" i="4"/>
  <c r="EG101" i="4" s="1"/>
  <c r="EI101" i="4" s="1"/>
  <c r="EF130" i="4"/>
  <c r="EE137" i="4"/>
  <c r="EF78" i="4"/>
  <c r="EI130" i="4"/>
  <c r="EL78" i="4"/>
  <c r="EI78" i="4"/>
  <c r="EF103" i="4"/>
  <c r="ED101" i="4"/>
  <c r="EL141" i="4"/>
  <c r="EK137" i="4"/>
  <c r="EK101" i="4" s="1"/>
  <c r="EL103" i="4"/>
  <c r="EI103" i="4" l="1"/>
  <c r="EF137" i="4"/>
  <c r="EL101" i="4"/>
  <c r="EL72" i="4" s="1"/>
  <c r="EL156" i="4" s="1"/>
  <c r="EE101" i="4"/>
  <c r="EF101" i="4" s="1"/>
  <c r="EI72" i="4"/>
  <c r="EI156" i="4" s="1"/>
  <c r="DZ156" i="4"/>
  <c r="EL137" i="4"/>
  <c r="EF72" i="4" l="1"/>
  <c r="EF156" i="4" l="1"/>
  <c r="EC156" i="4"/>
  <c r="DQ155" i="4"/>
  <c r="DN155" i="4"/>
  <c r="DK155" i="4"/>
  <c r="DH155" i="4"/>
  <c r="DQ154" i="4"/>
  <c r="DN154" i="4"/>
  <c r="DK154" i="4"/>
  <c r="DH154" i="4"/>
  <c r="DQ153" i="4"/>
  <c r="DN153" i="4"/>
  <c r="DK153" i="4"/>
  <c r="DH153" i="4"/>
  <c r="DH152" i="4"/>
  <c r="DK151" i="4"/>
  <c r="DH151" i="4"/>
  <c r="DK150" i="4"/>
  <c r="DF150" i="4"/>
  <c r="DH150" i="4" s="1"/>
  <c r="DO149" i="4"/>
  <c r="DQ149" i="4" s="1"/>
  <c r="DL149" i="4"/>
  <c r="DN149" i="4" s="1"/>
  <c r="DI149" i="4"/>
  <c r="DK149" i="4" s="1"/>
  <c r="DQ147" i="4"/>
  <c r="DN147" i="4"/>
  <c r="DK147" i="4"/>
  <c r="DH147" i="4"/>
  <c r="DP146" i="4"/>
  <c r="DP143" i="4" s="1"/>
  <c r="DP141" i="4" s="1"/>
  <c r="DO146" i="4"/>
  <c r="DO144" i="4" s="1"/>
  <c r="DM146" i="4"/>
  <c r="DM144" i="4" s="1"/>
  <c r="DL146" i="4"/>
  <c r="DL144" i="4" s="1"/>
  <c r="DJ146" i="4"/>
  <c r="DJ143" i="4" s="1"/>
  <c r="DJ141" i="4" s="1"/>
  <c r="DI146" i="4"/>
  <c r="DG146" i="4"/>
  <c r="DG144" i="4" s="1"/>
  <c r="DF146" i="4"/>
  <c r="DF144" i="4" s="1"/>
  <c r="DQ139" i="4"/>
  <c r="DN139" i="4"/>
  <c r="DK139" i="4"/>
  <c r="DH139" i="4"/>
  <c r="DP138" i="4"/>
  <c r="DO138" i="4"/>
  <c r="DM138" i="4"/>
  <c r="DL138" i="4"/>
  <c r="DJ138" i="4"/>
  <c r="DI138" i="4"/>
  <c r="DG138" i="4"/>
  <c r="DF138" i="4"/>
  <c r="DQ135" i="4"/>
  <c r="DN135" i="4"/>
  <c r="DK135" i="4"/>
  <c r="DH135" i="4"/>
  <c r="DP134" i="4"/>
  <c r="DP133" i="4" s="1"/>
  <c r="DO134" i="4"/>
  <c r="DM134" i="4"/>
  <c r="DM133" i="4" s="1"/>
  <c r="DL134" i="4"/>
  <c r="DJ134" i="4"/>
  <c r="DJ133" i="4" s="1"/>
  <c r="DI134" i="4"/>
  <c r="DG134" i="4"/>
  <c r="DG133" i="4" s="1"/>
  <c r="DF134" i="4"/>
  <c r="DF133" i="4" s="1"/>
  <c r="DQ129" i="4"/>
  <c r="DN129" i="4"/>
  <c r="DK129" i="4"/>
  <c r="DH129" i="4"/>
  <c r="DP128" i="4"/>
  <c r="DO128" i="4"/>
  <c r="DO132" i="4" s="1"/>
  <c r="DM128" i="4"/>
  <c r="DL128" i="4"/>
  <c r="DJ128" i="4"/>
  <c r="DI128" i="4"/>
  <c r="DI132" i="4" s="1"/>
  <c r="DG128" i="4"/>
  <c r="DF128" i="4"/>
  <c r="DF126" i="4" s="1"/>
  <c r="DF125" i="4" s="1"/>
  <c r="DF132" i="4" s="1"/>
  <c r="DQ125" i="4"/>
  <c r="DN125" i="4"/>
  <c r="DK125" i="4"/>
  <c r="DG123" i="4"/>
  <c r="DQ122" i="4"/>
  <c r="DN122" i="4"/>
  <c r="DK122" i="4"/>
  <c r="DH122" i="4"/>
  <c r="DP119" i="4"/>
  <c r="DQ119" i="4" s="1"/>
  <c r="DM119" i="4"/>
  <c r="DN119" i="4" s="1"/>
  <c r="DJ119" i="4"/>
  <c r="DK119" i="4" s="1"/>
  <c r="DG119" i="4"/>
  <c r="DH119" i="4" s="1"/>
  <c r="DQ118" i="4"/>
  <c r="DN118" i="4"/>
  <c r="DK118" i="4"/>
  <c r="DH118" i="4"/>
  <c r="DP116" i="4"/>
  <c r="DO116" i="4"/>
  <c r="DM116" i="4"/>
  <c r="DL116" i="4"/>
  <c r="DJ116" i="4"/>
  <c r="DI116" i="4"/>
  <c r="DI114" i="4" s="1"/>
  <c r="DG116" i="4"/>
  <c r="DF116" i="4"/>
  <c r="DQ112" i="4"/>
  <c r="DN112" i="4"/>
  <c r="DK112" i="4"/>
  <c r="DH112" i="4"/>
  <c r="DO111" i="4"/>
  <c r="DQ111" i="4" s="1"/>
  <c r="DL111" i="4"/>
  <c r="DN111" i="4" s="1"/>
  <c r="DI111" i="4"/>
  <c r="DK111" i="4" s="1"/>
  <c r="DF111" i="4"/>
  <c r="DF110" i="4" s="1"/>
  <c r="DQ107" i="4"/>
  <c r="DN107" i="4"/>
  <c r="DK107" i="4"/>
  <c r="DH107" i="4"/>
  <c r="DQ105" i="4"/>
  <c r="DN105" i="4"/>
  <c r="DK105" i="4"/>
  <c r="DH105" i="4"/>
  <c r="DQ104" i="4"/>
  <c r="DM104" i="4"/>
  <c r="DN104" i="4" s="1"/>
  <c r="DK104" i="4"/>
  <c r="DG104" i="4"/>
  <c r="DH104" i="4" s="1"/>
  <c r="DP103" i="4"/>
  <c r="DJ103" i="4"/>
  <c r="DQ100" i="4"/>
  <c r="DN100" i="4"/>
  <c r="DK100" i="4"/>
  <c r="DH100" i="4"/>
  <c r="DP99" i="4"/>
  <c r="DP95" i="4" s="1"/>
  <c r="DO99" i="4"/>
  <c r="DM99" i="4"/>
  <c r="DM95" i="4" s="1"/>
  <c r="DL99" i="4"/>
  <c r="DL95" i="4" s="1"/>
  <c r="DK99" i="4"/>
  <c r="DH99" i="4"/>
  <c r="DQ97" i="4"/>
  <c r="DN97" i="4"/>
  <c r="DK97" i="4"/>
  <c r="DH97" i="4"/>
  <c r="DJ95" i="4"/>
  <c r="DI95" i="4"/>
  <c r="DG95" i="4"/>
  <c r="DF95" i="4"/>
  <c r="DQ94" i="4"/>
  <c r="DN94" i="4"/>
  <c r="DK94" i="4"/>
  <c r="DH94" i="4"/>
  <c r="DQ93" i="4"/>
  <c r="DN93" i="4"/>
  <c r="DK93" i="4"/>
  <c r="DH93" i="4"/>
  <c r="DQ92" i="4"/>
  <c r="DN92" i="4"/>
  <c r="DK92" i="4"/>
  <c r="DH92" i="4"/>
  <c r="DQ91" i="4"/>
  <c r="DN91" i="4"/>
  <c r="DK91" i="4"/>
  <c r="DH91" i="4"/>
  <c r="DP90" i="4"/>
  <c r="DM90" i="4"/>
  <c r="DN90" i="4" s="1"/>
  <c r="DJ90" i="4"/>
  <c r="DK90" i="4" s="1"/>
  <c r="DG90" i="4"/>
  <c r="DH90" i="4" s="1"/>
  <c r="DQ89" i="4"/>
  <c r="DN89" i="4"/>
  <c r="DK89" i="4"/>
  <c r="DH89" i="4"/>
  <c r="DK88" i="4"/>
  <c r="DH88" i="4"/>
  <c r="DQ87" i="4"/>
  <c r="DN87" i="4"/>
  <c r="DK87" i="4"/>
  <c r="DH87" i="4"/>
  <c r="DP86" i="4"/>
  <c r="DQ86" i="4" s="1"/>
  <c r="DM86" i="4"/>
  <c r="DJ86" i="4"/>
  <c r="DK86" i="4" s="1"/>
  <c r="DG86" i="4"/>
  <c r="DH86" i="4" s="1"/>
  <c r="DO85" i="4"/>
  <c r="DL85" i="4"/>
  <c r="DI85" i="4"/>
  <c r="DF85" i="4"/>
  <c r="DQ84" i="4"/>
  <c r="DN84" i="4"/>
  <c r="DK84" i="4"/>
  <c r="DH84" i="4"/>
  <c r="DQ83" i="4"/>
  <c r="DN83" i="4"/>
  <c r="DK83" i="4"/>
  <c r="DH83" i="4"/>
  <c r="DQ81" i="4"/>
  <c r="DN81" i="4"/>
  <c r="DK81" i="4"/>
  <c r="DH81" i="4"/>
  <c r="DP79" i="4"/>
  <c r="DO79" i="4"/>
  <c r="DM79" i="4"/>
  <c r="DL79" i="4"/>
  <c r="DJ79" i="4"/>
  <c r="DI79" i="4"/>
  <c r="DG79" i="4"/>
  <c r="DF79" i="4"/>
  <c r="DQ77" i="4"/>
  <c r="DN77" i="4"/>
  <c r="DK77" i="4"/>
  <c r="DH77" i="4"/>
  <c r="DQ76" i="4"/>
  <c r="DN76" i="4"/>
  <c r="DK76" i="4"/>
  <c r="DH76" i="4"/>
  <c r="DQ75" i="4"/>
  <c r="DN75" i="4"/>
  <c r="DK75" i="4"/>
  <c r="DH75" i="4"/>
  <c r="DQ74" i="4"/>
  <c r="DN74" i="4"/>
  <c r="DK74" i="4"/>
  <c r="DH74" i="4"/>
  <c r="DP73" i="4"/>
  <c r="DO73" i="4"/>
  <c r="DM73" i="4"/>
  <c r="DL73" i="4"/>
  <c r="DJ73" i="4"/>
  <c r="DI73" i="4"/>
  <c r="DG73" i="4"/>
  <c r="DF73" i="4"/>
  <c r="DF130" i="4" l="1"/>
  <c r="DP126" i="4"/>
  <c r="DP132" i="4"/>
  <c r="DP130" i="4" s="1"/>
  <c r="DG126" i="4"/>
  <c r="DH126" i="4" s="1"/>
  <c r="DG132" i="4"/>
  <c r="DG130" i="4" s="1"/>
  <c r="DI130" i="4"/>
  <c r="DO130" i="4"/>
  <c r="DJ126" i="4"/>
  <c r="DJ132" i="4"/>
  <c r="DJ130" i="4" s="1"/>
  <c r="DL126" i="4"/>
  <c r="DL132" i="4"/>
  <c r="DL143" i="4"/>
  <c r="DL141" i="4" s="1"/>
  <c r="DL137" i="4" s="1"/>
  <c r="DM126" i="4"/>
  <c r="DM132" i="4"/>
  <c r="DM130" i="4" s="1"/>
  <c r="DH95" i="4"/>
  <c r="DN73" i="4"/>
  <c r="DP144" i="4"/>
  <c r="DQ144" i="4" s="1"/>
  <c r="DP114" i="4"/>
  <c r="DK128" i="4"/>
  <c r="DQ128" i="4"/>
  <c r="DM103" i="4"/>
  <c r="DH116" i="4"/>
  <c r="DF143" i="4"/>
  <c r="DF141" i="4" s="1"/>
  <c r="DF137" i="4" s="1"/>
  <c r="DF149" i="4"/>
  <c r="DH149" i="4" s="1"/>
  <c r="DO110" i="4"/>
  <c r="DQ110" i="4" s="1"/>
  <c r="DO126" i="4"/>
  <c r="DL110" i="4"/>
  <c r="DN110" i="4" s="1"/>
  <c r="DN116" i="4"/>
  <c r="DN134" i="4"/>
  <c r="DN138" i="4"/>
  <c r="DH79" i="4"/>
  <c r="DK134" i="4"/>
  <c r="DQ134" i="4"/>
  <c r="DQ99" i="4"/>
  <c r="DK146" i="4"/>
  <c r="DQ146" i="4"/>
  <c r="DO133" i="4"/>
  <c r="DQ133" i="4" s="1"/>
  <c r="DM85" i="4"/>
  <c r="DM78" i="4" s="1"/>
  <c r="DQ116" i="4"/>
  <c r="DP137" i="4"/>
  <c r="DK79" i="4"/>
  <c r="DK116" i="4"/>
  <c r="DL133" i="4"/>
  <c r="DN133" i="4" s="1"/>
  <c r="DG143" i="4"/>
  <c r="DG141" i="4" s="1"/>
  <c r="DG137" i="4" s="1"/>
  <c r="DL78" i="4"/>
  <c r="DG114" i="4"/>
  <c r="DQ138" i="4"/>
  <c r="DM143" i="4"/>
  <c r="DM141" i="4" s="1"/>
  <c r="DN144" i="4"/>
  <c r="DJ137" i="4"/>
  <c r="DO114" i="4"/>
  <c r="DN79" i="4"/>
  <c r="DG85" i="4"/>
  <c r="DG78" i="4" s="1"/>
  <c r="DO95" i="4"/>
  <c r="DQ95" i="4" s="1"/>
  <c r="DJ114" i="4"/>
  <c r="DK114" i="4" s="1"/>
  <c r="DI126" i="4"/>
  <c r="DI143" i="4"/>
  <c r="DO143" i="4"/>
  <c r="DJ144" i="4"/>
  <c r="DJ85" i="4"/>
  <c r="DJ78" i="4" s="1"/>
  <c r="DI133" i="4"/>
  <c r="DK133" i="4" s="1"/>
  <c r="DK73" i="4"/>
  <c r="DQ79" i="4"/>
  <c r="DI78" i="4"/>
  <c r="DK95" i="4"/>
  <c r="DI110" i="4"/>
  <c r="DK110" i="4" s="1"/>
  <c r="DL114" i="4"/>
  <c r="DN128" i="4"/>
  <c r="DK138" i="4"/>
  <c r="DH110" i="4"/>
  <c r="DF109" i="4"/>
  <c r="DF78" i="4"/>
  <c r="DN86" i="4"/>
  <c r="DP85" i="4"/>
  <c r="DP78" i="4" s="1"/>
  <c r="DH111" i="4"/>
  <c r="DH133" i="4"/>
  <c r="DH144" i="4"/>
  <c r="DN146" i="4"/>
  <c r="DN95" i="4"/>
  <c r="DQ90" i="4"/>
  <c r="DM114" i="4"/>
  <c r="DH73" i="4"/>
  <c r="DQ73" i="4"/>
  <c r="DO78" i="4"/>
  <c r="DN99" i="4"/>
  <c r="DH128" i="4"/>
  <c r="DH134" i="4"/>
  <c r="DH138" i="4"/>
  <c r="DI144" i="4"/>
  <c r="DH146" i="4"/>
  <c r="DH125" i="4"/>
  <c r="DF123" i="4"/>
  <c r="DG103" i="4"/>
  <c r="DP101" i="4" l="1"/>
  <c r="DK126" i="4"/>
  <c r="DN141" i="4"/>
  <c r="DQ130" i="4"/>
  <c r="DQ126" i="4"/>
  <c r="DN126" i="4"/>
  <c r="DK132" i="4"/>
  <c r="DK130" i="4"/>
  <c r="DN132" i="4"/>
  <c r="DL130" i="4"/>
  <c r="DN130" i="4" s="1"/>
  <c r="DH130" i="4"/>
  <c r="DQ114" i="4"/>
  <c r="DQ132" i="4"/>
  <c r="DH132" i="4"/>
  <c r="DH137" i="4"/>
  <c r="DH141" i="4"/>
  <c r="DL109" i="4"/>
  <c r="DN109" i="4" s="1"/>
  <c r="DO109" i="4"/>
  <c r="DI109" i="4"/>
  <c r="DK109" i="4" s="1"/>
  <c r="DN85" i="4"/>
  <c r="DH143" i="4"/>
  <c r="DH85" i="4"/>
  <c r="DK78" i="4"/>
  <c r="DK85" i="4"/>
  <c r="DQ78" i="4"/>
  <c r="DH78" i="4"/>
  <c r="DJ101" i="4"/>
  <c r="DM137" i="4"/>
  <c r="DN137" i="4" s="1"/>
  <c r="DN78" i="4"/>
  <c r="DN143" i="4"/>
  <c r="DF114" i="4"/>
  <c r="DH114" i="4" s="1"/>
  <c r="DH123" i="4"/>
  <c r="DQ143" i="4"/>
  <c r="DO141" i="4"/>
  <c r="DK143" i="4"/>
  <c r="DI141" i="4"/>
  <c r="DK144" i="4"/>
  <c r="DN114" i="4"/>
  <c r="DQ85" i="4"/>
  <c r="DF103" i="4"/>
  <c r="DH103" i="4" s="1"/>
  <c r="DH109" i="4"/>
  <c r="DG101" i="4"/>
  <c r="DL103" i="4" l="1"/>
  <c r="DN103" i="4" s="1"/>
  <c r="DI103" i="4"/>
  <c r="DK103" i="4" s="1"/>
  <c r="DQ109" i="4"/>
  <c r="DO103" i="4"/>
  <c r="DQ103" i="4" s="1"/>
  <c r="DM101" i="4"/>
  <c r="DI137" i="4"/>
  <c r="DK137" i="4" s="1"/>
  <c r="DK141" i="4"/>
  <c r="DQ141" i="4"/>
  <c r="DO137" i="4"/>
  <c r="DF101" i="4"/>
  <c r="DH101" i="4" s="1"/>
  <c r="DH72" i="4" s="1"/>
  <c r="DH156" i="4" s="1"/>
  <c r="DL101" i="4" l="1"/>
  <c r="DN101" i="4" s="1"/>
  <c r="DN72" i="4" s="1"/>
  <c r="DN156" i="4" s="1"/>
  <c r="DI101" i="4"/>
  <c r="DK101" i="4" s="1"/>
  <c r="DK72" i="4" s="1"/>
  <c r="DK156" i="4" s="1"/>
  <c r="DQ137" i="4"/>
  <c r="DO101" i="4"/>
  <c r="DQ101" i="4" s="1"/>
  <c r="DQ72" i="4" s="1"/>
  <c r="DQ156" i="4" s="1"/>
  <c r="DT146" i="4" l="1"/>
  <c r="DR85" i="4"/>
  <c r="DW156" i="4" l="1"/>
  <c r="DS128" i="4" l="1"/>
  <c r="DR128" i="4"/>
  <c r="DD128" i="4"/>
  <c r="DD132" i="4" s="1"/>
  <c r="DD130" i="4" s="1"/>
  <c r="DC128" i="4"/>
  <c r="DC132" i="4" s="1"/>
  <c r="DA128" i="4"/>
  <c r="DA132" i="4" s="1"/>
  <c r="DA130" i="4" s="1"/>
  <c r="CZ128" i="4"/>
  <c r="CZ132" i="4" s="1"/>
  <c r="CX128" i="4"/>
  <c r="CX132" i="4" s="1"/>
  <c r="CX130" i="4" s="1"/>
  <c r="CW128" i="4"/>
  <c r="CW132" i="4" s="1"/>
  <c r="CU128" i="4"/>
  <c r="CU132" i="4" s="1"/>
  <c r="CU130" i="4" s="1"/>
  <c r="CT128" i="4"/>
  <c r="CT132" i="4" s="1"/>
  <c r="CY132" i="4" l="1"/>
  <c r="CW130" i="4"/>
  <c r="CY130" i="4" s="1"/>
  <c r="DR126" i="4"/>
  <c r="DR132" i="4"/>
  <c r="CZ130" i="4"/>
  <c r="DB130" i="4" s="1"/>
  <c r="DB132" i="4"/>
  <c r="DE132" i="4"/>
  <c r="DC130" i="4"/>
  <c r="DE130" i="4" s="1"/>
  <c r="CV132" i="4"/>
  <c r="CT130" i="4"/>
  <c r="CV130" i="4" s="1"/>
  <c r="DS126" i="4"/>
  <c r="DS132" i="4"/>
  <c r="DS130" i="4" s="1"/>
  <c r="CV128" i="4"/>
  <c r="CY128" i="4"/>
  <c r="DE128" i="4"/>
  <c r="DB128" i="4"/>
  <c r="DT128" i="4"/>
  <c r="CU146" i="4"/>
  <c r="CT146" i="4"/>
  <c r="DT126" i="4" l="1"/>
  <c r="DT132" i="4"/>
  <c r="DR130" i="4"/>
  <c r="DT130" i="4" s="1"/>
  <c r="DE154" i="4"/>
  <c r="DB154" i="4"/>
  <c r="DE87" i="4"/>
  <c r="DB87" i="4"/>
  <c r="CY87" i="4"/>
  <c r="DT155" i="4" l="1"/>
  <c r="DE155" i="4"/>
  <c r="DB155" i="4"/>
  <c r="CY155" i="4"/>
  <c r="CV155" i="4"/>
  <c r="CV154" i="4"/>
  <c r="DE153" i="4"/>
  <c r="DB153" i="4"/>
  <c r="CY153" i="4"/>
  <c r="CV153" i="4"/>
  <c r="DR149" i="4"/>
  <c r="DT149" i="4" s="1"/>
  <c r="DC149" i="4"/>
  <c r="DE149" i="4" s="1"/>
  <c r="CZ149" i="4"/>
  <c r="DB149" i="4" s="1"/>
  <c r="CW149" i="4"/>
  <c r="CY149" i="4" s="1"/>
  <c r="CV149" i="4"/>
  <c r="DT147" i="4"/>
  <c r="DE147" i="4"/>
  <c r="DB147" i="4"/>
  <c r="CY147" i="4"/>
  <c r="CV147" i="4"/>
  <c r="DD144" i="4"/>
  <c r="DC144" i="4"/>
  <c r="CX144" i="4"/>
  <c r="DR144" i="4"/>
  <c r="CZ144" i="4"/>
  <c r="CT144" i="4"/>
  <c r="DR143" i="4"/>
  <c r="DR141" i="4" s="1"/>
  <c r="DC143" i="4"/>
  <c r="CZ143" i="4"/>
  <c r="CZ141" i="4" s="1"/>
  <c r="CU143" i="4"/>
  <c r="CU141" i="4" s="1"/>
  <c r="CT143" i="4"/>
  <c r="CT141" i="4" s="1"/>
  <c r="DT139" i="4"/>
  <c r="DE139" i="4"/>
  <c r="DB139" i="4"/>
  <c r="CY139" i="4"/>
  <c r="CV139" i="4"/>
  <c r="DS138" i="4"/>
  <c r="DR138" i="4"/>
  <c r="DD138" i="4"/>
  <c r="DC138" i="4"/>
  <c r="DA138" i="4"/>
  <c r="CZ138" i="4"/>
  <c r="CX138" i="4"/>
  <c r="CW138" i="4"/>
  <c r="CU138" i="4"/>
  <c r="CT138" i="4"/>
  <c r="DT135" i="4"/>
  <c r="DE135" i="4"/>
  <c r="DB135" i="4"/>
  <c r="CY135" i="4"/>
  <c r="CV135" i="4"/>
  <c r="DS134" i="4"/>
  <c r="DS133" i="4" s="1"/>
  <c r="DD134" i="4"/>
  <c r="DD133" i="4" s="1"/>
  <c r="DC134" i="4"/>
  <c r="DC133" i="4" s="1"/>
  <c r="DA134" i="4"/>
  <c r="CZ134" i="4"/>
  <c r="CZ133" i="4" s="1"/>
  <c r="CX134" i="4"/>
  <c r="CX133" i="4" s="1"/>
  <c r="CW134" i="4"/>
  <c r="CU134" i="4"/>
  <c r="CU133" i="4" s="1"/>
  <c r="CT134" i="4"/>
  <c r="CT133" i="4" s="1"/>
  <c r="DT129" i="4"/>
  <c r="DE129" i="4"/>
  <c r="DB129" i="4"/>
  <c r="CY129" i="4"/>
  <c r="CV129" i="4"/>
  <c r="CZ126" i="4"/>
  <c r="CX126" i="4"/>
  <c r="CX123" i="4" s="1"/>
  <c r="DC126" i="4"/>
  <c r="DA126" i="4"/>
  <c r="DA123" i="4" s="1"/>
  <c r="CW126" i="4"/>
  <c r="CU126" i="4"/>
  <c r="CU123" i="4" s="1"/>
  <c r="DC123" i="4"/>
  <c r="DT122" i="4"/>
  <c r="DE122" i="4"/>
  <c r="DB122" i="4"/>
  <c r="CY122" i="4"/>
  <c r="CV122" i="4"/>
  <c r="DS119" i="4"/>
  <c r="DT119" i="4" s="1"/>
  <c r="DE119" i="4"/>
  <c r="DB119" i="4"/>
  <c r="CY119" i="4"/>
  <c r="CV119" i="4"/>
  <c r="DT118" i="4"/>
  <c r="DE118" i="4"/>
  <c r="DB118" i="4"/>
  <c r="CY118" i="4"/>
  <c r="CV118" i="4"/>
  <c r="DS116" i="4"/>
  <c r="DR116" i="4"/>
  <c r="DD116" i="4"/>
  <c r="DC116" i="4"/>
  <c r="DA116" i="4"/>
  <c r="CZ116" i="4"/>
  <c r="CX116" i="4"/>
  <c r="CW116" i="4"/>
  <c r="CU116" i="4"/>
  <c r="CT116" i="4"/>
  <c r="DT112" i="4"/>
  <c r="DE112" i="4"/>
  <c r="DB112" i="4"/>
  <c r="CY112" i="4"/>
  <c r="CV112" i="4"/>
  <c r="DR111" i="4"/>
  <c r="DT111" i="4" s="1"/>
  <c r="DC111" i="4"/>
  <c r="DC110" i="4" s="1"/>
  <c r="CZ111" i="4"/>
  <c r="DB111" i="4" s="1"/>
  <c r="CW111" i="4"/>
  <c r="CW110" i="4" s="1"/>
  <c r="CT111" i="4"/>
  <c r="CV111" i="4" s="1"/>
  <c r="DT107" i="4"/>
  <c r="DE107" i="4"/>
  <c r="DB107" i="4"/>
  <c r="CY107" i="4"/>
  <c r="CV107" i="4"/>
  <c r="DT105" i="4"/>
  <c r="DE105" i="4"/>
  <c r="DB105" i="4"/>
  <c r="CY105" i="4"/>
  <c r="CV105" i="4"/>
  <c r="DS104" i="4"/>
  <c r="DD104" i="4"/>
  <c r="DE104" i="4" s="1"/>
  <c r="DA104" i="4"/>
  <c r="DB104" i="4" s="1"/>
  <c r="CX104" i="4"/>
  <c r="CY104" i="4" s="1"/>
  <c r="CU104" i="4"/>
  <c r="DT100" i="4"/>
  <c r="DE100" i="4"/>
  <c r="DB100" i="4"/>
  <c r="CY100" i="4"/>
  <c r="CV100" i="4"/>
  <c r="DS99" i="4"/>
  <c r="DS95" i="4" s="1"/>
  <c r="DR99" i="4"/>
  <c r="DD99" i="4"/>
  <c r="DC99" i="4"/>
  <c r="DC95" i="4" s="1"/>
  <c r="DA99" i="4"/>
  <c r="DA95" i="4" s="1"/>
  <c r="CZ99" i="4"/>
  <c r="CZ95" i="4" s="1"/>
  <c r="CX99" i="4"/>
  <c r="CX95" i="4" s="1"/>
  <c r="CW99" i="4"/>
  <c r="CU99" i="4"/>
  <c r="CU95" i="4" s="1"/>
  <c r="CT99" i="4"/>
  <c r="CT95" i="4" s="1"/>
  <c r="DT97" i="4"/>
  <c r="DE97" i="4"/>
  <c r="DB97" i="4"/>
  <c r="CY97" i="4"/>
  <c r="CV97" i="4"/>
  <c r="DT94" i="4"/>
  <c r="DE94" i="4"/>
  <c r="DB94" i="4"/>
  <c r="CY94" i="4"/>
  <c r="CV94" i="4"/>
  <c r="DT93" i="4"/>
  <c r="DE93" i="4"/>
  <c r="DB93" i="4"/>
  <c r="CY93" i="4"/>
  <c r="CV93" i="4"/>
  <c r="DT92" i="4"/>
  <c r="DE92" i="4"/>
  <c r="DB92" i="4"/>
  <c r="CY92" i="4"/>
  <c r="CV92" i="4"/>
  <c r="DT91" i="4"/>
  <c r="DE91" i="4"/>
  <c r="DB91" i="4"/>
  <c r="CY91" i="4"/>
  <c r="CV91" i="4"/>
  <c r="DS90" i="4"/>
  <c r="DT90" i="4" s="1"/>
  <c r="DD90" i="4"/>
  <c r="DE90" i="4" s="1"/>
  <c r="DA90" i="4"/>
  <c r="CX90" i="4"/>
  <c r="CY90" i="4" s="1"/>
  <c r="CU90" i="4"/>
  <c r="CV90" i="4" s="1"/>
  <c r="DT89" i="4"/>
  <c r="DE89" i="4"/>
  <c r="DB89" i="4"/>
  <c r="CY89" i="4"/>
  <c r="CV89" i="4"/>
  <c r="DT88" i="4"/>
  <c r="CV88" i="4"/>
  <c r="DT87" i="4"/>
  <c r="DS86" i="4"/>
  <c r="DD86" i="4"/>
  <c r="DE86" i="4" s="1"/>
  <c r="DA86" i="4"/>
  <c r="DB86" i="4" s="1"/>
  <c r="CX86" i="4"/>
  <c r="CY86" i="4" s="1"/>
  <c r="CU86" i="4"/>
  <c r="DC85" i="4"/>
  <c r="CZ85" i="4"/>
  <c r="CW85" i="4"/>
  <c r="CT85" i="4"/>
  <c r="DT84" i="4"/>
  <c r="DE84" i="4"/>
  <c r="DB84" i="4"/>
  <c r="CY84" i="4"/>
  <c r="CV84" i="4"/>
  <c r="DT83" i="4"/>
  <c r="DE83" i="4"/>
  <c r="DB83" i="4"/>
  <c r="CY83" i="4"/>
  <c r="CV83" i="4"/>
  <c r="DT81" i="4"/>
  <c r="DE81" i="4"/>
  <c r="DB81" i="4"/>
  <c r="CY81" i="4"/>
  <c r="CV81" i="4"/>
  <c r="DS79" i="4"/>
  <c r="DR79" i="4"/>
  <c r="DD79" i="4"/>
  <c r="DC79" i="4"/>
  <c r="DA79" i="4"/>
  <c r="CZ79" i="4"/>
  <c r="CX79" i="4"/>
  <c r="CW79" i="4"/>
  <c r="CU79" i="4"/>
  <c r="CT79" i="4"/>
  <c r="CV78" i="4"/>
  <c r="DT77" i="4"/>
  <c r="DE77" i="4"/>
  <c r="DB77" i="4"/>
  <c r="CY77" i="4"/>
  <c r="CV77" i="4"/>
  <c r="DT76" i="4"/>
  <c r="DE76" i="4"/>
  <c r="DB76" i="4"/>
  <c r="CY76" i="4"/>
  <c r="CV76" i="4"/>
  <c r="DT75" i="4"/>
  <c r="DE75" i="4"/>
  <c r="DB75" i="4"/>
  <c r="CY75" i="4"/>
  <c r="CV75" i="4"/>
  <c r="DT74" i="4"/>
  <c r="DE74" i="4"/>
  <c r="DB74" i="4"/>
  <c r="CY74" i="4"/>
  <c r="CV74" i="4"/>
  <c r="DS73" i="4"/>
  <c r="DR73" i="4"/>
  <c r="DD73" i="4"/>
  <c r="DC73" i="4"/>
  <c r="DA73" i="4"/>
  <c r="CZ73" i="4"/>
  <c r="CX73" i="4"/>
  <c r="CW73" i="4"/>
  <c r="CU73" i="4"/>
  <c r="CT73" i="4"/>
  <c r="CY138" i="4" l="1"/>
  <c r="CV79" i="4"/>
  <c r="CZ78" i="4"/>
  <c r="DT138" i="4"/>
  <c r="CV73" i="4"/>
  <c r="DB73" i="4"/>
  <c r="CU85" i="4"/>
  <c r="CV85" i="4" s="1"/>
  <c r="DB116" i="4"/>
  <c r="DR110" i="4"/>
  <c r="DR109" i="4" s="1"/>
  <c r="DT109" i="4" s="1"/>
  <c r="DT134" i="4"/>
  <c r="DT73" i="4"/>
  <c r="CY79" i="4"/>
  <c r="DE79" i="4"/>
  <c r="DA103" i="4"/>
  <c r="DE116" i="4"/>
  <c r="CT110" i="4"/>
  <c r="CT109" i="4" s="1"/>
  <c r="CT103" i="4" s="1"/>
  <c r="CZ110" i="4"/>
  <c r="CZ109" i="4" s="1"/>
  <c r="CZ103" i="4" s="1"/>
  <c r="DE138" i="4"/>
  <c r="CX85" i="4"/>
  <c r="CX78" i="4" s="1"/>
  <c r="DS85" i="4"/>
  <c r="DS78" i="4" s="1"/>
  <c r="CV99" i="4"/>
  <c r="DB95" i="4"/>
  <c r="DR133" i="4"/>
  <c r="DT133" i="4" s="1"/>
  <c r="DE73" i="4"/>
  <c r="CV133" i="4"/>
  <c r="CV138" i="4"/>
  <c r="DB79" i="4"/>
  <c r="DT116" i="4"/>
  <c r="CU137" i="4"/>
  <c r="DT99" i="4"/>
  <c r="CV86" i="4"/>
  <c r="DE99" i="4"/>
  <c r="DC78" i="4"/>
  <c r="CY73" i="4"/>
  <c r="DR78" i="4"/>
  <c r="DA85" i="4"/>
  <c r="DB85" i="4" s="1"/>
  <c r="CV95" i="4"/>
  <c r="CY111" i="4"/>
  <c r="DE111" i="4"/>
  <c r="DA114" i="4"/>
  <c r="DC114" i="4"/>
  <c r="DS114" i="4"/>
  <c r="CU114" i="4"/>
  <c r="CV134" i="4"/>
  <c r="DE134" i="4"/>
  <c r="CX114" i="4"/>
  <c r="CV141" i="4"/>
  <c r="CX143" i="4"/>
  <c r="CX141" i="4" s="1"/>
  <c r="CX137" i="4" s="1"/>
  <c r="DD143" i="4"/>
  <c r="DD141" i="4" s="1"/>
  <c r="DD137" i="4" s="1"/>
  <c r="DS143" i="4"/>
  <c r="DS141" i="4" s="1"/>
  <c r="DS137" i="4" s="1"/>
  <c r="CU103" i="4"/>
  <c r="CV104" i="4"/>
  <c r="DS103" i="4"/>
  <c r="DT104" i="4"/>
  <c r="CV116" i="4"/>
  <c r="CW78" i="4"/>
  <c r="DD85" i="4"/>
  <c r="DT86" i="4"/>
  <c r="DB90" i="4"/>
  <c r="CW109" i="4"/>
  <c r="CY110" i="4"/>
  <c r="DC109" i="4"/>
  <c r="DE110" i="4"/>
  <c r="CT126" i="4"/>
  <c r="DB126" i="4"/>
  <c r="DT79" i="4"/>
  <c r="DD95" i="4"/>
  <c r="DE95" i="4" s="1"/>
  <c r="DR95" i="4"/>
  <c r="DT95" i="4" s="1"/>
  <c r="CY99" i="4"/>
  <c r="DB99" i="4"/>
  <c r="DR137" i="4"/>
  <c r="DB123" i="4"/>
  <c r="CZ123" i="4"/>
  <c r="CZ114" i="4" s="1"/>
  <c r="CW95" i="4"/>
  <c r="CY95" i="4" s="1"/>
  <c r="CX103" i="4"/>
  <c r="CT137" i="4"/>
  <c r="CV143" i="4"/>
  <c r="DB134" i="4"/>
  <c r="DA133" i="4"/>
  <c r="DB138" i="4"/>
  <c r="CZ137" i="4"/>
  <c r="DC141" i="4"/>
  <c r="DA143" i="4"/>
  <c r="DA144" i="4"/>
  <c r="DB144" i="4" s="1"/>
  <c r="DD103" i="4"/>
  <c r="CY116" i="4"/>
  <c r="CY126" i="4"/>
  <c r="CY134" i="4"/>
  <c r="CW133" i="4"/>
  <c r="CY133" i="4" s="1"/>
  <c r="DE133" i="4"/>
  <c r="CW143" i="4"/>
  <c r="CW144" i="4"/>
  <c r="CY144" i="4" s="1"/>
  <c r="DE144" i="4"/>
  <c r="DD126" i="4"/>
  <c r="CU144" i="4"/>
  <c r="CV144" i="4" s="1"/>
  <c r="DS144" i="4"/>
  <c r="DT144" i="4" s="1"/>
  <c r="DE67" i="4"/>
  <c r="DB67" i="4"/>
  <c r="CY67" i="4"/>
  <c r="CV67" i="4"/>
  <c r="DD65" i="4"/>
  <c r="DE65" i="4" s="1"/>
  <c r="DA65" i="4"/>
  <c r="DB65" i="4" s="1"/>
  <c r="CX65" i="4"/>
  <c r="CY65" i="4" s="1"/>
  <c r="CU65" i="4"/>
  <c r="CV65" i="4" s="1"/>
  <c r="DB109" i="4" l="1"/>
  <c r="DR103" i="4"/>
  <c r="DT103" i="4" s="1"/>
  <c r="DT85" i="4"/>
  <c r="DB114" i="4"/>
  <c r="DT110" i="4"/>
  <c r="CV109" i="4"/>
  <c r="CV110" i="4"/>
  <c r="DB110" i="4"/>
  <c r="CY85" i="4"/>
  <c r="CY78" i="4"/>
  <c r="CV137" i="4"/>
  <c r="DA78" i="4"/>
  <c r="DB78" i="4" s="1"/>
  <c r="CU101" i="4"/>
  <c r="DS101" i="4"/>
  <c r="DT137" i="4"/>
  <c r="DT78" i="4"/>
  <c r="DT141" i="4"/>
  <c r="DT143" i="4"/>
  <c r="CX101" i="4"/>
  <c r="DE143" i="4"/>
  <c r="CY123" i="4"/>
  <c r="CW123" i="4"/>
  <c r="CW114" i="4" s="1"/>
  <c r="CY114" i="4" s="1"/>
  <c r="DB143" i="4"/>
  <c r="DA141" i="4"/>
  <c r="DC103" i="4"/>
  <c r="DE109" i="4"/>
  <c r="DE126" i="4"/>
  <c r="CV103" i="4"/>
  <c r="CW141" i="4"/>
  <c r="CY143" i="4"/>
  <c r="DE141" i="4"/>
  <c r="DC137" i="4"/>
  <c r="DE137" i="4" s="1"/>
  <c r="DB133" i="4"/>
  <c r="CV126" i="4"/>
  <c r="DB103" i="4"/>
  <c r="CZ101" i="4"/>
  <c r="CY109" i="4"/>
  <c r="CW103" i="4"/>
  <c r="DE85" i="4"/>
  <c r="DD78" i="4"/>
  <c r="DE78" i="4" s="1"/>
  <c r="CT123" i="4" l="1"/>
  <c r="CT114" i="4" s="1"/>
  <c r="CV123" i="4"/>
  <c r="CY103" i="4"/>
  <c r="DC101" i="4"/>
  <c r="DE103" i="4"/>
  <c r="DA137" i="4"/>
  <c r="DB141" i="4"/>
  <c r="DR114" i="4"/>
  <c r="CW137" i="4"/>
  <c r="CY137" i="4" s="1"/>
  <c r="CY141" i="4"/>
  <c r="DD123" i="4"/>
  <c r="DD114" i="4" s="1"/>
  <c r="DE123" i="4"/>
  <c r="CW101" i="4" l="1"/>
  <c r="CY101" i="4" s="1"/>
  <c r="CY72" i="4" s="1"/>
  <c r="DT114" i="4"/>
  <c r="DR101" i="4"/>
  <c r="DT101" i="4" s="1"/>
  <c r="DT72" i="4" s="1"/>
  <c r="DA101" i="4"/>
  <c r="DB101" i="4" s="1"/>
  <c r="DB72" i="4" s="1"/>
  <c r="DB137" i="4"/>
  <c r="DE114" i="4"/>
  <c r="DD101" i="4"/>
  <c r="DE101" i="4" s="1"/>
  <c r="DE72" i="4" s="1"/>
  <c r="CV114" i="4"/>
  <c r="CT101" i="4"/>
  <c r="CV101" i="4" s="1"/>
  <c r="CV72" i="4" s="1"/>
  <c r="DE156" i="4" l="1"/>
  <c r="DB156" i="4"/>
  <c r="CV156" i="4"/>
  <c r="DT156" i="4"/>
  <c r="CY156" i="4"/>
  <c r="CS76" i="4"/>
  <c r="CP76" i="4"/>
  <c r="CM76" i="4"/>
  <c r="CJ76" i="4"/>
  <c r="CS74" i="4"/>
  <c r="CP74" i="4"/>
  <c r="CM74" i="4"/>
  <c r="CJ74" i="4"/>
  <c r="CS50" i="4"/>
  <c r="CP50" i="4"/>
  <c r="CM50" i="4"/>
  <c r="CJ50" i="4"/>
  <c r="M75" i="4" l="1"/>
  <c r="H73" i="4"/>
  <c r="I73" i="4"/>
  <c r="AT115" i="1" l="1"/>
  <c r="AS115" i="1"/>
  <c r="AR115" i="1"/>
  <c r="AQ115" i="1"/>
  <c r="AT108" i="1"/>
  <c r="AS108" i="1"/>
  <c r="AR108" i="1"/>
  <c r="AQ108" i="1"/>
  <c r="AT101" i="1"/>
  <c r="AS101" i="1"/>
  <c r="AR101" i="1"/>
  <c r="AQ101" i="1"/>
  <c r="AT95" i="1"/>
  <c r="AS95" i="1"/>
  <c r="AR95" i="1"/>
  <c r="AQ95" i="1"/>
  <c r="AT90" i="1"/>
  <c r="AS90" i="1"/>
  <c r="AR90" i="1"/>
  <c r="AQ90" i="1"/>
  <c r="AT89" i="1"/>
  <c r="AT84" i="1"/>
  <c r="AS84" i="1"/>
  <c r="AR84" i="1"/>
  <c r="AQ84" i="1"/>
  <c r="AT81" i="1"/>
  <c r="AS81" i="1"/>
  <c r="AR81" i="1"/>
  <c r="AQ81" i="1"/>
  <c r="AT76" i="1"/>
  <c r="AS76" i="1"/>
  <c r="AR76" i="1"/>
  <c r="AQ76" i="1"/>
  <c r="AT73" i="1"/>
  <c r="AS73" i="1"/>
  <c r="AR73" i="1"/>
  <c r="AQ73" i="1"/>
  <c r="AT66" i="1"/>
  <c r="AT60" i="1" s="1"/>
  <c r="AS66" i="1"/>
  <c r="AS60" i="1" s="1"/>
  <c r="AR66" i="1"/>
  <c r="AR60" i="1" s="1"/>
  <c r="AQ66" i="1"/>
  <c r="AQ60" i="1" s="1"/>
  <c r="AT48" i="1"/>
  <c r="AT42" i="1" s="1"/>
  <c r="AS48" i="1"/>
  <c r="AS42" i="1" s="1"/>
  <c r="AR48" i="1"/>
  <c r="AR42" i="1" s="1"/>
  <c r="AQ48" i="1"/>
  <c r="AQ42" i="1" s="1"/>
  <c r="AT38" i="1"/>
  <c r="AS38" i="1"/>
  <c r="AR38" i="1"/>
  <c r="AQ38" i="1"/>
  <c r="AT35" i="1"/>
  <c r="AS35" i="1"/>
  <c r="AR35" i="1"/>
  <c r="AQ35" i="1"/>
  <c r="AT31" i="1"/>
  <c r="AS31" i="1"/>
  <c r="AR31" i="1"/>
  <c r="AQ31" i="1"/>
  <c r="AT27" i="1"/>
  <c r="AS27" i="1"/>
  <c r="AR27" i="1"/>
  <c r="AQ27" i="1"/>
  <c r="AT24" i="1"/>
  <c r="AS24" i="1"/>
  <c r="AR24" i="1"/>
  <c r="AQ24" i="1"/>
  <c r="AT20" i="1"/>
  <c r="AS20" i="1"/>
  <c r="AR20" i="1"/>
  <c r="AQ20" i="1"/>
  <c r="AQ19" i="1" s="1"/>
  <c r="AT14" i="1"/>
  <c r="AS14" i="1"/>
  <c r="AR14" i="1"/>
  <c r="AQ14" i="1"/>
  <c r="AT11" i="1"/>
  <c r="AS11" i="1"/>
  <c r="AR11" i="1"/>
  <c r="AQ11" i="1"/>
  <c r="AT10" i="1"/>
  <c r="AS10" i="1"/>
  <c r="AR10" i="1"/>
  <c r="AQ10" i="1"/>
  <c r="AT9" i="1"/>
  <c r="AS9" i="1"/>
  <c r="AS8" i="1" s="1"/>
  <c r="AR9" i="1"/>
  <c r="AR8" i="1" s="1"/>
  <c r="AQ9" i="1"/>
  <c r="AR89" i="1" l="1"/>
  <c r="AT30" i="1"/>
  <c r="AS19" i="1"/>
  <c r="AQ8" i="1"/>
  <c r="AT19" i="1"/>
  <c r="AQ89" i="1"/>
  <c r="AR100" i="1"/>
  <c r="AR30" i="1"/>
  <c r="AS100" i="1"/>
  <c r="AS30" i="1"/>
  <c r="AT100" i="1"/>
  <c r="AT83" i="1" s="1"/>
  <c r="AT80" i="1" s="1"/>
  <c r="AT72" i="1"/>
  <c r="AR72" i="1"/>
  <c r="AR19" i="1"/>
  <c r="AQ30" i="1"/>
  <c r="AQ18" i="1" s="1"/>
  <c r="AS72" i="1"/>
  <c r="AT8" i="1"/>
  <c r="AS89" i="1"/>
  <c r="AR83" i="1"/>
  <c r="AR80" i="1" s="1"/>
  <c r="AQ100" i="1"/>
  <c r="AT41" i="1"/>
  <c r="AQ72" i="1"/>
  <c r="AR41" i="1"/>
  <c r="AS41" i="1"/>
  <c r="AQ41" i="1"/>
  <c r="V129" i="4"/>
  <c r="AT18" i="1" l="1"/>
  <c r="AS18" i="1"/>
  <c r="AS7" i="1" s="1"/>
  <c r="AS6" i="1" s="1"/>
  <c r="AQ7" i="1"/>
  <c r="AQ6" i="1" s="1"/>
  <c r="AS83" i="1"/>
  <c r="AS80" i="1" s="1"/>
  <c r="AQ83" i="1"/>
  <c r="AQ80" i="1" s="1"/>
  <c r="AR18" i="1"/>
  <c r="AR7" i="1" s="1"/>
  <c r="AR6" i="1" s="1"/>
  <c r="AR121" i="1" s="1"/>
  <c r="AT7" i="1"/>
  <c r="AT6" i="1" s="1"/>
  <c r="AT121" i="1" s="1"/>
  <c r="CS155" i="4"/>
  <c r="CP155" i="4"/>
  <c r="CM155" i="4"/>
  <c r="CJ155" i="4"/>
  <c r="CS154" i="4"/>
  <c r="CP154" i="4"/>
  <c r="CM154" i="4"/>
  <c r="CJ154" i="4"/>
  <c r="CS153" i="4"/>
  <c r="CP153" i="4"/>
  <c r="CM153" i="4"/>
  <c r="CJ153" i="4"/>
  <c r="CS151" i="4"/>
  <c r="CP151" i="4"/>
  <c r="CM151" i="4"/>
  <c r="CJ151" i="4"/>
  <c r="CQ150" i="4"/>
  <c r="CS150" i="4" s="1"/>
  <c r="CN150" i="4"/>
  <c r="CP150" i="4" s="1"/>
  <c r="CK150" i="4"/>
  <c r="CK149" i="4" s="1"/>
  <c r="CM149" i="4" s="1"/>
  <c r="CH150" i="4"/>
  <c r="CJ150" i="4" s="1"/>
  <c r="CR147" i="4"/>
  <c r="CQ144" i="4"/>
  <c r="CO147" i="4"/>
  <c r="CN147" i="4"/>
  <c r="CL147" i="4"/>
  <c r="CK147" i="4"/>
  <c r="CI147" i="4"/>
  <c r="CK144" i="4"/>
  <c r="CH144" i="4"/>
  <c r="CR143" i="4"/>
  <c r="CR141" i="4" s="1"/>
  <c r="CQ143" i="4"/>
  <c r="CN143" i="4"/>
  <c r="CK143" i="4"/>
  <c r="CK141" i="4" s="1"/>
  <c r="CS139" i="4"/>
  <c r="CP139" i="4"/>
  <c r="CM139" i="4"/>
  <c r="CJ139" i="4"/>
  <c r="CR138" i="4"/>
  <c r="CQ138" i="4"/>
  <c r="CO138" i="4"/>
  <c r="CN138" i="4"/>
  <c r="CL138" i="4"/>
  <c r="CK138" i="4"/>
  <c r="CI138" i="4"/>
  <c r="CH138" i="4"/>
  <c r="CS135" i="4"/>
  <c r="CP135" i="4"/>
  <c r="CM135" i="4"/>
  <c r="CJ135" i="4"/>
  <c r="CR134" i="4"/>
  <c r="CR133" i="4" s="1"/>
  <c r="CQ134" i="4"/>
  <c r="CQ133" i="4" s="1"/>
  <c r="CO134" i="4"/>
  <c r="CO133" i="4" s="1"/>
  <c r="CN134" i="4"/>
  <c r="CN133" i="4" s="1"/>
  <c r="CL134" i="4"/>
  <c r="CL133" i="4" s="1"/>
  <c r="CK134" i="4"/>
  <c r="CK133" i="4" s="1"/>
  <c r="CI134" i="4"/>
  <c r="CI133" i="4" s="1"/>
  <c r="CH134" i="4"/>
  <c r="CH133" i="4" s="1"/>
  <c r="CR129" i="4"/>
  <c r="CQ126" i="4"/>
  <c r="CO129" i="4"/>
  <c r="CL126" i="4"/>
  <c r="CK129" i="4"/>
  <c r="CK132" i="4" s="1"/>
  <c r="CI129" i="4"/>
  <c r="CI132" i="4" s="1"/>
  <c r="CI130" i="4" s="1"/>
  <c r="CR126" i="4"/>
  <c r="CR123" i="4"/>
  <c r="CS122" i="4"/>
  <c r="CP122" i="4"/>
  <c r="CM122" i="4"/>
  <c r="CJ122" i="4"/>
  <c r="CR119" i="4"/>
  <c r="CS119" i="4" s="1"/>
  <c r="CO119" i="4"/>
  <c r="CL119" i="4"/>
  <c r="CM119" i="4" s="1"/>
  <c r="CI119" i="4"/>
  <c r="CS118" i="4"/>
  <c r="CP118" i="4"/>
  <c r="CM118" i="4"/>
  <c r="CJ118" i="4"/>
  <c r="CR116" i="4"/>
  <c r="CQ116" i="4"/>
  <c r="CO116" i="4"/>
  <c r="CN116" i="4"/>
  <c r="CL116" i="4"/>
  <c r="CK116" i="4"/>
  <c r="CI116" i="4"/>
  <c r="CH116" i="4"/>
  <c r="CS111" i="4"/>
  <c r="CP111" i="4"/>
  <c r="CM111" i="4"/>
  <c r="CJ111" i="4"/>
  <c r="CQ110" i="4"/>
  <c r="CS110" i="4" s="1"/>
  <c r="CS107" i="4"/>
  <c r="CP107" i="4"/>
  <c r="CM107" i="4"/>
  <c r="CJ107" i="4"/>
  <c r="CS105" i="4"/>
  <c r="CP105" i="4"/>
  <c r="CM105" i="4"/>
  <c r="CJ105" i="4"/>
  <c r="CS104" i="4"/>
  <c r="CP104" i="4"/>
  <c r="CM104" i="4"/>
  <c r="CJ104" i="4"/>
  <c r="CR103" i="4"/>
  <c r="CO103" i="4"/>
  <c r="CL103" i="4"/>
  <c r="CI103" i="4"/>
  <c r="CR100" i="4"/>
  <c r="CQ95" i="4"/>
  <c r="CO100" i="4"/>
  <c r="CN100" i="4"/>
  <c r="CL100" i="4"/>
  <c r="CK100" i="4"/>
  <c r="CI100" i="4"/>
  <c r="CS97" i="4"/>
  <c r="CP97" i="4"/>
  <c r="CM97" i="4"/>
  <c r="CJ97" i="4"/>
  <c r="CK95" i="4"/>
  <c r="CI95" i="4"/>
  <c r="CH95" i="4"/>
  <c r="CP94" i="4"/>
  <c r="CP93" i="4"/>
  <c r="CS92" i="4"/>
  <c r="CP92" i="4"/>
  <c r="CM92" i="4"/>
  <c r="CJ92" i="4"/>
  <c r="CS91" i="4"/>
  <c r="CP91" i="4"/>
  <c r="CM91" i="4"/>
  <c r="CJ91" i="4"/>
  <c r="CO90" i="4"/>
  <c r="CP90" i="4" s="1"/>
  <c r="CL90" i="4"/>
  <c r="CM90" i="4" s="1"/>
  <c r="CI90" i="4"/>
  <c r="CK85" i="4"/>
  <c r="CS88" i="4"/>
  <c r="CP88" i="4"/>
  <c r="CM88" i="4"/>
  <c r="CJ88" i="4"/>
  <c r="CS87" i="4"/>
  <c r="CP87" i="4"/>
  <c r="CM87" i="4"/>
  <c r="CJ87" i="4"/>
  <c r="CO86" i="4"/>
  <c r="CP86" i="4" s="1"/>
  <c r="CL86" i="4"/>
  <c r="CM86" i="4" s="1"/>
  <c r="CI86" i="4"/>
  <c r="CJ86" i="4" s="1"/>
  <c r="CS84" i="4"/>
  <c r="CR79" i="4"/>
  <c r="CO79" i="4"/>
  <c r="CL79" i="4"/>
  <c r="CI79" i="4"/>
  <c r="CQ79" i="4"/>
  <c r="CN79" i="4"/>
  <c r="CM81" i="4"/>
  <c r="CJ81" i="4"/>
  <c r="CS77" i="4"/>
  <c r="CP75" i="4"/>
  <c r="CQ73" i="4"/>
  <c r="CL73" i="4"/>
  <c r="CR73" i="4"/>
  <c r="CK73" i="4"/>
  <c r="CS62" i="4"/>
  <c r="CP62" i="4"/>
  <c r="CM62" i="4"/>
  <c r="CJ62" i="4"/>
  <c r="CS61" i="4"/>
  <c r="CP61" i="4"/>
  <c r="CM61" i="4"/>
  <c r="CJ61" i="4"/>
  <c r="CS60" i="4"/>
  <c r="CP60" i="4"/>
  <c r="CM60" i="4"/>
  <c r="CJ60" i="4"/>
  <c r="CR59" i="4"/>
  <c r="CR57" i="4" s="1"/>
  <c r="CQ59" i="4"/>
  <c r="CO59" i="4"/>
  <c r="CO57" i="4" s="1"/>
  <c r="CN59" i="4"/>
  <c r="CN57" i="4" s="1"/>
  <c r="CL59" i="4"/>
  <c r="CL57" i="4" s="1"/>
  <c r="CK59" i="4"/>
  <c r="CI59" i="4"/>
  <c r="CI57" i="4" s="1"/>
  <c r="CH59" i="4"/>
  <c r="CH57" i="4" s="1"/>
  <c r="CS58" i="4"/>
  <c r="CP58" i="4"/>
  <c r="CM58" i="4"/>
  <c r="CJ58" i="4"/>
  <c r="CS56" i="4"/>
  <c r="CP56" i="4"/>
  <c r="CM56" i="4"/>
  <c r="CJ56" i="4"/>
  <c r="CS55" i="4"/>
  <c r="CP55" i="4"/>
  <c r="CM55" i="4"/>
  <c r="CJ55" i="4"/>
  <c r="CS53" i="4"/>
  <c r="CP53" i="4"/>
  <c r="CM53" i="4"/>
  <c r="CJ53" i="4"/>
  <c r="CS52" i="4"/>
  <c r="CP52" i="4"/>
  <c r="CM52" i="4"/>
  <c r="CJ52" i="4"/>
  <c r="CS51" i="4"/>
  <c r="CP51" i="4"/>
  <c r="CM51" i="4"/>
  <c r="CJ51" i="4"/>
  <c r="CR49" i="4"/>
  <c r="CR47" i="4" s="1"/>
  <c r="CQ49" i="4"/>
  <c r="CQ47" i="4" s="1"/>
  <c r="CO49" i="4"/>
  <c r="CO47" i="4" s="1"/>
  <c r="CN49" i="4"/>
  <c r="CL49" i="4"/>
  <c r="CL47" i="4" s="1"/>
  <c r="CK49" i="4"/>
  <c r="CI49" i="4"/>
  <c r="CI47" i="4" s="1"/>
  <c r="CH49" i="4"/>
  <c r="CH47" i="4" s="1"/>
  <c r="CS48" i="4"/>
  <c r="CP48" i="4"/>
  <c r="CM48" i="4"/>
  <c r="CJ48" i="4"/>
  <c r="CS46" i="4"/>
  <c r="CP46" i="4"/>
  <c r="CM46" i="4"/>
  <c r="CJ46" i="4"/>
  <c r="CS45" i="4"/>
  <c r="CP45" i="4"/>
  <c r="CM45" i="4"/>
  <c r="CJ45" i="4"/>
  <c r="CS44" i="4"/>
  <c r="CP44" i="4"/>
  <c r="CM44" i="4"/>
  <c r="CJ44" i="4"/>
  <c r="CR43" i="4"/>
  <c r="CQ43" i="4"/>
  <c r="CO43" i="4"/>
  <c r="CN43" i="4"/>
  <c r="CL43" i="4"/>
  <c r="CK43" i="4"/>
  <c r="CI43" i="4"/>
  <c r="CH43" i="4"/>
  <c r="CS42" i="4"/>
  <c r="CP42" i="4"/>
  <c r="CM42" i="4"/>
  <c r="CJ42" i="4"/>
  <c r="CR38" i="4"/>
  <c r="CQ38" i="4"/>
  <c r="CO38" i="4"/>
  <c r="CN38" i="4"/>
  <c r="CL38" i="4"/>
  <c r="CK38" i="4"/>
  <c r="CI38" i="4"/>
  <c r="CH38" i="4"/>
  <c r="CS36" i="4"/>
  <c r="CP36" i="4"/>
  <c r="CM36" i="4"/>
  <c r="CJ36" i="4"/>
  <c r="CS35" i="4"/>
  <c r="CP35" i="4"/>
  <c r="CM35" i="4"/>
  <c r="CJ35" i="4"/>
  <c r="CR34" i="4"/>
  <c r="CQ34" i="4"/>
  <c r="CO34" i="4"/>
  <c r="CN34" i="4"/>
  <c r="CL34" i="4"/>
  <c r="CK34" i="4"/>
  <c r="CI34" i="4"/>
  <c r="CH34" i="4"/>
  <c r="CS33" i="4"/>
  <c r="CP33" i="4"/>
  <c r="CM33" i="4"/>
  <c r="CJ33" i="4"/>
  <c r="CS30" i="4"/>
  <c r="CP30" i="4"/>
  <c r="CM30" i="4"/>
  <c r="CJ30" i="4"/>
  <c r="CS28" i="4"/>
  <c r="CP28" i="4"/>
  <c r="CM28" i="4"/>
  <c r="CJ28" i="4"/>
  <c r="CR25" i="4"/>
  <c r="CQ25" i="4"/>
  <c r="CO25" i="4"/>
  <c r="CN25" i="4"/>
  <c r="CL25" i="4"/>
  <c r="CK25" i="4"/>
  <c r="CI25" i="4"/>
  <c r="CH25" i="4"/>
  <c r="CS24" i="4"/>
  <c r="CP24" i="4"/>
  <c r="CM24" i="4"/>
  <c r="CJ24" i="4"/>
  <c r="CS23" i="4"/>
  <c r="CP23" i="4"/>
  <c r="CM23" i="4"/>
  <c r="CJ23" i="4"/>
  <c r="CR22" i="4"/>
  <c r="CQ22" i="4"/>
  <c r="CO22" i="4"/>
  <c r="CN22" i="4"/>
  <c r="CL22" i="4"/>
  <c r="CK22" i="4"/>
  <c r="CI22" i="4"/>
  <c r="CH22" i="4"/>
  <c r="CS21" i="4"/>
  <c r="CP21" i="4"/>
  <c r="CM21" i="4"/>
  <c r="CJ21" i="4"/>
  <c r="CS20" i="4"/>
  <c r="CP20" i="4"/>
  <c r="CM20" i="4"/>
  <c r="CJ20" i="4"/>
  <c r="CR19" i="4"/>
  <c r="CQ19" i="4"/>
  <c r="CO19" i="4"/>
  <c r="CN19" i="4"/>
  <c r="CL19" i="4"/>
  <c r="CK19" i="4"/>
  <c r="CI19" i="4"/>
  <c r="CH19" i="4"/>
  <c r="CS18" i="4"/>
  <c r="CP18" i="4"/>
  <c r="CM18" i="4"/>
  <c r="CJ18" i="4"/>
  <c r="CS17" i="4"/>
  <c r="CP17" i="4"/>
  <c r="CM17" i="4"/>
  <c r="CJ17" i="4"/>
  <c r="CS16" i="4"/>
  <c r="CP16" i="4"/>
  <c r="CM16" i="4"/>
  <c r="CJ16" i="4"/>
  <c r="CS15" i="4"/>
  <c r="CP15" i="4"/>
  <c r="CM15" i="4"/>
  <c r="CJ15" i="4"/>
  <c r="CR14" i="4"/>
  <c r="CQ14" i="4"/>
  <c r="CO14" i="4"/>
  <c r="CN14" i="4"/>
  <c r="CL14" i="4"/>
  <c r="CK14" i="4"/>
  <c r="CI14" i="4"/>
  <c r="CH14" i="4"/>
  <c r="CS13" i="4"/>
  <c r="CP13" i="4"/>
  <c r="CM13" i="4"/>
  <c r="CJ13" i="4"/>
  <c r="CS11" i="4"/>
  <c r="CP11" i="4"/>
  <c r="CM11" i="4"/>
  <c r="CJ11" i="4"/>
  <c r="CS10" i="4"/>
  <c r="CP10" i="4"/>
  <c r="CM10" i="4"/>
  <c r="CJ10" i="4"/>
  <c r="CS9" i="4"/>
  <c r="CP9" i="4"/>
  <c r="CM9" i="4"/>
  <c r="CJ9" i="4"/>
  <c r="CR8" i="4"/>
  <c r="CQ8" i="4"/>
  <c r="CO8" i="4"/>
  <c r="CN8" i="4"/>
  <c r="CL8" i="4"/>
  <c r="CK8" i="4"/>
  <c r="CI8" i="4"/>
  <c r="CH8" i="4"/>
  <c r="AS121" i="1" l="1"/>
  <c r="AQ121" i="1"/>
  <c r="CK130" i="4"/>
  <c r="CN149" i="4"/>
  <c r="CP149" i="4" s="1"/>
  <c r="CQ149" i="4"/>
  <c r="CS149" i="4" s="1"/>
  <c r="CS116" i="4"/>
  <c r="CS138" i="4"/>
  <c r="CI12" i="4"/>
  <c r="CI7" i="4" s="1"/>
  <c r="CI6" i="4" s="1"/>
  <c r="CS22" i="4"/>
  <c r="CM25" i="4"/>
  <c r="CS25" i="4"/>
  <c r="CS38" i="4"/>
  <c r="CJ8" i="4"/>
  <c r="CP8" i="4"/>
  <c r="CJ14" i="4"/>
  <c r="CJ22" i="4"/>
  <c r="CP22" i="4"/>
  <c r="CJ38" i="4"/>
  <c r="CJ43" i="4"/>
  <c r="CS43" i="4"/>
  <c r="CJ19" i="4"/>
  <c r="CJ25" i="4"/>
  <c r="CL12" i="4"/>
  <c r="CL7" i="4" s="1"/>
  <c r="CL6" i="4" s="1"/>
  <c r="CR12" i="4"/>
  <c r="CR7" i="4" s="1"/>
  <c r="CR6" i="4" s="1"/>
  <c r="CS19" i="4"/>
  <c r="CS34" i="4"/>
  <c r="CR114" i="4"/>
  <c r="CM14" i="4"/>
  <c r="CQ12" i="4"/>
  <c r="CQ7" i="4" s="1"/>
  <c r="CM22" i="4"/>
  <c r="CM59" i="4"/>
  <c r="CS59" i="4"/>
  <c r="CM19" i="4"/>
  <c r="CM34" i="4"/>
  <c r="CP38" i="4"/>
  <c r="CM43" i="4"/>
  <c r="CS47" i="4"/>
  <c r="CM49" i="4"/>
  <c r="CS49" i="4"/>
  <c r="CK57" i="4"/>
  <c r="CM57" i="4" s="1"/>
  <c r="CP133" i="4"/>
  <c r="CJ138" i="4"/>
  <c r="CP138" i="4"/>
  <c r="CN12" i="4"/>
  <c r="CN7" i="4" s="1"/>
  <c r="CS14" i="4"/>
  <c r="CS8" i="4"/>
  <c r="CH12" i="4"/>
  <c r="CH7" i="4" s="1"/>
  <c r="CM8" i="4"/>
  <c r="CO12" i="4"/>
  <c r="CO7" i="4" s="1"/>
  <c r="CO6" i="4" s="1"/>
  <c r="CP19" i="4"/>
  <c r="CJ34" i="4"/>
  <c r="CP34" i="4"/>
  <c r="CM38" i="4"/>
  <c r="CP43" i="4"/>
  <c r="CP49" i="4"/>
  <c r="CS133" i="4"/>
  <c r="CM134" i="4"/>
  <c r="CS134" i="4"/>
  <c r="CM138" i="4"/>
  <c r="CJ57" i="4"/>
  <c r="CJ59" i="4"/>
  <c r="CK47" i="4"/>
  <c r="CM47" i="4" s="1"/>
  <c r="CJ47" i="4"/>
  <c r="CJ49" i="4"/>
  <c r="CN47" i="4"/>
  <c r="CP47" i="4" s="1"/>
  <c r="CQ57" i="4"/>
  <c r="CP59" i="4"/>
  <c r="CH149" i="4"/>
  <c r="CJ149" i="4" s="1"/>
  <c r="CJ116" i="4"/>
  <c r="CP116" i="4"/>
  <c r="CP134" i="4"/>
  <c r="CR137" i="4"/>
  <c r="CM150" i="4"/>
  <c r="CJ133" i="4"/>
  <c r="CK137" i="4"/>
  <c r="CM116" i="4"/>
  <c r="CJ134" i="4"/>
  <c r="CR90" i="4"/>
  <c r="CS90" i="4" s="1"/>
  <c r="CH110" i="4"/>
  <c r="CJ110" i="4" s="1"/>
  <c r="CQ123" i="4"/>
  <c r="CQ114" i="4" s="1"/>
  <c r="CN144" i="4"/>
  <c r="CL129" i="4"/>
  <c r="CO144" i="4"/>
  <c r="CJ77" i="4"/>
  <c r="CH79" i="4"/>
  <c r="CJ79" i="4" s="1"/>
  <c r="CS83" i="4"/>
  <c r="CS89" i="4"/>
  <c r="CK126" i="4"/>
  <c r="CM126" i="4" s="1"/>
  <c r="CM73" i="4"/>
  <c r="CI73" i="4"/>
  <c r="CS73" i="4"/>
  <c r="CM75" i="4"/>
  <c r="CS75" i="4"/>
  <c r="CS81" i="4"/>
  <c r="CL85" i="4"/>
  <c r="CM85" i="4" s="1"/>
  <c r="CS93" i="4"/>
  <c r="CK110" i="4"/>
  <c r="CM110" i="4" s="1"/>
  <c r="CL123" i="4"/>
  <c r="CL114" i="4" s="1"/>
  <c r="CO143" i="4"/>
  <c r="CO141" i="4" s="1"/>
  <c r="CO137" i="4" s="1"/>
  <c r="CI144" i="4"/>
  <c r="CJ144" i="4" s="1"/>
  <c r="CJ83" i="4"/>
  <c r="CP89" i="4"/>
  <c r="CO95" i="4"/>
  <c r="CS126" i="4"/>
  <c r="CI143" i="4"/>
  <c r="CI141" i="4" s="1"/>
  <c r="CI137" i="4" s="1"/>
  <c r="CS143" i="4"/>
  <c r="CR144" i="4"/>
  <c r="CS144" i="4" s="1"/>
  <c r="CN73" i="4"/>
  <c r="CJ84" i="4"/>
  <c r="CQ85" i="4"/>
  <c r="CQ78" i="4" s="1"/>
  <c r="CJ95" i="4"/>
  <c r="CJ99" i="4"/>
  <c r="CP100" i="4"/>
  <c r="CJ109" i="4"/>
  <c r="CP147" i="4"/>
  <c r="CS79" i="4"/>
  <c r="CP79" i="4"/>
  <c r="CP81" i="4"/>
  <c r="CM93" i="4"/>
  <c r="CH73" i="4"/>
  <c r="CP77" i="4"/>
  <c r="CM83" i="4"/>
  <c r="CP84" i="4"/>
  <c r="CJ93" i="4"/>
  <c r="CM94" i="4"/>
  <c r="CS94" i="4"/>
  <c r="CP99" i="4"/>
  <c r="CQ109" i="4"/>
  <c r="CN112" i="4"/>
  <c r="CP112" i="4" s="1"/>
  <c r="CN126" i="4"/>
  <c r="CN141" i="4"/>
  <c r="CP83" i="4"/>
  <c r="CH103" i="4"/>
  <c r="CJ103" i="4" s="1"/>
  <c r="CK114" i="4"/>
  <c r="CQ141" i="4"/>
  <c r="CJ75" i="4"/>
  <c r="CM77" i="4"/>
  <c r="CM84" i="4"/>
  <c r="CN85" i="4"/>
  <c r="CN78" i="4" s="1"/>
  <c r="CJ94" i="4"/>
  <c r="CN95" i="4"/>
  <c r="CR95" i="4"/>
  <c r="CS95" i="4" s="1"/>
  <c r="CS99" i="4"/>
  <c r="CI123" i="4"/>
  <c r="CI114" i="4" s="1"/>
  <c r="CO123" i="4"/>
  <c r="CO114" i="4" s="1"/>
  <c r="CI126" i="4"/>
  <c r="CO126" i="4"/>
  <c r="CP129" i="4"/>
  <c r="CO85" i="4"/>
  <c r="CN110" i="4"/>
  <c r="CH129" i="4"/>
  <c r="CP57" i="4"/>
  <c r="CK79" i="4"/>
  <c r="CI85" i="4"/>
  <c r="CI78" i="4" s="1"/>
  <c r="CJ90" i="4"/>
  <c r="CH100" i="4"/>
  <c r="CJ100" i="4" s="1"/>
  <c r="CM133" i="4"/>
  <c r="CL143" i="4"/>
  <c r="CH147" i="4"/>
  <c r="CJ147" i="4" s="1"/>
  <c r="CJ89" i="4"/>
  <c r="CH85" i="4"/>
  <c r="CJ119" i="4"/>
  <c r="CK12" i="4"/>
  <c r="CK7" i="4" s="1"/>
  <c r="CP14" i="4"/>
  <c r="CP25" i="4"/>
  <c r="CO73" i="4"/>
  <c r="CM89" i="4"/>
  <c r="CL95" i="4"/>
  <c r="CM95" i="4" s="1"/>
  <c r="CM100" i="4"/>
  <c r="CH112" i="4"/>
  <c r="CJ112" i="4" s="1"/>
  <c r="CP119" i="4"/>
  <c r="CH126" i="4"/>
  <c r="CH143" i="4"/>
  <c r="CL144" i="4"/>
  <c r="CM144" i="4" s="1"/>
  <c r="CM147" i="4"/>
  <c r="CM99" i="4"/>
  <c r="CQ100" i="4"/>
  <c r="CS100" i="4" s="1"/>
  <c r="CS129" i="4"/>
  <c r="CQ147" i="4"/>
  <c r="CS147" i="4" s="1"/>
  <c r="CK112" i="4"/>
  <c r="CM112" i="4" s="1"/>
  <c r="CQ112" i="4"/>
  <c r="CS112" i="4" s="1"/>
  <c r="CR86" i="4"/>
  <c r="CJ129" i="4" l="1"/>
  <c r="CH132" i="4"/>
  <c r="CM129" i="4"/>
  <c r="CL132" i="4"/>
  <c r="CS7" i="4"/>
  <c r="CS114" i="4"/>
  <c r="CR101" i="4"/>
  <c r="CI101" i="4"/>
  <c r="CL78" i="4"/>
  <c r="CJ12" i="4"/>
  <c r="CM12" i="4"/>
  <c r="CS12" i="4"/>
  <c r="CJ7" i="4"/>
  <c r="CH6" i="4"/>
  <c r="CJ6" i="4" s="1"/>
  <c r="CP143" i="4"/>
  <c r="CP12" i="4"/>
  <c r="CQ6" i="4"/>
  <c r="CS6" i="4" s="1"/>
  <c r="CS57" i="4"/>
  <c r="CM114" i="4"/>
  <c r="CP144" i="4"/>
  <c r="CP95" i="4"/>
  <c r="CP73" i="4"/>
  <c r="CS123" i="4"/>
  <c r="CJ126" i="4"/>
  <c r="CK109" i="4"/>
  <c r="CK103" i="4" s="1"/>
  <c r="CJ73" i="4"/>
  <c r="CM123" i="4"/>
  <c r="CS141" i="4"/>
  <c r="CQ137" i="4"/>
  <c r="CS137" i="4" s="1"/>
  <c r="CP141" i="4"/>
  <c r="CN137" i="4"/>
  <c r="CP137" i="4" s="1"/>
  <c r="CS109" i="4"/>
  <c r="CQ103" i="4"/>
  <c r="CP126" i="4"/>
  <c r="CN123" i="4"/>
  <c r="CN114" i="4" s="1"/>
  <c r="CP114" i="4" s="1"/>
  <c r="CP123" i="4"/>
  <c r="CJ123" i="4"/>
  <c r="CH123" i="4"/>
  <c r="CH114" i="4" s="1"/>
  <c r="CR85" i="4"/>
  <c r="CS86" i="4"/>
  <c r="CP7" i="4"/>
  <c r="CN6" i="4"/>
  <c r="CP6" i="4" s="1"/>
  <c r="CM143" i="4"/>
  <c r="CL141" i="4"/>
  <c r="CP85" i="4"/>
  <c r="CO78" i="4"/>
  <c r="CP78" i="4" s="1"/>
  <c r="CJ143" i="4"/>
  <c r="CH141" i="4"/>
  <c r="CO101" i="4"/>
  <c r="CJ85" i="4"/>
  <c r="CH78" i="4"/>
  <c r="CJ78" i="4" s="1"/>
  <c r="CM7" i="4"/>
  <c r="CK6" i="4"/>
  <c r="CM6" i="4" s="1"/>
  <c r="CP110" i="4"/>
  <c r="CN109" i="4"/>
  <c r="CM79" i="4"/>
  <c r="CK78" i="4"/>
  <c r="CM78" i="4" l="1"/>
  <c r="CL130" i="4"/>
  <c r="CM130" i="4" s="1"/>
  <c r="CM132" i="4"/>
  <c r="CH130" i="4"/>
  <c r="CJ130" i="4" s="1"/>
  <c r="CJ132" i="4"/>
  <c r="CM109" i="4"/>
  <c r="CM103" i="4"/>
  <c r="CK101" i="4"/>
  <c r="CS103" i="4"/>
  <c r="CQ101" i="4"/>
  <c r="CS101" i="4" s="1"/>
  <c r="CR78" i="4"/>
  <c r="CS78" i="4" s="1"/>
  <c r="CS85" i="4"/>
  <c r="CJ114" i="4"/>
  <c r="CN103" i="4"/>
  <c r="CP109" i="4"/>
  <c r="CJ141" i="4"/>
  <c r="CH137" i="4"/>
  <c r="CJ137" i="4" s="1"/>
  <c r="CL137" i="4"/>
  <c r="CM141" i="4"/>
  <c r="CS72" i="4" l="1"/>
  <c r="CS156" i="4" s="1"/>
  <c r="CH101" i="4"/>
  <c r="CJ101" i="4" s="1"/>
  <c r="CJ72" i="4" s="1"/>
  <c r="CJ156" i="4" s="1"/>
  <c r="CL101" i="4"/>
  <c r="CM101" i="4" s="1"/>
  <c r="CM72" i="4" s="1"/>
  <c r="CM156" i="4" s="1"/>
  <c r="CM137" i="4"/>
  <c r="CN101" i="4"/>
  <c r="CP101" i="4" s="1"/>
  <c r="CP72" i="4" s="1"/>
  <c r="CP156" i="4" s="1"/>
  <c r="CP103" i="4"/>
  <c r="AV104" i="4" l="1"/>
  <c r="AS104" i="4"/>
  <c r="AP104" i="4"/>
  <c r="AM104" i="4"/>
  <c r="AW155" i="4" l="1"/>
  <c r="AT155" i="4"/>
  <c r="AQ155" i="4"/>
  <c r="AN155" i="4"/>
  <c r="AK155" i="4"/>
  <c r="AH155" i="4"/>
  <c r="AE155" i="4"/>
  <c r="AB155" i="4"/>
  <c r="Y155" i="4"/>
  <c r="V155" i="4"/>
  <c r="S155" i="4"/>
  <c r="P155" i="4"/>
  <c r="M155" i="4"/>
  <c r="J155" i="4"/>
  <c r="G155" i="4"/>
  <c r="D155" i="4"/>
  <c r="AW154" i="4"/>
  <c r="AT154" i="4"/>
  <c r="AQ154" i="4"/>
  <c r="AN154" i="4"/>
  <c r="AK154" i="4"/>
  <c r="AH154" i="4"/>
  <c r="AE154" i="4"/>
  <c r="AB154" i="4"/>
  <c r="Y154" i="4"/>
  <c r="V154" i="4"/>
  <c r="S154" i="4"/>
  <c r="P154" i="4"/>
  <c r="M154" i="4"/>
  <c r="J154" i="4"/>
  <c r="G154" i="4"/>
  <c r="D154" i="4"/>
  <c r="AW153" i="4"/>
  <c r="AT153" i="4"/>
  <c r="AQ153" i="4"/>
  <c r="AN153" i="4"/>
  <c r="AK153" i="4"/>
  <c r="AH153" i="4"/>
  <c r="AE153" i="4"/>
  <c r="AB153" i="4"/>
  <c r="Y153" i="4"/>
  <c r="V153" i="4"/>
  <c r="S153" i="4"/>
  <c r="M153" i="4"/>
  <c r="J153" i="4"/>
  <c r="G153" i="4"/>
  <c r="D153" i="4"/>
  <c r="AW151" i="4"/>
  <c r="AT151" i="4"/>
  <c r="AK151" i="4"/>
  <c r="AH151" i="4"/>
  <c r="Y151" i="4"/>
  <c r="S151" i="4"/>
  <c r="P151" i="4"/>
  <c r="M151" i="4"/>
  <c r="J151" i="4"/>
  <c r="D151" i="4"/>
  <c r="AR150" i="4"/>
  <c r="AF150" i="4"/>
  <c r="W150" i="4"/>
  <c r="W149" i="4" s="1"/>
  <c r="Y149" i="4" s="1"/>
  <c r="Q150" i="4"/>
  <c r="S150" i="4" s="1"/>
  <c r="K150" i="4"/>
  <c r="H150" i="4"/>
  <c r="AO141" i="4"/>
  <c r="AI141" i="4"/>
  <c r="AF141" i="4"/>
  <c r="R141" i="4"/>
  <c r="F141" i="4"/>
  <c r="AV141" i="4"/>
  <c r="AU141" i="4"/>
  <c r="AR141" i="4"/>
  <c r="AP141" i="4"/>
  <c r="AL141" i="4"/>
  <c r="AD141" i="4"/>
  <c r="Z141" i="4"/>
  <c r="X141" i="4"/>
  <c r="U141" i="4"/>
  <c r="T141" i="4"/>
  <c r="O141" i="4"/>
  <c r="N141" i="4"/>
  <c r="I141" i="4"/>
  <c r="H141" i="4"/>
  <c r="C141" i="4"/>
  <c r="AT139" i="4"/>
  <c r="AQ139" i="4"/>
  <c r="AN139" i="4"/>
  <c r="AK139" i="4"/>
  <c r="AH139" i="4"/>
  <c r="Y139" i="4"/>
  <c r="U138" i="4"/>
  <c r="S139" i="4"/>
  <c r="O138" i="4"/>
  <c r="J139" i="4"/>
  <c r="F138" i="4"/>
  <c r="AV138" i="4"/>
  <c r="AU138" i="4"/>
  <c r="AS138" i="4"/>
  <c r="AR138" i="4"/>
  <c r="AP138" i="4"/>
  <c r="AO138" i="4"/>
  <c r="AM138" i="4"/>
  <c r="AL138" i="4"/>
  <c r="AJ138" i="4"/>
  <c r="AI138" i="4"/>
  <c r="AG138" i="4"/>
  <c r="AF138" i="4"/>
  <c r="AD138" i="4"/>
  <c r="AC138" i="4"/>
  <c r="AA138" i="4"/>
  <c r="Z138" i="4"/>
  <c r="X138" i="4"/>
  <c r="W138" i="4"/>
  <c r="R138" i="4"/>
  <c r="L138" i="4"/>
  <c r="I138" i="4"/>
  <c r="H138" i="4"/>
  <c r="E138" i="4"/>
  <c r="C138" i="4"/>
  <c r="B138" i="4"/>
  <c r="M136" i="4"/>
  <c r="J136" i="4"/>
  <c r="AW135" i="4"/>
  <c r="AT135" i="4"/>
  <c r="AP134" i="4"/>
  <c r="AP133" i="4" s="1"/>
  <c r="AN135" i="4"/>
  <c r="AD134" i="4"/>
  <c r="AD133" i="4" s="1"/>
  <c r="X134" i="4"/>
  <c r="X133" i="4" s="1"/>
  <c r="T134" i="4"/>
  <c r="P135" i="4"/>
  <c r="M135" i="4"/>
  <c r="B134" i="4"/>
  <c r="B133" i="4" s="1"/>
  <c r="AV134" i="4"/>
  <c r="AV133" i="4" s="1"/>
  <c r="AS134" i="4"/>
  <c r="AR134" i="4"/>
  <c r="AR133" i="4" s="1"/>
  <c r="AO134" i="4"/>
  <c r="AO133" i="4" s="1"/>
  <c r="AM134" i="4"/>
  <c r="AM133" i="4" s="1"/>
  <c r="AL134" i="4"/>
  <c r="AI134" i="4"/>
  <c r="AI133" i="4" s="1"/>
  <c r="AG134" i="4"/>
  <c r="AG133" i="4" s="1"/>
  <c r="AF134" i="4"/>
  <c r="AF133" i="4" s="1"/>
  <c r="AC134" i="4"/>
  <c r="AA134" i="4"/>
  <c r="AA133" i="4" s="1"/>
  <c r="Z134" i="4"/>
  <c r="Z133" i="4" s="1"/>
  <c r="W134" i="4"/>
  <c r="U134" i="4"/>
  <c r="U133" i="4" s="1"/>
  <c r="R134" i="4"/>
  <c r="R133" i="4" s="1"/>
  <c r="Q134" i="4"/>
  <c r="Q133" i="4" s="1"/>
  <c r="O134" i="4"/>
  <c r="O133" i="4" s="1"/>
  <c r="L134" i="4"/>
  <c r="L133" i="4" s="1"/>
  <c r="K134" i="4"/>
  <c r="K133" i="4" s="1"/>
  <c r="H134" i="4"/>
  <c r="E134" i="4"/>
  <c r="AU126" i="4"/>
  <c r="AO126" i="4"/>
  <c r="AD126" i="4"/>
  <c r="K129" i="4"/>
  <c r="M129" i="4" s="1"/>
  <c r="H126" i="4"/>
  <c r="B129" i="4"/>
  <c r="D129" i="4" s="1"/>
  <c r="AV126" i="4"/>
  <c r="AS126" i="4"/>
  <c r="AR126" i="4"/>
  <c r="AP126" i="4"/>
  <c r="AM126" i="4"/>
  <c r="AL126" i="4"/>
  <c r="AI126" i="4"/>
  <c r="AG126" i="4"/>
  <c r="AF126" i="4"/>
  <c r="AC126" i="4"/>
  <c r="AA126" i="4"/>
  <c r="Z126" i="4"/>
  <c r="W126" i="4"/>
  <c r="U126" i="4"/>
  <c r="T126" i="4"/>
  <c r="Q126" i="4"/>
  <c r="O126" i="4"/>
  <c r="N126" i="4"/>
  <c r="L126" i="4"/>
  <c r="K126" i="4"/>
  <c r="I126" i="4"/>
  <c r="F126" i="4"/>
  <c r="E126" i="4"/>
  <c r="C126" i="4"/>
  <c r="AU123" i="4"/>
  <c r="AS123" i="4"/>
  <c r="AR123" i="4"/>
  <c r="AP123" i="4"/>
  <c r="AO123" i="4"/>
  <c r="AM123" i="4"/>
  <c r="AL123" i="4"/>
  <c r="AJ123" i="4"/>
  <c r="AG123" i="4"/>
  <c r="AF123" i="4"/>
  <c r="AD123" i="4"/>
  <c r="AC123" i="4"/>
  <c r="AA123" i="4"/>
  <c r="Z123" i="4"/>
  <c r="X123" i="4"/>
  <c r="U123" i="4"/>
  <c r="T123" i="4"/>
  <c r="R123" i="4"/>
  <c r="Q123" i="4"/>
  <c r="O123" i="4"/>
  <c r="N123" i="4"/>
  <c r="L123" i="4"/>
  <c r="K123" i="4"/>
  <c r="I123" i="4"/>
  <c r="F123" i="4"/>
  <c r="E123" i="4"/>
  <c r="C123" i="4"/>
  <c r="B123" i="4"/>
  <c r="AV123" i="4"/>
  <c r="W123" i="4"/>
  <c r="AW122" i="4"/>
  <c r="AT122" i="4"/>
  <c r="AQ122" i="4"/>
  <c r="AN122" i="4"/>
  <c r="AK122" i="4"/>
  <c r="AH122" i="4"/>
  <c r="AE122" i="4"/>
  <c r="AB122" i="4"/>
  <c r="Y122" i="4"/>
  <c r="V122" i="4"/>
  <c r="P122" i="4"/>
  <c r="D122" i="4"/>
  <c r="AV119" i="4"/>
  <c r="AW119" i="4" s="1"/>
  <c r="AS119" i="4"/>
  <c r="AT119" i="4" s="1"/>
  <c r="AP119" i="4"/>
  <c r="AM119" i="4"/>
  <c r="AN119" i="4" s="1"/>
  <c r="AJ119" i="4"/>
  <c r="AK119" i="4" s="1"/>
  <c r="AG119" i="4"/>
  <c r="AH119" i="4" s="1"/>
  <c r="AD119" i="4"/>
  <c r="AA119" i="4"/>
  <c r="AB119" i="4" s="1"/>
  <c r="X119" i="4"/>
  <c r="Y119" i="4" s="1"/>
  <c r="O119" i="4"/>
  <c r="C119" i="4"/>
  <c r="D119" i="4" s="1"/>
  <c r="AU116" i="4"/>
  <c r="AR116" i="4"/>
  <c r="AP116" i="4"/>
  <c r="AM116" i="4"/>
  <c r="AL116" i="4"/>
  <c r="AG116" i="4"/>
  <c r="Z116" i="4"/>
  <c r="W116" i="4"/>
  <c r="T116" i="4"/>
  <c r="R116" i="4"/>
  <c r="P118" i="4"/>
  <c r="L116" i="4"/>
  <c r="I116" i="4"/>
  <c r="AS116" i="4"/>
  <c r="AJ116" i="4"/>
  <c r="AD116" i="4"/>
  <c r="AC116" i="4"/>
  <c r="U116" i="4"/>
  <c r="O116" i="4"/>
  <c r="K116" i="4"/>
  <c r="F116" i="4"/>
  <c r="E116" i="4"/>
  <c r="B116" i="4"/>
  <c r="AR112" i="4"/>
  <c r="AT112" i="4" s="1"/>
  <c r="AO110" i="4"/>
  <c r="AQ110" i="4" s="1"/>
  <c r="AL110" i="4"/>
  <c r="AN110" i="4" s="1"/>
  <c r="AK111" i="4"/>
  <c r="AB111" i="4"/>
  <c r="Z112" i="4"/>
  <c r="AB112" i="4" s="1"/>
  <c r="T110" i="4"/>
  <c r="Q110" i="4"/>
  <c r="N112" i="4"/>
  <c r="P112" i="4" s="1"/>
  <c r="D111" i="4"/>
  <c r="B112" i="4"/>
  <c r="D112" i="4" s="1"/>
  <c r="AU110" i="4"/>
  <c r="AR110" i="4"/>
  <c r="AT110" i="4" s="1"/>
  <c r="AI110" i="4"/>
  <c r="AK110" i="4" s="1"/>
  <c r="AC110" i="4"/>
  <c r="Z110" i="4"/>
  <c r="N110" i="4"/>
  <c r="N109" i="4" s="1"/>
  <c r="P109" i="4" s="1"/>
  <c r="K110" i="4"/>
  <c r="M110" i="4" s="1"/>
  <c r="E110" i="4"/>
  <c r="B110" i="4"/>
  <c r="AQ107" i="4"/>
  <c r="AJ103" i="4"/>
  <c r="AA103" i="4"/>
  <c r="X103" i="4"/>
  <c r="L103" i="4"/>
  <c r="F103" i="4"/>
  <c r="C103" i="4"/>
  <c r="AW105" i="4"/>
  <c r="AT105" i="4"/>
  <c r="AQ105" i="4"/>
  <c r="AN105" i="4"/>
  <c r="AQ104" i="4"/>
  <c r="AN104" i="4"/>
  <c r="AG103" i="4"/>
  <c r="U103" i="4"/>
  <c r="O103" i="4"/>
  <c r="I103" i="4"/>
  <c r="AV100" i="4"/>
  <c r="AS100" i="4"/>
  <c r="AP100" i="4"/>
  <c r="AO100" i="4"/>
  <c r="AL100" i="4"/>
  <c r="AV95" i="4"/>
  <c r="AS95" i="4"/>
  <c r="AN97" i="4"/>
  <c r="AJ95" i="4"/>
  <c r="AE97" i="4"/>
  <c r="Y97" i="4"/>
  <c r="Q95" i="4"/>
  <c r="O95" i="4"/>
  <c r="L95" i="4"/>
  <c r="K95" i="4"/>
  <c r="J97" i="4"/>
  <c r="E95" i="4"/>
  <c r="D97" i="4"/>
  <c r="I95" i="4"/>
  <c r="H95" i="4"/>
  <c r="F95" i="4"/>
  <c r="C95" i="4"/>
  <c r="B95" i="4"/>
  <c r="AT94" i="4"/>
  <c r="AN94" i="4"/>
  <c r="AK94" i="4"/>
  <c r="AH94" i="4"/>
  <c r="AB94" i="4"/>
  <c r="Y94" i="4"/>
  <c r="V94" i="4"/>
  <c r="S94" i="4"/>
  <c r="P94" i="4"/>
  <c r="AQ93" i="4"/>
  <c r="AN93" i="4"/>
  <c r="AE93" i="4"/>
  <c r="Y93" i="4"/>
  <c r="V93" i="4"/>
  <c r="AW92" i="4"/>
  <c r="AQ92" i="4"/>
  <c r="AK92" i="4"/>
  <c r="AH92" i="4"/>
  <c r="AE92" i="4"/>
  <c r="AB92" i="4"/>
  <c r="Y92" i="4"/>
  <c r="S92" i="4"/>
  <c r="P92" i="4"/>
  <c r="J92" i="4"/>
  <c r="G92" i="4"/>
  <c r="AT91" i="4"/>
  <c r="AQ91" i="4"/>
  <c r="AN91" i="4"/>
  <c r="AK91" i="4"/>
  <c r="V91" i="4"/>
  <c r="P91" i="4"/>
  <c r="M91" i="4"/>
  <c r="G91" i="4"/>
  <c r="D91" i="4"/>
  <c r="AJ90" i="4"/>
  <c r="AK90" i="4" s="1"/>
  <c r="F90" i="4"/>
  <c r="G90" i="4" s="1"/>
  <c r="AT89" i="4"/>
  <c r="AN89" i="4"/>
  <c r="AK89" i="4"/>
  <c r="AE89" i="4"/>
  <c r="AB89" i="4"/>
  <c r="V89" i="4"/>
  <c r="S89" i="4"/>
  <c r="P89" i="4"/>
  <c r="G89" i="4"/>
  <c r="AC85" i="4"/>
  <c r="Z85" i="4"/>
  <c r="T85" i="4"/>
  <c r="Q85" i="4"/>
  <c r="N85" i="4"/>
  <c r="AQ84" i="4"/>
  <c r="AK84" i="4"/>
  <c r="AH84" i="4"/>
  <c r="AE84" i="4"/>
  <c r="Y84" i="4"/>
  <c r="M84" i="4"/>
  <c r="G84" i="4"/>
  <c r="D84" i="4"/>
  <c r="AW83" i="4"/>
  <c r="AT83" i="4"/>
  <c r="AP79" i="4"/>
  <c r="AN83" i="4"/>
  <c r="AB83" i="4"/>
  <c r="Y83" i="4"/>
  <c r="N79" i="4"/>
  <c r="M83" i="4"/>
  <c r="D83" i="4"/>
  <c r="AT81" i="4"/>
  <c r="AQ81" i="4"/>
  <c r="AM79" i="4"/>
  <c r="AK81" i="4"/>
  <c r="AH81" i="4"/>
  <c r="AA79" i="4"/>
  <c r="X79" i="4"/>
  <c r="R79" i="4"/>
  <c r="L79" i="4"/>
  <c r="J81" i="4"/>
  <c r="C79" i="4"/>
  <c r="D81" i="4"/>
  <c r="M80" i="4"/>
  <c r="AS79" i="4"/>
  <c r="AR79" i="4"/>
  <c r="AC79" i="4"/>
  <c r="I79" i="4"/>
  <c r="AQ77" i="4"/>
  <c r="AK77" i="4"/>
  <c r="AE77" i="4"/>
  <c r="AB77" i="4"/>
  <c r="V77" i="4"/>
  <c r="P77" i="4"/>
  <c r="J77" i="4"/>
  <c r="D77" i="4"/>
  <c r="AB76" i="4"/>
  <c r="V76" i="4"/>
  <c r="P76" i="4"/>
  <c r="J76" i="4"/>
  <c r="D76" i="4"/>
  <c r="AB75" i="4"/>
  <c r="V75" i="4"/>
  <c r="P75" i="4"/>
  <c r="J75" i="4"/>
  <c r="D75" i="4"/>
  <c r="AB74" i="4"/>
  <c r="Y74" i="4"/>
  <c r="V74" i="4"/>
  <c r="P74" i="4"/>
  <c r="J74" i="4"/>
  <c r="D74" i="4"/>
  <c r="AV73" i="4"/>
  <c r="AU73" i="4"/>
  <c r="AS73" i="4"/>
  <c r="AR73" i="4"/>
  <c r="AP73" i="4"/>
  <c r="AO73" i="4"/>
  <c r="AM73" i="4"/>
  <c r="AL73" i="4"/>
  <c r="AJ73" i="4"/>
  <c r="AI73" i="4"/>
  <c r="AG73" i="4"/>
  <c r="AF73" i="4"/>
  <c r="AD73" i="4"/>
  <c r="AC73" i="4"/>
  <c r="AA73" i="4"/>
  <c r="Z73" i="4"/>
  <c r="X73" i="4"/>
  <c r="W73" i="4"/>
  <c r="U73" i="4"/>
  <c r="T73" i="4"/>
  <c r="R73" i="4"/>
  <c r="Q73" i="4"/>
  <c r="O73" i="4"/>
  <c r="N73" i="4"/>
  <c r="L73" i="4"/>
  <c r="K73" i="4"/>
  <c r="F73" i="4"/>
  <c r="E73" i="4"/>
  <c r="C73" i="4"/>
  <c r="B73" i="4"/>
  <c r="AW61" i="4"/>
  <c r="AT61" i="4"/>
  <c r="AQ61" i="4"/>
  <c r="AN61" i="4"/>
  <c r="AK61" i="4"/>
  <c r="AH61" i="4"/>
  <c r="AE61" i="4"/>
  <c r="AB61" i="4"/>
  <c r="Y61" i="4"/>
  <c r="V61" i="4"/>
  <c r="S61" i="4"/>
  <c r="P61" i="4"/>
  <c r="AR60" i="4"/>
  <c r="AU60" i="4"/>
  <c r="AM60" i="4"/>
  <c r="AI60" i="4"/>
  <c r="AG60" i="4"/>
  <c r="AF57" i="4"/>
  <c r="AD60" i="4"/>
  <c r="AA60" i="4"/>
  <c r="Y59" i="4"/>
  <c r="W60" i="4"/>
  <c r="U60" i="4"/>
  <c r="R60" i="4"/>
  <c r="Q60" i="4"/>
  <c r="O60" i="4"/>
  <c r="N57" i="4"/>
  <c r="K60" i="4"/>
  <c r="I60" i="4"/>
  <c r="F60" i="4"/>
  <c r="C60" i="4"/>
  <c r="AR57" i="4"/>
  <c r="AM57" i="4"/>
  <c r="AN58" i="4"/>
  <c r="AK58" i="4"/>
  <c r="AG57" i="4"/>
  <c r="AD57" i="4"/>
  <c r="AA57" i="4"/>
  <c r="Y58" i="4"/>
  <c r="R57" i="4"/>
  <c r="O57" i="4"/>
  <c r="M58" i="4"/>
  <c r="I57" i="4"/>
  <c r="C57" i="4"/>
  <c r="AS57" i="4"/>
  <c r="AI57" i="4"/>
  <c r="AC57" i="4"/>
  <c r="W57" i="4"/>
  <c r="U57" i="4"/>
  <c r="Q57" i="4"/>
  <c r="K57" i="4"/>
  <c r="F57" i="4"/>
  <c r="E57" i="4"/>
  <c r="AW56" i="4"/>
  <c r="AT56" i="4"/>
  <c r="AQ56" i="4"/>
  <c r="AN56" i="4"/>
  <c r="AK56" i="4"/>
  <c r="AH56" i="4"/>
  <c r="AE56" i="4"/>
  <c r="AB56" i="4"/>
  <c r="Y56" i="4"/>
  <c r="S56" i="4"/>
  <c r="M56" i="4"/>
  <c r="G56" i="4"/>
  <c r="AN55" i="4"/>
  <c r="AH55" i="4"/>
  <c r="AB55" i="4"/>
  <c r="V55" i="4"/>
  <c r="P55" i="4"/>
  <c r="M55" i="4"/>
  <c r="G55" i="4"/>
  <c r="AN54" i="4"/>
  <c r="AD49" i="4"/>
  <c r="M54" i="4"/>
  <c r="AQ53" i="4"/>
  <c r="AN53" i="4"/>
  <c r="M53" i="4"/>
  <c r="AQ52" i="4"/>
  <c r="AA49" i="4"/>
  <c r="V52" i="4"/>
  <c r="R49" i="4"/>
  <c r="R47" i="4" s="1"/>
  <c r="L49" i="4"/>
  <c r="F49" i="4"/>
  <c r="F47" i="4" s="1"/>
  <c r="AV49" i="4"/>
  <c r="AV47" i="4" s="1"/>
  <c r="AL49" i="4"/>
  <c r="AL47" i="4" s="1"/>
  <c r="AF49" i="4"/>
  <c r="AF47" i="4" s="1"/>
  <c r="V50" i="4"/>
  <c r="M50" i="4"/>
  <c r="D50" i="4"/>
  <c r="AP49" i="4"/>
  <c r="AP47" i="4" s="1"/>
  <c r="AG49" i="4"/>
  <c r="X49" i="4"/>
  <c r="X47" i="4" s="1"/>
  <c r="Q49" i="4"/>
  <c r="AW48" i="4"/>
  <c r="AK48" i="4"/>
  <c r="Y48" i="4"/>
  <c r="V48" i="4"/>
  <c r="S48" i="4"/>
  <c r="M48" i="4"/>
  <c r="D48" i="4"/>
  <c r="AT46" i="4"/>
  <c r="AN46" i="4"/>
  <c r="V46" i="4"/>
  <c r="J46" i="4"/>
  <c r="AW45" i="4"/>
  <c r="AR43" i="4"/>
  <c r="AQ45" i="4"/>
  <c r="AN45" i="4"/>
  <c r="AC43" i="4"/>
  <c r="Z43" i="4"/>
  <c r="Y45" i="4"/>
  <c r="T43" i="4"/>
  <c r="S45" i="4"/>
  <c r="P45" i="4"/>
  <c r="M45" i="4"/>
  <c r="AW44" i="4"/>
  <c r="AS43" i="4"/>
  <c r="AK44" i="4"/>
  <c r="AH44" i="4"/>
  <c r="AF43" i="4"/>
  <c r="AA43" i="4"/>
  <c r="X43" i="4"/>
  <c r="O43" i="4"/>
  <c r="L43" i="4"/>
  <c r="J44" i="4"/>
  <c r="F43" i="4"/>
  <c r="C43" i="4"/>
  <c r="AU43" i="4"/>
  <c r="AP43" i="4"/>
  <c r="AM43" i="4"/>
  <c r="AI43" i="4"/>
  <c r="AD43" i="4"/>
  <c r="U43" i="4"/>
  <c r="R43" i="4"/>
  <c r="N43" i="4"/>
  <c r="K43" i="4"/>
  <c r="H43" i="4"/>
  <c r="E43" i="4"/>
  <c r="B43" i="4"/>
  <c r="AW42" i="4"/>
  <c r="AS38" i="4"/>
  <c r="AM38" i="4"/>
  <c r="AK42" i="4"/>
  <c r="AH42" i="4"/>
  <c r="AA38" i="4"/>
  <c r="X38" i="4"/>
  <c r="U38" i="4"/>
  <c r="T38" i="4"/>
  <c r="O38" i="4"/>
  <c r="L38" i="4"/>
  <c r="J42" i="4"/>
  <c r="F38" i="4"/>
  <c r="C38" i="4"/>
  <c r="AR38" i="4"/>
  <c r="AU38" i="4"/>
  <c r="AP38" i="4"/>
  <c r="AO38" i="4"/>
  <c r="AI38" i="4"/>
  <c r="AF38" i="4"/>
  <c r="AD38" i="4"/>
  <c r="AC38" i="4"/>
  <c r="Z38" i="4"/>
  <c r="R38" i="4"/>
  <c r="N38" i="4"/>
  <c r="K38" i="4"/>
  <c r="H38" i="4"/>
  <c r="E38" i="4"/>
  <c r="AW35" i="4"/>
  <c r="AQ35" i="4"/>
  <c r="AN35" i="4"/>
  <c r="Y35" i="4"/>
  <c r="S35" i="4"/>
  <c r="P35" i="4"/>
  <c r="AV36" i="4"/>
  <c r="AW34" i="4"/>
  <c r="AP36" i="4"/>
  <c r="AM36" i="4"/>
  <c r="AJ36" i="4"/>
  <c r="AH34" i="4"/>
  <c r="AD36" i="4"/>
  <c r="AA36" i="4"/>
  <c r="X36" i="4"/>
  <c r="R36" i="4"/>
  <c r="O36" i="4"/>
  <c r="J34" i="4"/>
  <c r="C36" i="4"/>
  <c r="AW33" i="4"/>
  <c r="AQ33" i="4"/>
  <c r="AN33" i="4"/>
  <c r="Y33" i="4"/>
  <c r="S33" i="4"/>
  <c r="P33" i="4"/>
  <c r="M33" i="4"/>
  <c r="J33" i="4"/>
  <c r="G33" i="4"/>
  <c r="D33" i="4"/>
  <c r="AK30" i="4"/>
  <c r="Y30" i="4"/>
  <c r="M30" i="4"/>
  <c r="J30" i="4"/>
  <c r="G30" i="4"/>
  <c r="D30" i="4"/>
  <c r="AW25" i="4"/>
  <c r="AV28" i="4"/>
  <c r="AU28" i="4"/>
  <c r="AS28" i="4"/>
  <c r="AR28" i="4"/>
  <c r="AP28" i="4"/>
  <c r="AM28" i="4"/>
  <c r="AJ28" i="4"/>
  <c r="AG28" i="4"/>
  <c r="AF28" i="4"/>
  <c r="AD28" i="4"/>
  <c r="AA28" i="4"/>
  <c r="Y25" i="4"/>
  <c r="X28" i="4"/>
  <c r="W28" i="4"/>
  <c r="U28" i="4"/>
  <c r="T28" i="4"/>
  <c r="R28" i="4"/>
  <c r="O28" i="4"/>
  <c r="L28" i="4"/>
  <c r="J25" i="4"/>
  <c r="I28" i="4"/>
  <c r="H28" i="4"/>
  <c r="F28" i="4"/>
  <c r="C28" i="4"/>
  <c r="AW24" i="4"/>
  <c r="AT24" i="4"/>
  <c r="AQ24" i="4"/>
  <c r="AK24" i="4"/>
  <c r="AE24" i="4"/>
  <c r="Y24" i="4"/>
  <c r="V24" i="4"/>
  <c r="M24" i="4"/>
  <c r="G24" i="4"/>
  <c r="AW23" i="4"/>
  <c r="AN23" i="4"/>
  <c r="AK23" i="4"/>
  <c r="AE23" i="4"/>
  <c r="AB23" i="4"/>
  <c r="Y23" i="4"/>
  <c r="W22" i="4"/>
  <c r="P23" i="4"/>
  <c r="M23" i="4"/>
  <c r="G23" i="4"/>
  <c r="D23" i="4"/>
  <c r="AV22" i="4"/>
  <c r="AU22" i="4"/>
  <c r="AP22" i="4"/>
  <c r="AJ22" i="4"/>
  <c r="AI22" i="4"/>
  <c r="AD22" i="4"/>
  <c r="Z22" i="4"/>
  <c r="X22" i="4"/>
  <c r="U22" i="4"/>
  <c r="L22" i="4"/>
  <c r="K22" i="4"/>
  <c r="E22" i="4"/>
  <c r="B22" i="4"/>
  <c r="AW21" i="4"/>
  <c r="AS19" i="4"/>
  <c r="AT21" i="4"/>
  <c r="AP19" i="4"/>
  <c r="AK21" i="4"/>
  <c r="AG19" i="4"/>
  <c r="AH21" i="4"/>
  <c r="AC19" i="4"/>
  <c r="AA19" i="4"/>
  <c r="V21" i="4"/>
  <c r="R19" i="4"/>
  <c r="O19" i="4"/>
  <c r="M21" i="4"/>
  <c r="AV19" i="4"/>
  <c r="AR19" i="4"/>
  <c r="AQ20" i="4"/>
  <c r="AL19" i="4"/>
  <c r="AK20" i="4"/>
  <c r="AH20" i="4"/>
  <c r="AB20" i="4"/>
  <c r="Y20" i="4"/>
  <c r="V20" i="4"/>
  <c r="T19" i="4"/>
  <c r="S20" i="4"/>
  <c r="J20" i="4"/>
  <c r="E19" i="4"/>
  <c r="D20" i="4"/>
  <c r="AM19" i="4"/>
  <c r="AJ19" i="4"/>
  <c r="AF19" i="4"/>
  <c r="AH19" i="4" s="1"/>
  <c r="AD19" i="4"/>
  <c r="X19" i="4"/>
  <c r="U19" i="4"/>
  <c r="Q19" i="4"/>
  <c r="N19" i="4"/>
  <c r="L19" i="4"/>
  <c r="K19" i="4"/>
  <c r="F19" i="4"/>
  <c r="AW18" i="4"/>
  <c r="AT18" i="4"/>
  <c r="AQ18" i="4"/>
  <c r="AN18" i="4"/>
  <c r="AK18" i="4"/>
  <c r="AH18" i="4"/>
  <c r="Y18" i="4"/>
  <c r="V18" i="4"/>
  <c r="S18" i="4"/>
  <c r="M18" i="4"/>
  <c r="J18" i="4"/>
  <c r="AK16" i="4"/>
  <c r="AH16" i="4"/>
  <c r="AE16" i="4"/>
  <c r="AB16" i="4"/>
  <c r="V16" i="4"/>
  <c r="P16" i="4"/>
  <c r="M16" i="4"/>
  <c r="J16" i="4"/>
  <c r="G16" i="4"/>
  <c r="AW15" i="4"/>
  <c r="AT15" i="4"/>
  <c r="AK15" i="4"/>
  <c r="AH15" i="4"/>
  <c r="AE15" i="4"/>
  <c r="Y15" i="4"/>
  <c r="V15" i="4"/>
  <c r="M15" i="4"/>
  <c r="AS14" i="4"/>
  <c r="AM14" i="4"/>
  <c r="AD14" i="4"/>
  <c r="Y13" i="4"/>
  <c r="K14" i="4"/>
  <c r="J13" i="4"/>
  <c r="AW11" i="4"/>
  <c r="AT11" i="4"/>
  <c r="AQ11" i="4"/>
  <c r="AN11" i="4"/>
  <c r="AK11" i="4"/>
  <c r="AH11" i="4"/>
  <c r="AE11" i="4"/>
  <c r="AB11" i="4"/>
  <c r="Y11" i="4"/>
  <c r="V11" i="4"/>
  <c r="S11" i="4"/>
  <c r="P11" i="4"/>
  <c r="M11" i="4"/>
  <c r="J11" i="4"/>
  <c r="G11" i="4"/>
  <c r="D11" i="4"/>
  <c r="AW10" i="4"/>
  <c r="AT10" i="4"/>
  <c r="AQ10" i="4"/>
  <c r="AN10" i="4"/>
  <c r="AK10" i="4"/>
  <c r="AH10" i="4"/>
  <c r="AE10" i="4"/>
  <c r="AB10" i="4"/>
  <c r="Y10" i="4"/>
  <c r="V10" i="4"/>
  <c r="S10" i="4"/>
  <c r="P10" i="4"/>
  <c r="M10" i="4"/>
  <c r="J10" i="4"/>
  <c r="G10" i="4"/>
  <c r="D10" i="4"/>
  <c r="AV8" i="4"/>
  <c r="AW9" i="4"/>
  <c r="AT9" i="4"/>
  <c r="AP8" i="4"/>
  <c r="AN9" i="4"/>
  <c r="AK9" i="4"/>
  <c r="AI8" i="4"/>
  <c r="AH9" i="4"/>
  <c r="AE9" i="4"/>
  <c r="AA8" i="4"/>
  <c r="Y9" i="4"/>
  <c r="K8" i="4"/>
  <c r="J9" i="4"/>
  <c r="F8" i="4"/>
  <c r="AS8" i="4"/>
  <c r="AR8" i="4"/>
  <c r="AO8" i="4"/>
  <c r="AM8" i="4"/>
  <c r="AJ8" i="4"/>
  <c r="AF8" i="4"/>
  <c r="AD8" i="4"/>
  <c r="Z8" i="4"/>
  <c r="X8" i="4"/>
  <c r="W8" i="4"/>
  <c r="U8" i="4"/>
  <c r="T8" i="4"/>
  <c r="R8" i="4"/>
  <c r="Q8" i="4"/>
  <c r="O8" i="4"/>
  <c r="L8" i="4"/>
  <c r="I8" i="4"/>
  <c r="H8" i="4"/>
  <c r="C8" i="4"/>
  <c r="B8" i="4"/>
  <c r="AU137" i="4" l="1"/>
  <c r="AO109" i="4"/>
  <c r="AR109" i="4"/>
  <c r="AT109" i="4" s="1"/>
  <c r="AW138" i="4"/>
  <c r="AL137" i="4"/>
  <c r="AK8" i="4"/>
  <c r="S19" i="4"/>
  <c r="AK22" i="4"/>
  <c r="AD137" i="4"/>
  <c r="AT19" i="4"/>
  <c r="AW22" i="4"/>
  <c r="Y28" i="4"/>
  <c r="AW28" i="4"/>
  <c r="AE116" i="4"/>
  <c r="J123" i="4"/>
  <c r="M126" i="4"/>
  <c r="D73" i="4"/>
  <c r="J73" i="4"/>
  <c r="P73" i="4"/>
  <c r="V73" i="4"/>
  <c r="AB73" i="4"/>
  <c r="AH138" i="4"/>
  <c r="AN138" i="4"/>
  <c r="AI109" i="4"/>
  <c r="AK109" i="4" s="1"/>
  <c r="J138" i="4"/>
  <c r="AT134" i="4"/>
  <c r="T114" i="4"/>
  <c r="AB123" i="4"/>
  <c r="AB126" i="4"/>
  <c r="X137" i="4"/>
  <c r="G57" i="4"/>
  <c r="AK123" i="4"/>
  <c r="AN126" i="4"/>
  <c r="J126" i="4"/>
  <c r="AB133" i="4"/>
  <c r="M8" i="4"/>
  <c r="AE19" i="4"/>
  <c r="AQ100" i="4"/>
  <c r="W114" i="4"/>
  <c r="M123" i="4"/>
  <c r="M133" i="4"/>
  <c r="Q149" i="4"/>
  <c r="S149" i="4" s="1"/>
  <c r="D8" i="4"/>
  <c r="K12" i="4"/>
  <c r="K7" i="4" s="1"/>
  <c r="V19" i="4"/>
  <c r="P57" i="4"/>
  <c r="E114" i="4"/>
  <c r="AI123" i="4"/>
  <c r="H137" i="4"/>
  <c r="G19" i="4"/>
  <c r="M22" i="4"/>
  <c r="Y22" i="4"/>
  <c r="AH57" i="4"/>
  <c r="AT79" i="4"/>
  <c r="G123" i="4"/>
  <c r="G126" i="4"/>
  <c r="AS133" i="4"/>
  <c r="AT133" i="4" s="1"/>
  <c r="Y138" i="4"/>
  <c r="AV137" i="4"/>
  <c r="V59" i="4"/>
  <c r="T57" i="4"/>
  <c r="V57" i="4" s="1"/>
  <c r="Z60" i="4"/>
  <c r="AB60" i="4" s="1"/>
  <c r="Z57" i="4"/>
  <c r="AB57" i="4" s="1"/>
  <c r="AL60" i="4"/>
  <c r="AN60" i="4" s="1"/>
  <c r="AN59" i="4"/>
  <c r="AK83" i="4"/>
  <c r="AJ79" i="4"/>
  <c r="AQ97" i="4"/>
  <c r="AO95" i="4"/>
  <c r="M116" i="4"/>
  <c r="K114" i="4"/>
  <c r="C116" i="4"/>
  <c r="C114" i="4" s="1"/>
  <c r="D118" i="4"/>
  <c r="G15" i="4"/>
  <c r="S15" i="4"/>
  <c r="AN15" i="4"/>
  <c r="AN16" i="4"/>
  <c r="AT16" i="4"/>
  <c r="D18" i="4"/>
  <c r="B19" i="4"/>
  <c r="Z19" i="4"/>
  <c r="AB19" i="4" s="1"/>
  <c r="AI19" i="4"/>
  <c r="AK19" i="4" s="1"/>
  <c r="AO19" i="4"/>
  <c r="AQ19" i="4" s="1"/>
  <c r="AT20" i="4"/>
  <c r="C19" i="4"/>
  <c r="I19" i="4"/>
  <c r="S30" i="4"/>
  <c r="AH30" i="4"/>
  <c r="AT30" i="4"/>
  <c r="AH33" i="4"/>
  <c r="H36" i="4"/>
  <c r="P34" i="4"/>
  <c r="T36" i="4"/>
  <c r="AF36" i="4"/>
  <c r="AN34" i="4"/>
  <c r="AK35" i="4"/>
  <c r="AJ38" i="4"/>
  <c r="AK38" i="4" s="1"/>
  <c r="S42" i="4"/>
  <c r="Y42" i="4"/>
  <c r="AQ42" i="4"/>
  <c r="I43" i="4"/>
  <c r="J43" i="4" s="1"/>
  <c r="AO43" i="4"/>
  <c r="AQ43" i="4" s="1"/>
  <c r="AV43" i="4"/>
  <c r="AW43" i="4" s="1"/>
  <c r="M44" i="4"/>
  <c r="S44" i="4"/>
  <c r="Y44" i="4"/>
  <c r="AQ44" i="4"/>
  <c r="J45" i="4"/>
  <c r="AH45" i="4"/>
  <c r="P46" i="4"/>
  <c r="Y46" i="4"/>
  <c r="AK46" i="4"/>
  <c r="AW46" i="4"/>
  <c r="P51" i="4"/>
  <c r="V51" i="4"/>
  <c r="AT51" i="4"/>
  <c r="D52" i="4"/>
  <c r="P52" i="4"/>
  <c r="AL57" i="4"/>
  <c r="AN57" i="4" s="1"/>
  <c r="AC95" i="4"/>
  <c r="V110" i="4"/>
  <c r="T109" i="4"/>
  <c r="V109" i="4" s="1"/>
  <c r="AD12" i="4"/>
  <c r="AD7" i="4" s="1"/>
  <c r="P19" i="4"/>
  <c r="AN50" i="4"/>
  <c r="O49" i="4"/>
  <c r="O47" i="4" s="1"/>
  <c r="AD47" i="4"/>
  <c r="AL85" i="4"/>
  <c r="M89" i="4"/>
  <c r="K85" i="4"/>
  <c r="AF85" i="4"/>
  <c r="AT92" i="4"/>
  <c r="AS90" i="4"/>
  <c r="AT90" i="4" s="1"/>
  <c r="P43" i="4"/>
  <c r="O14" i="4"/>
  <c r="U14" i="4"/>
  <c r="U12" i="4" s="1"/>
  <c r="U7" i="4" s="1"/>
  <c r="D15" i="4"/>
  <c r="J15" i="4"/>
  <c r="P15" i="4"/>
  <c r="AQ16" i="4"/>
  <c r="G18" i="4"/>
  <c r="AB18" i="4"/>
  <c r="P30" i="4"/>
  <c r="AW30" i="4"/>
  <c r="AK33" i="4"/>
  <c r="K36" i="4"/>
  <c r="S34" i="4"/>
  <c r="AI36" i="4"/>
  <c r="AK36" i="4" s="1"/>
  <c r="AQ34" i="4"/>
  <c r="AU36" i="4"/>
  <c r="AW36" i="4" s="1"/>
  <c r="J35" i="4"/>
  <c r="AH35" i="4"/>
  <c r="I38" i="4"/>
  <c r="J38" i="4" s="1"/>
  <c r="AV38" i="4"/>
  <c r="AW38" i="4" s="1"/>
  <c r="P42" i="4"/>
  <c r="AN42" i="4"/>
  <c r="AJ43" i="4"/>
  <c r="AK43" i="4" s="1"/>
  <c r="P44" i="4"/>
  <c r="AN44" i="4"/>
  <c r="AK45" i="4"/>
  <c r="S46" i="4"/>
  <c r="J48" i="4"/>
  <c r="AN48" i="4"/>
  <c r="AT48" i="4"/>
  <c r="C49" i="4"/>
  <c r="C47" i="4" s="1"/>
  <c r="P50" i="4"/>
  <c r="AQ50" i="4"/>
  <c r="S51" i="4"/>
  <c r="AN52" i="4"/>
  <c r="P53" i="4"/>
  <c r="V53" i="4"/>
  <c r="AP60" i="4"/>
  <c r="AP57" i="4"/>
  <c r="AV60" i="4"/>
  <c r="AW60" i="4" s="1"/>
  <c r="AV57" i="4"/>
  <c r="AE91" i="4"/>
  <c r="AD90" i="4"/>
  <c r="AE90" i="4" s="1"/>
  <c r="T133" i="4"/>
  <c r="V133" i="4" s="1"/>
  <c r="V134" i="4"/>
  <c r="F137" i="4"/>
  <c r="Y55" i="4"/>
  <c r="AK55" i="4"/>
  <c r="AT57" i="4"/>
  <c r="G58" i="4"/>
  <c r="AT58" i="4"/>
  <c r="T79" i="4"/>
  <c r="T78" i="4" s="1"/>
  <c r="V83" i="4"/>
  <c r="AF79" i="4"/>
  <c r="J95" i="4"/>
  <c r="AE107" i="4"/>
  <c r="N116" i="4"/>
  <c r="P116" i="4" s="1"/>
  <c r="AB118" i="4"/>
  <c r="AM114" i="4"/>
  <c r="D123" i="4"/>
  <c r="P123" i="4"/>
  <c r="AH123" i="4"/>
  <c r="AE126" i="4"/>
  <c r="I134" i="4"/>
  <c r="I133" i="4" s="1"/>
  <c r="D139" i="4"/>
  <c r="AC141" i="4"/>
  <c r="AC137" i="4" s="1"/>
  <c r="N150" i="4"/>
  <c r="P150" i="4" s="1"/>
  <c r="Y150" i="4"/>
  <c r="AU150" i="4"/>
  <c r="AQ58" i="4"/>
  <c r="AW58" i="4"/>
  <c r="AT74" i="4"/>
  <c r="S83" i="4"/>
  <c r="S93" i="4"/>
  <c r="AH107" i="4"/>
  <c r="AE118" i="4"/>
  <c r="H123" i="4"/>
  <c r="AN123" i="4"/>
  <c r="B126" i="4"/>
  <c r="D126" i="4" s="1"/>
  <c r="R126" i="4"/>
  <c r="S126" i="4" s="1"/>
  <c r="X126" i="4"/>
  <c r="Y126" i="4" s="1"/>
  <c r="AJ126" i="4"/>
  <c r="AK126" i="4" s="1"/>
  <c r="AU134" i="4"/>
  <c r="AW134" i="4" s="1"/>
  <c r="G135" i="4"/>
  <c r="V135" i="4"/>
  <c r="Q138" i="4"/>
  <c r="S138" i="4" s="1"/>
  <c r="L141" i="4"/>
  <c r="L137" i="4" s="1"/>
  <c r="U137" i="4"/>
  <c r="E49" i="4"/>
  <c r="E47" i="4" s="1"/>
  <c r="G47" i="4" s="1"/>
  <c r="U49" i="4"/>
  <c r="U47" i="4" s="1"/>
  <c r="D55" i="4"/>
  <c r="P58" i="4"/>
  <c r="V58" i="4"/>
  <c r="AB58" i="4"/>
  <c r="AH58" i="4"/>
  <c r="AQ59" i="4"/>
  <c r="AE73" i="4"/>
  <c r="AK73" i="4"/>
  <c r="AQ73" i="4"/>
  <c r="AE74" i="4"/>
  <c r="AK74" i="4"/>
  <c r="AQ74" i="4"/>
  <c r="AE75" i="4"/>
  <c r="AK75" i="4"/>
  <c r="AQ75" i="4"/>
  <c r="AE76" i="4"/>
  <c r="AK76" i="4"/>
  <c r="AQ76" i="4"/>
  <c r="S81" i="4"/>
  <c r="AQ83" i="4"/>
  <c r="D93" i="4"/>
  <c r="J93" i="4"/>
  <c r="V97" i="4"/>
  <c r="G107" i="4"/>
  <c r="V107" i="4"/>
  <c r="AM103" i="4"/>
  <c r="AE123" i="4"/>
  <c r="P126" i="4"/>
  <c r="AH126" i="4"/>
  <c r="N134" i="4"/>
  <c r="P134" i="4" s="1"/>
  <c r="Y135" i="4"/>
  <c r="AE135" i="4"/>
  <c r="O137" i="4"/>
  <c r="AB139" i="4"/>
  <c r="AW139" i="4"/>
  <c r="AP137" i="4"/>
  <c r="AW141" i="4"/>
  <c r="K141" i="4"/>
  <c r="Q141" i="4"/>
  <c r="S141" i="4" s="1"/>
  <c r="AA141" i="4"/>
  <c r="AA137" i="4" s="1"/>
  <c r="AG141" i="4"/>
  <c r="AG137" i="4" s="1"/>
  <c r="AM141" i="4"/>
  <c r="AM137" i="4" s="1"/>
  <c r="AI150" i="4"/>
  <c r="AK150" i="4" s="1"/>
  <c r="D95" i="4"/>
  <c r="M52" i="4"/>
  <c r="AS49" i="4"/>
  <c r="AS47" i="4" s="1"/>
  <c r="AT76" i="4"/>
  <c r="AT77" i="4"/>
  <c r="G94" i="4"/>
  <c r="AA47" i="4"/>
  <c r="AG47" i="4"/>
  <c r="AH47" i="4" s="1"/>
  <c r="AM49" i="4"/>
  <c r="AM47" i="4" s="1"/>
  <c r="AN47" i="4" s="1"/>
  <c r="AN51" i="4"/>
  <c r="AW84" i="4"/>
  <c r="AT73" i="4"/>
  <c r="AT75" i="4"/>
  <c r="AQ94" i="4"/>
  <c r="L47" i="4"/>
  <c r="M51" i="4"/>
  <c r="AQ51" i="4"/>
  <c r="AQ55" i="4"/>
  <c r="Y73" i="4"/>
  <c r="Y75" i="4"/>
  <c r="Y76" i="4"/>
  <c r="Y77" i="4"/>
  <c r="P84" i="4"/>
  <c r="V84" i="4"/>
  <c r="AN84" i="4"/>
  <c r="AT84" i="4"/>
  <c r="J94" i="4"/>
  <c r="V38" i="4"/>
  <c r="AQ38" i="4"/>
  <c r="Q22" i="4"/>
  <c r="S23" i="4"/>
  <c r="R22" i="4"/>
  <c r="S24" i="4"/>
  <c r="D56" i="4"/>
  <c r="AU8" i="4"/>
  <c r="AW8" i="4" s="1"/>
  <c r="W14" i="4"/>
  <c r="AG14" i="4"/>
  <c r="AK13" i="4"/>
  <c r="AP14" i="4"/>
  <c r="AP12" i="4" s="1"/>
  <c r="AP7" i="4" s="1"/>
  <c r="AV14" i="4"/>
  <c r="AW20" i="4"/>
  <c r="AU19" i="4"/>
  <c r="AW19" i="4" s="1"/>
  <c r="K28" i="4"/>
  <c r="M28" i="4" s="1"/>
  <c r="M25" i="4"/>
  <c r="W36" i="4"/>
  <c r="Y36" i="4" s="1"/>
  <c r="Y34" i="4"/>
  <c r="AL38" i="4"/>
  <c r="AN38" i="4" s="1"/>
  <c r="AL43" i="4"/>
  <c r="AN43" i="4" s="1"/>
  <c r="AE57" i="4"/>
  <c r="D59" i="4"/>
  <c r="B57" i="4"/>
  <c r="D57" i="4" s="1"/>
  <c r="J59" i="4"/>
  <c r="H60" i="4"/>
  <c r="J60" i="4" s="1"/>
  <c r="H57" i="4"/>
  <c r="J57" i="4" s="1"/>
  <c r="Y8" i="4"/>
  <c r="AG8" i="4"/>
  <c r="AH8" i="4" s="1"/>
  <c r="M9" i="4"/>
  <c r="AA14" i="4"/>
  <c r="V8" i="4"/>
  <c r="AB8" i="4"/>
  <c r="G9" i="4"/>
  <c r="P9" i="4"/>
  <c r="V9" i="4"/>
  <c r="C14" i="4"/>
  <c r="I14" i="4"/>
  <c r="M13" i="4"/>
  <c r="R14" i="4"/>
  <c r="X14" i="4"/>
  <c r="X12" i="4" s="1"/>
  <c r="X7" i="4" s="1"/>
  <c r="AE13" i="4"/>
  <c r="AH13" i="4"/>
  <c r="AN13" i="4"/>
  <c r="AR14" i="4"/>
  <c r="AT14" i="4" s="1"/>
  <c r="AW13" i="4"/>
  <c r="D16" i="4"/>
  <c r="S16" i="4"/>
  <c r="AW16" i="4"/>
  <c r="H19" i="4"/>
  <c r="AO22" i="4"/>
  <c r="AQ22" i="4" s="1"/>
  <c r="AQ23" i="4"/>
  <c r="AH24" i="4"/>
  <c r="AG22" i="4"/>
  <c r="AI28" i="4"/>
  <c r="AK28" i="4" s="1"/>
  <c r="AK25" i="4"/>
  <c r="F36" i="4"/>
  <c r="L36" i="4"/>
  <c r="M35" i="4"/>
  <c r="AG38" i="4"/>
  <c r="AH38" i="4" s="1"/>
  <c r="M42" i="4"/>
  <c r="AG43" i="4"/>
  <c r="AH43" i="4" s="1"/>
  <c r="M46" i="4"/>
  <c r="S110" i="4"/>
  <c r="Q109" i="4"/>
  <c r="S109" i="4" s="1"/>
  <c r="F14" i="4"/>
  <c r="J24" i="4"/>
  <c r="I22" i="4"/>
  <c r="J8" i="4"/>
  <c r="AT8" i="4"/>
  <c r="G13" i="4"/>
  <c r="P13" i="4"/>
  <c r="T14" i="4"/>
  <c r="V13" i="4"/>
  <c r="AI14" i="4"/>
  <c r="AB15" i="4"/>
  <c r="AQ15" i="4"/>
  <c r="Y16" i="4"/>
  <c r="P18" i="4"/>
  <c r="AE18" i="4"/>
  <c r="M19" i="4"/>
  <c r="M20" i="4"/>
  <c r="J21" i="4"/>
  <c r="Y21" i="4"/>
  <c r="W19" i="4"/>
  <c r="Y19" i="4" s="1"/>
  <c r="AR36" i="4"/>
  <c r="M38" i="4"/>
  <c r="Q38" i="4"/>
  <c r="S38" i="4" s="1"/>
  <c r="W38" i="4"/>
  <c r="Y38" i="4" s="1"/>
  <c r="M43" i="4"/>
  <c r="Q43" i="4"/>
  <c r="S43" i="4" s="1"/>
  <c r="W43" i="4"/>
  <c r="Y43" i="4" s="1"/>
  <c r="AQ89" i="4"/>
  <c r="AO85" i="4"/>
  <c r="AB151" i="4"/>
  <c r="Z150" i="4"/>
  <c r="S8" i="4"/>
  <c r="AQ8" i="4"/>
  <c r="D9" i="4"/>
  <c r="S9" i="4"/>
  <c r="AB9" i="4"/>
  <c r="AQ9" i="4"/>
  <c r="D13" i="4"/>
  <c r="H14" i="4"/>
  <c r="L14" i="4"/>
  <c r="L12" i="4" s="1"/>
  <c r="L7" i="4" s="1"/>
  <c r="S13" i="4"/>
  <c r="AB13" i="4"/>
  <c r="AF14" i="4"/>
  <c r="AJ14" i="4"/>
  <c r="AQ13" i="4"/>
  <c r="AU14" i="4"/>
  <c r="G21" i="4"/>
  <c r="P21" i="4"/>
  <c r="AE21" i="4"/>
  <c r="AN21" i="4"/>
  <c r="F22" i="4"/>
  <c r="G22" i="4" s="1"/>
  <c r="AC22" i="4"/>
  <c r="AE22" i="4" s="1"/>
  <c r="AS22" i="4"/>
  <c r="AS12" i="4" s="1"/>
  <c r="AS7" i="4" s="1"/>
  <c r="D25" i="4"/>
  <c r="S25" i="4"/>
  <c r="V25" i="4"/>
  <c r="AB25" i="4"/>
  <c r="AQ25" i="4"/>
  <c r="AT25" i="4"/>
  <c r="V30" i="4"/>
  <c r="AB30" i="4"/>
  <c r="AQ30" i="4"/>
  <c r="AE33" i="4"/>
  <c r="AT33" i="4"/>
  <c r="D34" i="4"/>
  <c r="M34" i="4"/>
  <c r="AE34" i="4"/>
  <c r="AT34" i="4"/>
  <c r="D35" i="4"/>
  <c r="AE35" i="4"/>
  <c r="AT35" i="4"/>
  <c r="AE38" i="4"/>
  <c r="AT38" i="4"/>
  <c r="D42" i="4"/>
  <c r="AE42" i="4"/>
  <c r="AT42" i="4"/>
  <c r="D43" i="4"/>
  <c r="AE43" i="4"/>
  <c r="AT43" i="4"/>
  <c r="D44" i="4"/>
  <c r="AE44" i="4"/>
  <c r="AT44" i="4"/>
  <c r="D45" i="4"/>
  <c r="AE45" i="4"/>
  <c r="AT45" i="4"/>
  <c r="D46" i="4"/>
  <c r="K49" i="4"/>
  <c r="M49" i="4" s="1"/>
  <c r="S50" i="4"/>
  <c r="AT50" i="4"/>
  <c r="D51" i="4"/>
  <c r="AK54" i="4"/>
  <c r="AJ49" i="4"/>
  <c r="AQ54" i="4"/>
  <c r="AO49" i="4"/>
  <c r="AU49" i="4"/>
  <c r="AU47" i="4" s="1"/>
  <c r="AW47" i="4" s="1"/>
  <c r="J55" i="4"/>
  <c r="L57" i="4"/>
  <c r="M57" i="4" s="1"/>
  <c r="X57" i="4"/>
  <c r="Y57" i="4" s="1"/>
  <c r="AJ57" i="4"/>
  <c r="AK57" i="4" s="1"/>
  <c r="AO57" i="4"/>
  <c r="AU57" i="4"/>
  <c r="AE58" i="4"/>
  <c r="W79" i="4"/>
  <c r="Y79" i="4" s="1"/>
  <c r="Y81" i="4"/>
  <c r="G83" i="4"/>
  <c r="E79" i="4"/>
  <c r="AK138" i="4"/>
  <c r="AI137" i="4"/>
  <c r="P139" i="4"/>
  <c r="N138" i="4"/>
  <c r="P138" i="4" s="1"/>
  <c r="V139" i="4"/>
  <c r="T138" i="4"/>
  <c r="T137" i="4" s="1"/>
  <c r="AF137" i="4"/>
  <c r="AN19" i="4"/>
  <c r="G20" i="4"/>
  <c r="P20" i="4"/>
  <c r="AE20" i="4"/>
  <c r="AN20" i="4"/>
  <c r="P38" i="4"/>
  <c r="AQ46" i="4"/>
  <c r="P48" i="4"/>
  <c r="AQ48" i="4"/>
  <c r="W49" i="4"/>
  <c r="W47" i="4" s="1"/>
  <c r="Y47" i="4" s="1"/>
  <c r="AC49" i="4"/>
  <c r="AC47" i="4" s="1"/>
  <c r="AI49" i="4"/>
  <c r="AI47" i="4" s="1"/>
  <c r="S53" i="4"/>
  <c r="AT53" i="4"/>
  <c r="AE59" i="4"/>
  <c r="AC60" i="4"/>
  <c r="AE60" i="4" s="1"/>
  <c r="AV79" i="4"/>
  <c r="AW81" i="4"/>
  <c r="D89" i="4"/>
  <c r="B85" i="4"/>
  <c r="S91" i="4"/>
  <c r="R90" i="4"/>
  <c r="S90" i="4" s="1"/>
  <c r="AB91" i="4"/>
  <c r="AA90" i="4"/>
  <c r="AB90" i="4" s="1"/>
  <c r="M92" i="4"/>
  <c r="L90" i="4"/>
  <c r="M90" i="4" s="1"/>
  <c r="V92" i="4"/>
  <c r="U90" i="4"/>
  <c r="V90" i="4" s="1"/>
  <c r="D107" i="4"/>
  <c r="B114" i="4"/>
  <c r="AN116" i="4"/>
  <c r="AL114" i="4"/>
  <c r="D21" i="4"/>
  <c r="S21" i="4"/>
  <c r="AB21" i="4"/>
  <c r="AQ21" i="4"/>
  <c r="G25" i="4"/>
  <c r="P25" i="4"/>
  <c r="V28" i="4"/>
  <c r="AE25" i="4"/>
  <c r="AH25" i="4"/>
  <c r="AN25" i="4"/>
  <c r="AT28" i="4"/>
  <c r="AE30" i="4"/>
  <c r="AN30" i="4"/>
  <c r="V33" i="4"/>
  <c r="AB33" i="4"/>
  <c r="G34" i="4"/>
  <c r="V34" i="4"/>
  <c r="AB34" i="4"/>
  <c r="AK34" i="4"/>
  <c r="G35" i="4"/>
  <c r="V35" i="4"/>
  <c r="AB35" i="4"/>
  <c r="G38" i="4"/>
  <c r="AB38" i="4"/>
  <c r="G42" i="4"/>
  <c r="V42" i="4"/>
  <c r="AB42" i="4"/>
  <c r="G43" i="4"/>
  <c r="V43" i="4"/>
  <c r="AB43" i="4"/>
  <c r="G44" i="4"/>
  <c r="V44" i="4"/>
  <c r="AB44" i="4"/>
  <c r="G45" i="4"/>
  <c r="V45" i="4"/>
  <c r="AB45" i="4"/>
  <c r="G46" i="4"/>
  <c r="AB46" i="4"/>
  <c r="AH46" i="4"/>
  <c r="G48" i="4"/>
  <c r="AB48" i="4"/>
  <c r="AH48" i="4"/>
  <c r="S49" i="4"/>
  <c r="AH49" i="4"/>
  <c r="S52" i="4"/>
  <c r="AT52" i="4"/>
  <c r="D53" i="4"/>
  <c r="D58" i="4"/>
  <c r="J58" i="4"/>
  <c r="M59" i="4"/>
  <c r="L60" i="4"/>
  <c r="M60" i="4" s="1"/>
  <c r="AN81" i="4"/>
  <c r="AL79" i="4"/>
  <c r="AN79" i="4" s="1"/>
  <c r="AP90" i="4"/>
  <c r="AQ90" i="4" s="1"/>
  <c r="J91" i="4"/>
  <c r="I90" i="4"/>
  <c r="J90" i="4" s="1"/>
  <c r="AK135" i="4"/>
  <c r="AJ134" i="4"/>
  <c r="J84" i="4"/>
  <c r="AJ85" i="4"/>
  <c r="J122" i="4"/>
  <c r="I119" i="4"/>
  <c r="J119" i="4" s="1"/>
  <c r="AH150" i="4"/>
  <c r="AF149" i="4"/>
  <c r="AH149" i="4" s="1"/>
  <c r="J50" i="4"/>
  <c r="Y50" i="4"/>
  <c r="AK50" i="4"/>
  <c r="J51" i="4"/>
  <c r="Y51" i="4"/>
  <c r="AK51" i="4"/>
  <c r="J52" i="4"/>
  <c r="Y52" i="4"/>
  <c r="AK52" i="4"/>
  <c r="J53" i="4"/>
  <c r="Y53" i="4"/>
  <c r="AK53" i="4"/>
  <c r="Y54" i="4"/>
  <c r="AW54" i="4"/>
  <c r="AW55" i="4"/>
  <c r="AC78" i="4"/>
  <c r="AU79" i="4"/>
  <c r="AD79" i="4"/>
  <c r="AH83" i="4"/>
  <c r="AG90" i="4"/>
  <c r="AH90" i="4" s="1"/>
  <c r="AH91" i="4"/>
  <c r="B109" i="4"/>
  <c r="D109" i="4" s="1"/>
  <c r="D110" i="4"/>
  <c r="AK118" i="4"/>
  <c r="AI116" i="4"/>
  <c r="O114" i="4"/>
  <c r="P119" i="4"/>
  <c r="J150" i="4"/>
  <c r="H149" i="4"/>
  <c r="J149" i="4" s="1"/>
  <c r="G50" i="4"/>
  <c r="AB50" i="4"/>
  <c r="AH50" i="4"/>
  <c r="AW50" i="4"/>
  <c r="G51" i="4"/>
  <c r="AB51" i="4"/>
  <c r="AH51" i="4"/>
  <c r="AW51" i="4"/>
  <c r="G52" i="4"/>
  <c r="AB52" i="4"/>
  <c r="AH52" i="4"/>
  <c r="AW52" i="4"/>
  <c r="G53" i="4"/>
  <c r="AB53" i="4"/>
  <c r="AH53" i="4"/>
  <c r="AW53" i="4"/>
  <c r="G54" i="4"/>
  <c r="S55" i="4"/>
  <c r="AT55" i="4"/>
  <c r="AB59" i="4"/>
  <c r="AW59" i="4"/>
  <c r="M73" i="4"/>
  <c r="S73" i="4"/>
  <c r="AH73" i="4"/>
  <c r="AN73" i="4"/>
  <c r="AW73" i="4"/>
  <c r="M74" i="4"/>
  <c r="S74" i="4"/>
  <c r="AH74" i="4"/>
  <c r="AN74" i="4"/>
  <c r="AW74" i="4"/>
  <c r="S75" i="4"/>
  <c r="AH75" i="4"/>
  <c r="AN75" i="4"/>
  <c r="AW75" i="4"/>
  <c r="M76" i="4"/>
  <c r="S76" i="4"/>
  <c r="AH76" i="4"/>
  <c r="AN76" i="4"/>
  <c r="AW76" i="4"/>
  <c r="M77" i="4"/>
  <c r="S77" i="4"/>
  <c r="AH77" i="4"/>
  <c r="AN77" i="4"/>
  <c r="AW77" i="4"/>
  <c r="H79" i="4"/>
  <c r="J79" i="4" s="1"/>
  <c r="AI79" i="4"/>
  <c r="O79" i="4"/>
  <c r="P79" i="4" s="1"/>
  <c r="V81" i="4"/>
  <c r="J83" i="4"/>
  <c r="P83" i="4"/>
  <c r="AE83" i="4"/>
  <c r="S84" i="4"/>
  <c r="AB84" i="4"/>
  <c r="E85" i="4"/>
  <c r="O90" i="4"/>
  <c r="P90" i="4" s="1"/>
  <c r="AN92" i="4"/>
  <c r="AM90" i="4"/>
  <c r="AN90" i="4" s="1"/>
  <c r="AE94" i="4"/>
  <c r="AG95" i="4"/>
  <c r="AL95" i="4"/>
  <c r="AN99" i="4"/>
  <c r="AS103" i="4"/>
  <c r="AT104" i="4"/>
  <c r="Z109" i="4"/>
  <c r="AB110" i="4"/>
  <c r="AC114" i="4"/>
  <c r="Y118" i="4"/>
  <c r="X116" i="4"/>
  <c r="X114" i="4" s="1"/>
  <c r="AB129" i="4"/>
  <c r="F134" i="4"/>
  <c r="F133" i="4" s="1"/>
  <c r="G136" i="4"/>
  <c r="D94" i="4"/>
  <c r="AT97" i="4"/>
  <c r="AM95" i="4"/>
  <c r="AQ99" i="4"/>
  <c r="AD103" i="4"/>
  <c r="AP103" i="4"/>
  <c r="K109" i="4"/>
  <c r="M109" i="4" s="1"/>
  <c r="M111" i="4"/>
  <c r="K112" i="4"/>
  <c r="M112" i="4" s="1"/>
  <c r="T112" i="4"/>
  <c r="V112" i="4" s="1"/>
  <c r="V111" i="4"/>
  <c r="AI112" i="4"/>
  <c r="AK112" i="4" s="1"/>
  <c r="AU114" i="4"/>
  <c r="AP114" i="4"/>
  <c r="AQ119" i="4"/>
  <c r="S122" i="4"/>
  <c r="R119" i="4"/>
  <c r="S123" i="4"/>
  <c r="Y123" i="4"/>
  <c r="Y129" i="4"/>
  <c r="AB134" i="4"/>
  <c r="AH134" i="4"/>
  <c r="AB135" i="4"/>
  <c r="AH135" i="4"/>
  <c r="I137" i="4"/>
  <c r="G139" i="4"/>
  <c r="J141" i="4"/>
  <c r="R137" i="4"/>
  <c r="W141" i="4"/>
  <c r="K149" i="4"/>
  <c r="M149" i="4" s="1"/>
  <c r="M150" i="4"/>
  <c r="AE151" i="4"/>
  <c r="AC150" i="4"/>
  <c r="AQ151" i="4"/>
  <c r="AO150" i="4"/>
  <c r="Z114" i="4"/>
  <c r="M122" i="4"/>
  <c r="L119" i="4"/>
  <c r="M119" i="4" s="1"/>
  <c r="AH133" i="4"/>
  <c r="AT138" i="4"/>
  <c r="AR137" i="4"/>
  <c r="M139" i="4"/>
  <c r="K138" i="4"/>
  <c r="V151" i="4"/>
  <c r="T150" i="4"/>
  <c r="G93" i="4"/>
  <c r="AB93" i="4"/>
  <c r="AH93" i="4"/>
  <c r="G95" i="4"/>
  <c r="U95" i="4"/>
  <c r="G97" i="4"/>
  <c r="AB107" i="4"/>
  <c r="AN107" i="4"/>
  <c r="AT107" i="4"/>
  <c r="P111" i="4"/>
  <c r="AT111" i="4"/>
  <c r="AA116" i="4"/>
  <c r="AA114" i="4" s="1"/>
  <c r="M118" i="4"/>
  <c r="AG114" i="4"/>
  <c r="AN118" i="4"/>
  <c r="U119" i="4"/>
  <c r="AD114" i="4"/>
  <c r="AE119" i="4"/>
  <c r="G122" i="4"/>
  <c r="F119" i="4"/>
  <c r="AQ123" i="4"/>
  <c r="AW123" i="4"/>
  <c r="AQ126" i="4"/>
  <c r="AW126" i="4"/>
  <c r="N129" i="4"/>
  <c r="P129" i="4" s="1"/>
  <c r="AW129" i="4"/>
  <c r="H133" i="4"/>
  <c r="M134" i="4"/>
  <c r="Y134" i="4"/>
  <c r="W133" i="4"/>
  <c r="Y133" i="4" s="1"/>
  <c r="D135" i="4"/>
  <c r="J135" i="4"/>
  <c r="C137" i="4"/>
  <c r="AE139" i="4"/>
  <c r="V141" i="4"/>
  <c r="AJ141" i="4"/>
  <c r="AJ137" i="4" s="1"/>
  <c r="B150" i="4"/>
  <c r="AT150" i="4"/>
  <c r="AR149" i="4"/>
  <c r="AT149" i="4" s="1"/>
  <c r="G151" i="4"/>
  <c r="E150" i="4"/>
  <c r="AR114" i="4"/>
  <c r="G116" i="4"/>
  <c r="G118" i="4"/>
  <c r="AJ114" i="4"/>
  <c r="AS114" i="4"/>
  <c r="E129" i="4"/>
  <c r="G129" i="4" s="1"/>
  <c r="D138" i="4"/>
  <c r="J28" i="4"/>
  <c r="AH28" i="4"/>
  <c r="V17" i="4"/>
  <c r="AN24" i="4"/>
  <c r="AM22" i="4"/>
  <c r="AM12" i="4" s="1"/>
  <c r="AM7" i="4" s="1"/>
  <c r="AL28" i="4"/>
  <c r="AN28" i="4" s="1"/>
  <c r="AS60" i="4"/>
  <c r="AT60" i="4" s="1"/>
  <c r="AT59" i="4"/>
  <c r="E8" i="4"/>
  <c r="N8" i="4"/>
  <c r="Y17" i="4"/>
  <c r="AW17" i="4"/>
  <c r="H22" i="4"/>
  <c r="J23" i="4"/>
  <c r="AF22" i="4"/>
  <c r="AH23" i="4"/>
  <c r="Q28" i="4"/>
  <c r="S28" i="4" s="1"/>
  <c r="AO28" i="4"/>
  <c r="AQ28" i="4" s="1"/>
  <c r="AC36" i="4"/>
  <c r="AE36" i="4" s="1"/>
  <c r="AS36" i="4"/>
  <c r="S54" i="4"/>
  <c r="V56" i="4"/>
  <c r="N60" i="4"/>
  <c r="P60" i="4" s="1"/>
  <c r="P59" i="4"/>
  <c r="AJ60" i="4"/>
  <c r="AK60" i="4" s="1"/>
  <c r="AK59" i="4"/>
  <c r="R95" i="4"/>
  <c r="S95" i="4" s="1"/>
  <c r="S97" i="4"/>
  <c r="AK107" i="4"/>
  <c r="G110" i="4"/>
  <c r="E109" i="4"/>
  <c r="AT17" i="4"/>
  <c r="I36" i="4"/>
  <c r="AT54" i="4"/>
  <c r="S60" i="4"/>
  <c r="N78" i="4"/>
  <c r="AA95" i="4"/>
  <c r="AB97" i="4"/>
  <c r="P141" i="4"/>
  <c r="AT13" i="4"/>
  <c r="J17" i="4"/>
  <c r="AH17" i="4"/>
  <c r="N22" i="4"/>
  <c r="AL22" i="4"/>
  <c r="D24" i="4"/>
  <c r="C22" i="4"/>
  <c r="D22" i="4" s="1"/>
  <c r="AB24" i="4"/>
  <c r="AA22" i="4"/>
  <c r="B28" i="4"/>
  <c r="D28" i="4" s="1"/>
  <c r="Z28" i="4"/>
  <c r="AB28" i="4" s="1"/>
  <c r="Q36" i="4"/>
  <c r="S36" i="4" s="1"/>
  <c r="AG36" i="4"/>
  <c r="P56" i="4"/>
  <c r="G59" i="4"/>
  <c r="E60" i="4"/>
  <c r="G60" i="4" s="1"/>
  <c r="AF60" i="4"/>
  <c r="AH60" i="4" s="1"/>
  <c r="AH59" i="4"/>
  <c r="B79" i="4"/>
  <c r="P24" i="4"/>
  <c r="O22" i="4"/>
  <c r="N28" i="4"/>
  <c r="P28" i="4" s="1"/>
  <c r="AO36" i="4"/>
  <c r="AQ36" i="4" s="1"/>
  <c r="AC8" i="4"/>
  <c r="AL8" i="4"/>
  <c r="G17" i="4"/>
  <c r="M17" i="4"/>
  <c r="AE17" i="4"/>
  <c r="AK17" i="4"/>
  <c r="T22" i="4"/>
  <c r="V22" i="4" s="1"/>
  <c r="V23" i="4"/>
  <c r="AR22" i="4"/>
  <c r="AT23" i="4"/>
  <c r="E28" i="4"/>
  <c r="G28" i="4" s="1"/>
  <c r="AC28" i="4"/>
  <c r="AE28" i="4" s="1"/>
  <c r="E36" i="4"/>
  <c r="U36" i="4"/>
  <c r="Q47" i="4"/>
  <c r="S47" i="4" s="1"/>
  <c r="I49" i="4"/>
  <c r="I47" i="4" s="1"/>
  <c r="AR49" i="4"/>
  <c r="J56" i="4"/>
  <c r="F79" i="4"/>
  <c r="G81" i="4"/>
  <c r="H85" i="4"/>
  <c r="J89" i="4"/>
  <c r="Y91" i="4"/>
  <c r="X90" i="4"/>
  <c r="Y90" i="4" s="1"/>
  <c r="D92" i="4"/>
  <c r="C90" i="4"/>
  <c r="D90" i="4" s="1"/>
  <c r="Z95" i="4"/>
  <c r="AI95" i="4"/>
  <c r="AK95" i="4" s="1"/>
  <c r="AT99" i="4"/>
  <c r="AR100" i="4"/>
  <c r="AT100" i="4" s="1"/>
  <c r="AR95" i="4"/>
  <c r="AT95" i="4" s="1"/>
  <c r="B36" i="4"/>
  <c r="D36" i="4" s="1"/>
  <c r="Z36" i="4"/>
  <c r="AB36" i="4" s="1"/>
  <c r="AL36" i="4"/>
  <c r="AN36" i="4" s="1"/>
  <c r="B38" i="4"/>
  <c r="D38" i="4" s="1"/>
  <c r="B60" i="4"/>
  <c r="D60" i="4" s="1"/>
  <c r="X60" i="4"/>
  <c r="Y60" i="4" s="1"/>
  <c r="M81" i="4"/>
  <c r="K79" i="4"/>
  <c r="P97" i="4"/>
  <c r="N95" i="4"/>
  <c r="P95" i="4" s="1"/>
  <c r="AH97" i="4"/>
  <c r="AF95" i="4"/>
  <c r="G111" i="4"/>
  <c r="E112" i="4"/>
  <c r="G112" i="4" s="1"/>
  <c r="Y111" i="4"/>
  <c r="W112" i="4"/>
  <c r="Y112" i="4" s="1"/>
  <c r="AF112" i="4"/>
  <c r="AH112" i="4" s="1"/>
  <c r="AH111" i="4"/>
  <c r="AH118" i="4"/>
  <c r="AF116" i="4"/>
  <c r="AQ118" i="4"/>
  <c r="AO116" i="4"/>
  <c r="H129" i="4"/>
  <c r="J129" i="4" s="1"/>
  <c r="S129" i="4"/>
  <c r="AH129" i="4"/>
  <c r="AQ129" i="4"/>
  <c r="E133" i="4"/>
  <c r="AE134" i="4"/>
  <c r="AC133" i="4"/>
  <c r="AE133" i="4" s="1"/>
  <c r="AN134" i="4"/>
  <c r="AL133" i="4"/>
  <c r="AN133" i="4" s="1"/>
  <c r="AB138" i="4"/>
  <c r="Z137" i="4"/>
  <c r="AQ138" i="4"/>
  <c r="AO137" i="4"/>
  <c r="N36" i="4"/>
  <c r="P36" i="4" s="1"/>
  <c r="T60" i="4"/>
  <c r="V60" i="4" s="1"/>
  <c r="AO60" i="4"/>
  <c r="U79" i="4"/>
  <c r="Z79" i="4"/>
  <c r="AW89" i="4"/>
  <c r="AU85" i="4"/>
  <c r="W95" i="4"/>
  <c r="AW99" i="4"/>
  <c r="AU100" i="4"/>
  <c r="AW100" i="4" s="1"/>
  <c r="AU95" i="4"/>
  <c r="AW95" i="4" s="1"/>
  <c r="S107" i="4"/>
  <c r="R103" i="4"/>
  <c r="AW107" i="4"/>
  <c r="AL109" i="4"/>
  <c r="AE110" i="4"/>
  <c r="AC109" i="4"/>
  <c r="AW110" i="4"/>
  <c r="AU109" i="4"/>
  <c r="AW109" i="4" s="1"/>
  <c r="H112" i="4"/>
  <c r="J112" i="4" s="1"/>
  <c r="J111" i="4"/>
  <c r="H110" i="4"/>
  <c r="J118" i="4"/>
  <c r="H116" i="4"/>
  <c r="S118" i="4"/>
  <c r="Q116" i="4"/>
  <c r="AW118" i="4"/>
  <c r="AV116" i="4"/>
  <c r="AE46" i="4"/>
  <c r="AE48" i="4"/>
  <c r="AE50" i="4"/>
  <c r="AE51" i="4"/>
  <c r="AE52" i="4"/>
  <c r="AE53" i="4"/>
  <c r="AE54" i="4"/>
  <c r="AH54" i="4"/>
  <c r="AE55" i="4"/>
  <c r="S57" i="4"/>
  <c r="S58" i="4"/>
  <c r="S59" i="4"/>
  <c r="G73" i="4"/>
  <c r="G74" i="4"/>
  <c r="G75" i="4"/>
  <c r="G76" i="4"/>
  <c r="G77" i="4"/>
  <c r="Q79" i="4"/>
  <c r="AG79" i="4"/>
  <c r="AO79" i="4"/>
  <c r="P81" i="4"/>
  <c r="AE81" i="4"/>
  <c r="Y89" i="4"/>
  <c r="W85" i="4"/>
  <c r="AH89" i="4"/>
  <c r="AW91" i="4"/>
  <c r="AV90" i="4"/>
  <c r="AW90" i="4" s="1"/>
  <c r="P93" i="4"/>
  <c r="AW104" i="4"/>
  <c r="AV103" i="4"/>
  <c r="J107" i="4"/>
  <c r="P107" i="4"/>
  <c r="N103" i="4"/>
  <c r="P110" i="4"/>
  <c r="W110" i="4"/>
  <c r="AF110" i="4"/>
  <c r="AL112" i="4"/>
  <c r="AN112" i="4" s="1"/>
  <c r="AN111" i="4"/>
  <c r="AB81" i="4"/>
  <c r="AK93" i="4"/>
  <c r="AI85" i="4"/>
  <c r="AR85" i="4"/>
  <c r="AT93" i="4"/>
  <c r="AK97" i="4"/>
  <c r="AD95" i="4"/>
  <c r="AM100" i="4"/>
  <c r="AN100" i="4" s="1"/>
  <c r="AC112" i="4"/>
  <c r="AE112" i="4" s="1"/>
  <c r="AE111" i="4"/>
  <c r="AW111" i="4"/>
  <c r="AU112" i="4"/>
  <c r="AW112" i="4" s="1"/>
  <c r="M93" i="4"/>
  <c r="M94" i="4"/>
  <c r="M95" i="4"/>
  <c r="T95" i="4"/>
  <c r="X95" i="4"/>
  <c r="AP95" i="4"/>
  <c r="M97" i="4"/>
  <c r="Y107" i="4"/>
  <c r="AQ109" i="4"/>
  <c r="AO103" i="4"/>
  <c r="Q112" i="4"/>
  <c r="S112" i="4" s="1"/>
  <c r="S111" i="4"/>
  <c r="AO112" i="4"/>
  <c r="AQ112" i="4" s="1"/>
  <c r="AQ111" i="4"/>
  <c r="AK129" i="4"/>
  <c r="S133" i="4"/>
  <c r="AW93" i="4"/>
  <c r="AW94" i="4"/>
  <c r="AW97" i="4"/>
  <c r="M107" i="4"/>
  <c r="AQ133" i="4"/>
  <c r="V116" i="4"/>
  <c r="AT116" i="4"/>
  <c r="V118" i="4"/>
  <c r="AT118" i="4"/>
  <c r="AE129" i="4"/>
  <c r="AN151" i="4"/>
  <c r="AL150" i="4"/>
  <c r="P153" i="4"/>
  <c r="V123" i="4"/>
  <c r="AT123" i="4"/>
  <c r="V126" i="4"/>
  <c r="AT126" i="4"/>
  <c r="AT129" i="4"/>
  <c r="AN129" i="4"/>
  <c r="S134" i="4"/>
  <c r="AQ134" i="4"/>
  <c r="S135" i="4"/>
  <c r="AQ135" i="4"/>
  <c r="D136" i="4"/>
  <c r="C134" i="4"/>
  <c r="C133" i="4" s="1"/>
  <c r="D133" i="4" s="1"/>
  <c r="G138" i="4"/>
  <c r="AE138" i="4"/>
  <c r="AQ141" i="4"/>
  <c r="B141" i="4"/>
  <c r="AR103" i="4" l="1"/>
  <c r="AT103" i="4" s="1"/>
  <c r="AW137" i="4"/>
  <c r="AI12" i="4"/>
  <c r="AI7" i="4" s="1"/>
  <c r="M36" i="4"/>
  <c r="J137" i="4"/>
  <c r="AN49" i="4"/>
  <c r="AN137" i="4"/>
  <c r="AE137" i="4"/>
  <c r="Q103" i="4"/>
  <c r="S103" i="4" s="1"/>
  <c r="J133" i="4"/>
  <c r="AQ137" i="4"/>
  <c r="AT114" i="4"/>
  <c r="N114" i="4"/>
  <c r="P114" i="4" s="1"/>
  <c r="AB141" i="4"/>
  <c r="AQ60" i="4"/>
  <c r="AE47" i="4"/>
  <c r="M14" i="4"/>
  <c r="J36" i="4"/>
  <c r="AW14" i="4"/>
  <c r="AH22" i="4"/>
  <c r="V36" i="4"/>
  <c r="AT36" i="4"/>
  <c r="AJ12" i="4"/>
  <c r="AJ7" i="4" s="1"/>
  <c r="AQ95" i="4"/>
  <c r="AP85" i="4"/>
  <c r="AP78" i="4" s="1"/>
  <c r="AH36" i="4"/>
  <c r="J134" i="4"/>
  <c r="AI149" i="4"/>
  <c r="AK149" i="4" s="1"/>
  <c r="AH14" i="4"/>
  <c r="J14" i="4"/>
  <c r="AE141" i="4"/>
  <c r="AV12" i="4"/>
  <c r="AV7" i="4" s="1"/>
  <c r="AV6" i="4" s="1"/>
  <c r="AD6" i="4"/>
  <c r="AE49" i="4"/>
  <c r="G36" i="4"/>
  <c r="J22" i="4"/>
  <c r="AK79" i="4"/>
  <c r="R12" i="4"/>
  <c r="R7" i="4" s="1"/>
  <c r="R6" i="4" s="1"/>
  <c r="AP6" i="4"/>
  <c r="G49" i="4"/>
  <c r="O12" i="4"/>
  <c r="O7" i="4" s="1"/>
  <c r="O6" i="4" s="1"/>
  <c r="AN22" i="4"/>
  <c r="V95" i="4"/>
  <c r="AW57" i="4"/>
  <c r="J19" i="4"/>
  <c r="AG85" i="4"/>
  <c r="AH85" i="4" s="1"/>
  <c r="AQ57" i="4"/>
  <c r="N149" i="4"/>
  <c r="P149" i="4" s="1"/>
  <c r="G134" i="4"/>
  <c r="AL78" i="4"/>
  <c r="Y116" i="4"/>
  <c r="M141" i="4"/>
  <c r="T103" i="4"/>
  <c r="N133" i="4"/>
  <c r="P133" i="4" s="1"/>
  <c r="AG101" i="4"/>
  <c r="O101" i="4"/>
  <c r="AA85" i="4"/>
  <c r="AA78" i="4" s="1"/>
  <c r="AI103" i="4"/>
  <c r="AK103" i="4" s="1"/>
  <c r="V137" i="4"/>
  <c r="Q137" i="4"/>
  <c r="S137" i="4" s="1"/>
  <c r="AR101" i="4"/>
  <c r="AJ78" i="4"/>
  <c r="D116" i="4"/>
  <c r="AF78" i="4"/>
  <c r="AP101" i="4"/>
  <c r="AA12" i="4"/>
  <c r="AA7" i="4" s="1"/>
  <c r="AA6" i="4" s="1"/>
  <c r="AU133" i="4"/>
  <c r="AW133" i="4" s="1"/>
  <c r="AH95" i="4"/>
  <c r="V14" i="4"/>
  <c r="AH137" i="4"/>
  <c r="AE95" i="4"/>
  <c r="D114" i="4"/>
  <c r="AH141" i="4"/>
  <c r="D19" i="4"/>
  <c r="AA101" i="4"/>
  <c r="X6" i="4"/>
  <c r="C12" i="4"/>
  <c r="C7" i="4" s="1"/>
  <c r="C6" i="4" s="1"/>
  <c r="F12" i="4"/>
  <c r="F7" i="4" s="1"/>
  <c r="F6" i="4" s="1"/>
  <c r="B103" i="4"/>
  <c r="D103" i="4" s="1"/>
  <c r="S22" i="4"/>
  <c r="U6" i="4"/>
  <c r="AB137" i="4"/>
  <c r="AM101" i="4"/>
  <c r="AN141" i="4"/>
  <c r="AK141" i="4"/>
  <c r="AN114" i="4"/>
  <c r="E141" i="4"/>
  <c r="AR12" i="4"/>
  <c r="AR7" i="4" s="1"/>
  <c r="AD101" i="4"/>
  <c r="U85" i="4"/>
  <c r="V85" i="4" s="1"/>
  <c r="AW150" i="4"/>
  <c r="AU149" i="4"/>
  <c r="AW149" i="4" s="1"/>
  <c r="AK14" i="4"/>
  <c r="V138" i="4"/>
  <c r="AS6" i="4"/>
  <c r="AS141" i="4"/>
  <c r="AB95" i="4"/>
  <c r="E78" i="4"/>
  <c r="K47" i="4"/>
  <c r="M47" i="4" s="1"/>
  <c r="AM6" i="4"/>
  <c r="Y114" i="4"/>
  <c r="X101" i="4"/>
  <c r="F85" i="4"/>
  <c r="G85" i="4" s="1"/>
  <c r="AT22" i="4"/>
  <c r="AB22" i="4"/>
  <c r="V119" i="4"/>
  <c r="U114" i="4"/>
  <c r="K103" i="4"/>
  <c r="AJ133" i="4"/>
  <c r="AK133" i="4" s="1"/>
  <c r="AK134" i="4"/>
  <c r="AW79" i="4"/>
  <c r="M7" i="4"/>
  <c r="L6" i="4"/>
  <c r="M12" i="4"/>
  <c r="AG12" i="4"/>
  <c r="AG7" i="4" s="1"/>
  <c r="AG6" i="4" s="1"/>
  <c r="AO149" i="4"/>
  <c r="AQ149" i="4" s="1"/>
  <c r="AQ150" i="4"/>
  <c r="AK49" i="4"/>
  <c r="AJ47" i="4"/>
  <c r="AK47" i="4" s="1"/>
  <c r="D54" i="4"/>
  <c r="B49" i="4"/>
  <c r="L114" i="4"/>
  <c r="M114" i="4" s="1"/>
  <c r="F114" i="4"/>
  <c r="G119" i="4"/>
  <c r="AE114" i="4"/>
  <c r="AD85" i="4"/>
  <c r="AE85" i="4" s="1"/>
  <c r="AU103" i="4"/>
  <c r="AW103" i="4" s="1"/>
  <c r="O85" i="4"/>
  <c r="P85" i="4" s="1"/>
  <c r="G79" i="4"/>
  <c r="H12" i="4"/>
  <c r="Y14" i="4"/>
  <c r="V150" i="4"/>
  <c r="T149" i="4"/>
  <c r="V149" i="4" s="1"/>
  <c r="K137" i="4"/>
  <c r="M137" i="4" s="1"/>
  <c r="M138" i="4"/>
  <c r="AB114" i="4"/>
  <c r="AE150" i="4"/>
  <c r="AC149" i="4"/>
  <c r="AE149" i="4" s="1"/>
  <c r="R114" i="4"/>
  <c r="R101" i="4" s="1"/>
  <c r="S119" i="4"/>
  <c r="L85" i="4"/>
  <c r="AK137" i="4"/>
  <c r="AQ49" i="4"/>
  <c r="AO47" i="4"/>
  <c r="AQ47" i="4" s="1"/>
  <c r="Y49" i="4"/>
  <c r="AB150" i="4"/>
  <c r="Z149" i="4"/>
  <c r="AB149" i="4" s="1"/>
  <c r="W12" i="4"/>
  <c r="AN95" i="4"/>
  <c r="AS85" i="4"/>
  <c r="AS78" i="4" s="1"/>
  <c r="G133" i="4"/>
  <c r="N137" i="4"/>
  <c r="P137" i="4" s="1"/>
  <c r="G150" i="4"/>
  <c r="E149" i="4"/>
  <c r="G149" i="4" s="1"/>
  <c r="D150" i="4"/>
  <c r="B149" i="4"/>
  <c r="D149" i="4" s="1"/>
  <c r="AB116" i="4"/>
  <c r="Y141" i="4"/>
  <c r="W137" i="4"/>
  <c r="Y137" i="4" s="1"/>
  <c r="AB109" i="4"/>
  <c r="Z103" i="4"/>
  <c r="AB103" i="4" s="1"/>
  <c r="AW49" i="4"/>
  <c r="AI114" i="4"/>
  <c r="AK114" i="4" s="1"/>
  <c r="AK116" i="4"/>
  <c r="I114" i="4"/>
  <c r="I101" i="4" s="1"/>
  <c r="AM85" i="4"/>
  <c r="AE79" i="4"/>
  <c r="AU12" i="4"/>
  <c r="AU7" i="4" s="1"/>
  <c r="AU6" i="4" s="1"/>
  <c r="I12" i="4"/>
  <c r="I7" i="4" s="1"/>
  <c r="I6" i="4" s="1"/>
  <c r="P103" i="4"/>
  <c r="C85" i="4"/>
  <c r="AR78" i="4"/>
  <c r="H49" i="4"/>
  <c r="J54" i="4"/>
  <c r="G8" i="4"/>
  <c r="D141" i="4"/>
  <c r="B137" i="4"/>
  <c r="AN150" i="4"/>
  <c r="AL149" i="4"/>
  <c r="AN149" i="4" s="1"/>
  <c r="D134" i="4"/>
  <c r="AI78" i="4"/>
  <c r="AK85" i="4"/>
  <c r="AH110" i="4"/>
  <c r="AF109" i="4"/>
  <c r="AQ79" i="4"/>
  <c r="AO78" i="4"/>
  <c r="AW116" i="4"/>
  <c r="AV114" i="4"/>
  <c r="AW114" i="4" s="1"/>
  <c r="AE109" i="4"/>
  <c r="AC103" i="4"/>
  <c r="AH116" i="4"/>
  <c r="AF114" i="4"/>
  <c r="AH114" i="4" s="1"/>
  <c r="AB54" i="4"/>
  <c r="Z49" i="4"/>
  <c r="E14" i="4"/>
  <c r="D79" i="4"/>
  <c r="B78" i="4"/>
  <c r="P54" i="4"/>
  <c r="N49" i="4"/>
  <c r="P22" i="4"/>
  <c r="T12" i="4"/>
  <c r="S17" i="4"/>
  <c r="Q14" i="4"/>
  <c r="J110" i="4"/>
  <c r="H109" i="4"/>
  <c r="AB17" i="4"/>
  <c r="Z14" i="4"/>
  <c r="AQ103" i="4"/>
  <c r="Y110" i="4"/>
  <c r="W109" i="4"/>
  <c r="AV85" i="4"/>
  <c r="AV78" i="4" s="1"/>
  <c r="I85" i="4"/>
  <c r="I78" i="4" s="1"/>
  <c r="AH79" i="4"/>
  <c r="J116" i="4"/>
  <c r="H114" i="4"/>
  <c r="C101" i="4"/>
  <c r="Y95" i="4"/>
  <c r="AT49" i="4"/>
  <c r="AR47" i="4"/>
  <c r="AT47" i="4" s="1"/>
  <c r="AN8" i="4"/>
  <c r="AN17" i="4"/>
  <c r="AL14" i="4"/>
  <c r="D17" i="4"/>
  <c r="B14" i="4"/>
  <c r="AF12" i="4"/>
  <c r="X85" i="4"/>
  <c r="X78" i="4" s="1"/>
  <c r="G109" i="4"/>
  <c r="E103" i="4"/>
  <c r="V79" i="4"/>
  <c r="T49" i="4"/>
  <c r="V54" i="4"/>
  <c r="S116" i="4"/>
  <c r="Q114" i="4"/>
  <c r="AB79" i="4"/>
  <c r="Z78" i="4"/>
  <c r="R85" i="4"/>
  <c r="S79" i="4"/>
  <c r="Q78" i="4"/>
  <c r="AL103" i="4"/>
  <c r="AN109" i="4"/>
  <c r="AU78" i="4"/>
  <c r="W78" i="4"/>
  <c r="AQ116" i="4"/>
  <c r="AO114" i="4"/>
  <c r="AQ114" i="4" s="1"/>
  <c r="K78" i="4"/>
  <c r="M79" i="4"/>
  <c r="H78" i="4"/>
  <c r="AC14" i="4"/>
  <c r="AE8" i="4"/>
  <c r="P17" i="4"/>
  <c r="N14" i="4"/>
  <c r="AQ17" i="4"/>
  <c r="AO14" i="4"/>
  <c r="P8" i="4"/>
  <c r="AQ78" i="4" l="1"/>
  <c r="AQ85" i="4"/>
  <c r="U78" i="4"/>
  <c r="V78" i="4" s="1"/>
  <c r="AK12" i="4"/>
  <c r="AG78" i="4"/>
  <c r="AH78" i="4" s="1"/>
  <c r="AT78" i="4"/>
  <c r="AT12" i="4"/>
  <c r="J12" i="4"/>
  <c r="J114" i="4"/>
  <c r="AU101" i="4"/>
  <c r="AK78" i="4"/>
  <c r="T101" i="4"/>
  <c r="V103" i="4"/>
  <c r="AB78" i="4"/>
  <c r="AB85" i="4"/>
  <c r="AW85" i="4"/>
  <c r="S114" i="4"/>
  <c r="AI101" i="4"/>
  <c r="AW78" i="4"/>
  <c r="Z101" i="4"/>
  <c r="AB101" i="4" s="1"/>
  <c r="F78" i="4"/>
  <c r="G78" i="4" s="1"/>
  <c r="AT141" i="4"/>
  <c r="AS137" i="4"/>
  <c r="K6" i="4"/>
  <c r="M6" i="4" s="1"/>
  <c r="E137" i="4"/>
  <c r="G137" i="4" s="1"/>
  <c r="G141" i="4"/>
  <c r="J78" i="4"/>
  <c r="AW12" i="4"/>
  <c r="L78" i="4"/>
  <c r="M78" i="4" s="1"/>
  <c r="M85" i="4"/>
  <c r="H7" i="4"/>
  <c r="J7" i="4" s="1"/>
  <c r="N101" i="4"/>
  <c r="P101" i="4" s="1"/>
  <c r="AW7" i="4"/>
  <c r="F101" i="4"/>
  <c r="G114" i="4"/>
  <c r="D49" i="4"/>
  <c r="B47" i="4"/>
  <c r="D47" i="4" s="1"/>
  <c r="AJ6" i="4"/>
  <c r="M103" i="4"/>
  <c r="K101" i="4"/>
  <c r="AV101" i="4"/>
  <c r="L101" i="4"/>
  <c r="AM78" i="4"/>
  <c r="AN78" i="4" s="1"/>
  <c r="AN85" i="4"/>
  <c r="AD78" i="4"/>
  <c r="AE78" i="4" s="1"/>
  <c r="AT85" i="4"/>
  <c r="AI6" i="4"/>
  <c r="AK7" i="4"/>
  <c r="U101" i="4"/>
  <c r="V114" i="4"/>
  <c r="AJ101" i="4"/>
  <c r="O78" i="4"/>
  <c r="P78" i="4" s="1"/>
  <c r="Q101" i="4"/>
  <c r="S101" i="4" s="1"/>
  <c r="W7" i="4"/>
  <c r="Y12" i="4"/>
  <c r="AW6" i="4"/>
  <c r="P14" i="4"/>
  <c r="N12" i="4"/>
  <c r="AB14" i="4"/>
  <c r="Z12" i="4"/>
  <c r="AH109" i="4"/>
  <c r="AF103" i="4"/>
  <c r="Y85" i="4"/>
  <c r="Y78" i="4"/>
  <c r="AN103" i="4"/>
  <c r="AL101" i="4"/>
  <c r="AN101" i="4" s="1"/>
  <c r="D14" i="4"/>
  <c r="B12" i="4"/>
  <c r="Y109" i="4"/>
  <c r="W103" i="4"/>
  <c r="J109" i="4"/>
  <c r="H103" i="4"/>
  <c r="P49" i="4"/>
  <c r="N47" i="4"/>
  <c r="P47" i="4" s="1"/>
  <c r="G14" i="4"/>
  <c r="E12" i="4"/>
  <c r="AQ14" i="4"/>
  <c r="AO12" i="4"/>
  <c r="T7" i="4"/>
  <c r="V12" i="4"/>
  <c r="AB49" i="4"/>
  <c r="Z47" i="4"/>
  <c r="AB47" i="4" s="1"/>
  <c r="D137" i="4"/>
  <c r="B101" i="4"/>
  <c r="D101" i="4" s="1"/>
  <c r="H47" i="4"/>
  <c r="J47" i="4" s="1"/>
  <c r="J49" i="4"/>
  <c r="D85" i="4"/>
  <c r="C78" i="4"/>
  <c r="D78" i="4" s="1"/>
  <c r="AE14" i="4"/>
  <c r="AC12" i="4"/>
  <c r="AT7" i="4"/>
  <c r="AR6" i="4"/>
  <c r="AT6" i="4" s="1"/>
  <c r="G103" i="4"/>
  <c r="R78" i="4"/>
  <c r="S78" i="4" s="1"/>
  <c r="S85" i="4"/>
  <c r="T47" i="4"/>
  <c r="V47" i="4" s="1"/>
  <c r="V49" i="4"/>
  <c r="AH12" i="4"/>
  <c r="AF7" i="4"/>
  <c r="AN14" i="4"/>
  <c r="AL12" i="4"/>
  <c r="AO101" i="4"/>
  <c r="AQ101" i="4" s="1"/>
  <c r="S14" i="4"/>
  <c r="Q12" i="4"/>
  <c r="AC101" i="4"/>
  <c r="AE101" i="4" s="1"/>
  <c r="AE103" i="4"/>
  <c r="J85" i="4"/>
  <c r="AQ72" i="4" l="1"/>
  <c r="D72" i="4"/>
  <c r="E101" i="4"/>
  <c r="G101" i="4" s="1"/>
  <c r="G72" i="4" s="1"/>
  <c r="V101" i="4"/>
  <c r="V72" i="4" s="1"/>
  <c r="AW101" i="4"/>
  <c r="AW72" i="4" s="1"/>
  <c r="AW156" i="4" s="1"/>
  <c r="AB72" i="4"/>
  <c r="AK101" i="4"/>
  <c r="AK72" i="4" s="1"/>
  <c r="M101" i="4"/>
  <c r="M72" i="4" s="1"/>
  <c r="M156" i="4" s="1"/>
  <c r="AK6" i="4"/>
  <c r="AT137" i="4"/>
  <c r="AS101" i="4"/>
  <c r="AT101" i="4" s="1"/>
  <c r="AT72" i="4" s="1"/>
  <c r="AT156" i="4" s="1"/>
  <c r="S72" i="4"/>
  <c r="AN72" i="4"/>
  <c r="P72" i="4"/>
  <c r="AE72" i="4"/>
  <c r="W6" i="4"/>
  <c r="Y6" i="4" s="1"/>
  <c r="Y7" i="4"/>
  <c r="AF101" i="4"/>
  <c r="AH101" i="4" s="1"/>
  <c r="AH72" i="4" s="1"/>
  <c r="AH103" i="4"/>
  <c r="AH7" i="4"/>
  <c r="AF6" i="4"/>
  <c r="AH6" i="4" s="1"/>
  <c r="AQ12" i="4"/>
  <c r="AO7" i="4"/>
  <c r="G12" i="4"/>
  <c r="E7" i="4"/>
  <c r="H101" i="4"/>
  <c r="J101" i="4" s="1"/>
  <c r="J72" i="4" s="1"/>
  <c r="J103" i="4"/>
  <c r="D12" i="4"/>
  <c r="B7" i="4"/>
  <c r="S12" i="4"/>
  <c r="Q7" i="4"/>
  <c r="AN12" i="4"/>
  <c r="AL7" i="4"/>
  <c r="AE12" i="4"/>
  <c r="AC7" i="4"/>
  <c r="T6" i="4"/>
  <c r="V6" i="4" s="1"/>
  <c r="V7" i="4"/>
  <c r="H6" i="4"/>
  <c r="J6" i="4" s="1"/>
  <c r="AB12" i="4"/>
  <c r="Z7" i="4"/>
  <c r="P12" i="4"/>
  <c r="N7" i="4"/>
  <c r="Y103" i="4"/>
  <c r="W101" i="4"/>
  <c r="Y101" i="4" s="1"/>
  <c r="Y72" i="4" s="1"/>
  <c r="V156" i="4" l="1"/>
  <c r="Y156" i="4"/>
  <c r="AH156" i="4"/>
  <c r="AK156" i="4"/>
  <c r="J156" i="4"/>
  <c r="N6" i="4"/>
  <c r="P6" i="4" s="1"/>
  <c r="P156" i="4" s="1"/>
  <c r="P7" i="4"/>
  <c r="S7" i="4"/>
  <c r="Q6" i="4"/>
  <c r="S6" i="4" s="1"/>
  <c r="S156" i="4" s="1"/>
  <c r="AB7" i="4"/>
  <c r="Z6" i="4"/>
  <c r="AB6" i="4" s="1"/>
  <c r="AB156" i="4" s="1"/>
  <c r="AE7" i="4"/>
  <c r="AC6" i="4"/>
  <c r="AE6" i="4" s="1"/>
  <c r="AE156" i="4" s="1"/>
  <c r="D7" i="4"/>
  <c r="B6" i="4"/>
  <c r="D6" i="4" s="1"/>
  <c r="D156" i="4" s="1"/>
  <c r="G7" i="4"/>
  <c r="E6" i="4"/>
  <c r="G6" i="4" s="1"/>
  <c r="G156" i="4" s="1"/>
  <c r="AN7" i="4"/>
  <c r="AL6" i="4"/>
  <c r="AN6" i="4" s="1"/>
  <c r="AN156" i="4" s="1"/>
  <c r="AQ7" i="4"/>
  <c r="AO6" i="4"/>
  <c r="AQ6" i="4" s="1"/>
  <c r="AQ156" i="4" s="1"/>
  <c r="BJ150" i="4" l="1"/>
  <c r="BJ149" i="4" s="1"/>
  <c r="BL149" i="4" s="1"/>
  <c r="AX49" i="4"/>
  <c r="AX47" i="4" s="1"/>
  <c r="AY57" i="4"/>
  <c r="CG56" i="4"/>
  <c r="CD56" i="4"/>
  <c r="CA56" i="4"/>
  <c r="BX56" i="4"/>
  <c r="BU56" i="4"/>
  <c r="BR56" i="4"/>
  <c r="BO56" i="4"/>
  <c r="BL56" i="4"/>
  <c r="BI56" i="4"/>
  <c r="BF56" i="4"/>
  <c r="BC56" i="4"/>
  <c r="AZ56" i="4"/>
  <c r="AX34" i="4"/>
  <c r="AX14" i="4"/>
  <c r="CG155" i="4"/>
  <c r="CD155" i="4"/>
  <c r="CA155" i="4"/>
  <c r="BX155" i="4"/>
  <c r="BU155" i="4"/>
  <c r="BR155" i="4"/>
  <c r="BO155" i="4"/>
  <c r="BL155" i="4"/>
  <c r="BI155" i="4"/>
  <c r="BF155" i="4"/>
  <c r="BC155" i="4"/>
  <c r="AZ155" i="4"/>
  <c r="CG154" i="4"/>
  <c r="CD154" i="4"/>
  <c r="CA154" i="4"/>
  <c r="BX154" i="4"/>
  <c r="BU154" i="4"/>
  <c r="BR154" i="4"/>
  <c r="BO154" i="4"/>
  <c r="BL154" i="4"/>
  <c r="BI154" i="4"/>
  <c r="BF154" i="4"/>
  <c r="BC154" i="4"/>
  <c r="AZ154" i="4"/>
  <c r="CG153" i="4"/>
  <c r="CD153" i="4"/>
  <c r="CA153" i="4"/>
  <c r="BX153" i="4"/>
  <c r="BU153" i="4"/>
  <c r="BR153" i="4"/>
  <c r="BO153" i="4"/>
  <c r="BL153" i="4"/>
  <c r="BI153" i="4"/>
  <c r="BF153" i="4"/>
  <c r="BC153" i="4"/>
  <c r="AZ153" i="4"/>
  <c r="CG151" i="4"/>
  <c r="CD151" i="4"/>
  <c r="CA151" i="4"/>
  <c r="BX151" i="4"/>
  <c r="BU151" i="4"/>
  <c r="BR151" i="4"/>
  <c r="BO151" i="4"/>
  <c r="BL151" i="4"/>
  <c r="BI151" i="4"/>
  <c r="BF151" i="4"/>
  <c r="BC151" i="4"/>
  <c r="AZ151" i="4"/>
  <c r="CE150" i="4"/>
  <c r="CE149" i="4" s="1"/>
  <c r="CG149" i="4" s="1"/>
  <c r="CB150" i="4"/>
  <c r="CD150" i="4" s="1"/>
  <c r="BY150" i="4"/>
  <c r="CA150" i="4" s="1"/>
  <c r="BV150" i="4"/>
  <c r="BX150" i="4" s="1"/>
  <c r="BS150" i="4"/>
  <c r="BS149" i="4" s="1"/>
  <c r="BU149" i="4" s="1"/>
  <c r="BP150" i="4"/>
  <c r="BR150" i="4" s="1"/>
  <c r="BM150" i="4"/>
  <c r="BM149" i="4" s="1"/>
  <c r="BO149" i="4" s="1"/>
  <c r="BG150" i="4"/>
  <c r="BG149" i="4" s="1"/>
  <c r="BI149" i="4" s="1"/>
  <c r="BD150" i="4"/>
  <c r="BF150" i="4" s="1"/>
  <c r="BA150" i="4"/>
  <c r="BC150" i="4" s="1"/>
  <c r="AX150" i="4"/>
  <c r="AZ150" i="4" s="1"/>
  <c r="CF147" i="4"/>
  <c r="CE147" i="4"/>
  <c r="CC147" i="4"/>
  <c r="CB147" i="4"/>
  <c r="BZ147" i="4"/>
  <c r="BY147" i="4"/>
  <c r="BW147" i="4"/>
  <c r="BV147" i="4"/>
  <c r="BT147" i="4"/>
  <c r="BS147" i="4"/>
  <c r="BQ147" i="4"/>
  <c r="BP147" i="4"/>
  <c r="BN147" i="4"/>
  <c r="BM147" i="4"/>
  <c r="BK147" i="4"/>
  <c r="BJ147" i="4"/>
  <c r="BH147" i="4"/>
  <c r="BG147" i="4"/>
  <c r="BE147" i="4"/>
  <c r="BD147" i="4"/>
  <c r="BB147" i="4"/>
  <c r="BA147" i="4"/>
  <c r="AY147" i="4"/>
  <c r="AX147" i="4"/>
  <c r="CF144" i="4"/>
  <c r="CE144" i="4"/>
  <c r="CC144" i="4"/>
  <c r="CB144" i="4"/>
  <c r="BZ144" i="4"/>
  <c r="BY144" i="4"/>
  <c r="BW144" i="4"/>
  <c r="BV144" i="4"/>
  <c r="BT144" i="4"/>
  <c r="BS144" i="4"/>
  <c r="BQ144" i="4"/>
  <c r="BP144" i="4"/>
  <c r="BN144" i="4"/>
  <c r="BM144" i="4"/>
  <c r="BK144" i="4"/>
  <c r="BJ144" i="4"/>
  <c r="BH144" i="4"/>
  <c r="BG144" i="4"/>
  <c r="BE144" i="4"/>
  <c r="BD144" i="4"/>
  <c r="BB144" i="4"/>
  <c r="BA144" i="4"/>
  <c r="AY144" i="4"/>
  <c r="AX144" i="4"/>
  <c r="CF143" i="4"/>
  <c r="CF141" i="4" s="1"/>
  <c r="CE143" i="4"/>
  <c r="CE141" i="4" s="1"/>
  <c r="CC143" i="4"/>
  <c r="CC141" i="4" s="1"/>
  <c r="CB143" i="4"/>
  <c r="CB141" i="4" s="1"/>
  <c r="BZ143" i="4"/>
  <c r="BZ141" i="4" s="1"/>
  <c r="BY143" i="4"/>
  <c r="BY141" i="4" s="1"/>
  <c r="BW143" i="4"/>
  <c r="BW141" i="4" s="1"/>
  <c r="BV143" i="4"/>
  <c r="BV141" i="4" s="1"/>
  <c r="BT143" i="4"/>
  <c r="BT141" i="4" s="1"/>
  <c r="BS143" i="4"/>
  <c r="BQ143" i="4"/>
  <c r="BQ141" i="4" s="1"/>
  <c r="BP143" i="4"/>
  <c r="BP141" i="4" s="1"/>
  <c r="BN143" i="4"/>
  <c r="BN141" i="4" s="1"/>
  <c r="BM143" i="4"/>
  <c r="BK143" i="4"/>
  <c r="BJ143" i="4"/>
  <c r="BJ141" i="4" s="1"/>
  <c r="BH143" i="4"/>
  <c r="BH141" i="4" s="1"/>
  <c r="BG143" i="4"/>
  <c r="BG141" i="4" s="1"/>
  <c r="BE143" i="4"/>
  <c r="BE141" i="4" s="1"/>
  <c r="BD143" i="4"/>
  <c r="BD141" i="4" s="1"/>
  <c r="BB143" i="4"/>
  <c r="BB141" i="4" s="1"/>
  <c r="BA143" i="4"/>
  <c r="BA141" i="4" s="1"/>
  <c r="AY143" i="4"/>
  <c r="AX143" i="4"/>
  <c r="AX141" i="4" s="1"/>
  <c r="CG139" i="4"/>
  <c r="CD139" i="4"/>
  <c r="CA139" i="4"/>
  <c r="BX139" i="4"/>
  <c r="BU139" i="4"/>
  <c r="BR139" i="4"/>
  <c r="BO139" i="4"/>
  <c r="BL139" i="4"/>
  <c r="BI139" i="4"/>
  <c r="BF139" i="4"/>
  <c r="BC139" i="4"/>
  <c r="AZ139" i="4"/>
  <c r="CF138" i="4"/>
  <c r="CE138" i="4"/>
  <c r="CC138" i="4"/>
  <c r="CB138" i="4"/>
  <c r="BZ138" i="4"/>
  <c r="BY138" i="4"/>
  <c r="BW138" i="4"/>
  <c r="BV138" i="4"/>
  <c r="BT138" i="4"/>
  <c r="BS138" i="4"/>
  <c r="BQ138" i="4"/>
  <c r="BP138" i="4"/>
  <c r="BN138" i="4"/>
  <c r="BM138" i="4"/>
  <c r="BK138" i="4"/>
  <c r="BJ138" i="4"/>
  <c r="BH138" i="4"/>
  <c r="BG138" i="4"/>
  <c r="BE138" i="4"/>
  <c r="BD138" i="4"/>
  <c r="BB138" i="4"/>
  <c r="BA138" i="4"/>
  <c r="AY138" i="4"/>
  <c r="AX138" i="4"/>
  <c r="CG135" i="4"/>
  <c r="CD135" i="4"/>
  <c r="CA135" i="4"/>
  <c r="BX135" i="4"/>
  <c r="BU135" i="4"/>
  <c r="BR135" i="4"/>
  <c r="BO135" i="4"/>
  <c r="BL135" i="4"/>
  <c r="BI135" i="4"/>
  <c r="BF135" i="4"/>
  <c r="BC135" i="4"/>
  <c r="AZ135" i="4"/>
  <c r="CF134" i="4"/>
  <c r="CF133" i="4" s="1"/>
  <c r="CE134" i="4"/>
  <c r="CE133" i="4" s="1"/>
  <c r="CC134" i="4"/>
  <c r="CC133" i="4" s="1"/>
  <c r="CB134" i="4"/>
  <c r="BZ134" i="4"/>
  <c r="BZ133" i="4" s="1"/>
  <c r="BY134" i="4"/>
  <c r="BW134" i="4"/>
  <c r="BW133" i="4" s="1"/>
  <c r="BV134" i="4"/>
  <c r="BV133" i="4" s="1"/>
  <c r="BT134" i="4"/>
  <c r="BT133" i="4" s="1"/>
  <c r="BS134" i="4"/>
  <c r="BS133" i="4" s="1"/>
  <c r="BQ134" i="4"/>
  <c r="BQ133" i="4" s="1"/>
  <c r="BP134" i="4"/>
  <c r="BP133" i="4" s="1"/>
  <c r="BN134" i="4"/>
  <c r="BN133" i="4" s="1"/>
  <c r="BM134" i="4"/>
  <c r="BM133" i="4" s="1"/>
  <c r="BK134" i="4"/>
  <c r="BK133" i="4" s="1"/>
  <c r="BJ134" i="4"/>
  <c r="BH134" i="4"/>
  <c r="BH133" i="4" s="1"/>
  <c r="BG134" i="4"/>
  <c r="BG133" i="4" s="1"/>
  <c r="BE134" i="4"/>
  <c r="BE133" i="4" s="1"/>
  <c r="BD134" i="4"/>
  <c r="BB134" i="4"/>
  <c r="BB133" i="4" s="1"/>
  <c r="BA134" i="4"/>
  <c r="BA133" i="4" s="1"/>
  <c r="AY134" i="4"/>
  <c r="AY133" i="4" s="1"/>
  <c r="AX134" i="4"/>
  <c r="AX133" i="4" s="1"/>
  <c r="BX129" i="4"/>
  <c r="BR129" i="4"/>
  <c r="BC129" i="4"/>
  <c r="CF126" i="4"/>
  <c r="CE126" i="4"/>
  <c r="CC126" i="4"/>
  <c r="CB126" i="4"/>
  <c r="BZ126" i="4"/>
  <c r="BY126" i="4"/>
  <c r="BW126" i="4"/>
  <c r="BV126" i="4"/>
  <c r="BT126" i="4"/>
  <c r="BS126" i="4"/>
  <c r="BQ126" i="4"/>
  <c r="BP126" i="4"/>
  <c r="BN126" i="4"/>
  <c r="BM126" i="4"/>
  <c r="BK126" i="4"/>
  <c r="BJ126" i="4"/>
  <c r="BH126" i="4"/>
  <c r="BG126" i="4"/>
  <c r="BE126" i="4"/>
  <c r="BD126" i="4"/>
  <c r="BB126" i="4"/>
  <c r="BA126" i="4"/>
  <c r="AY126" i="4"/>
  <c r="AX126" i="4"/>
  <c r="CF123" i="4"/>
  <c r="CE123" i="4"/>
  <c r="CC123" i="4"/>
  <c r="CB123" i="4"/>
  <c r="BZ123" i="4"/>
  <c r="BV123" i="4"/>
  <c r="BT123" i="4"/>
  <c r="BS123" i="4"/>
  <c r="BP123" i="4"/>
  <c r="BN123" i="4"/>
  <c r="BK123" i="4"/>
  <c r="BJ123" i="4"/>
  <c r="BH123" i="4"/>
  <c r="BE123" i="4"/>
  <c r="BD123" i="4"/>
  <c r="BB123" i="4"/>
  <c r="BA123" i="4"/>
  <c r="AY123" i="4"/>
  <c r="AX123" i="4"/>
  <c r="CG122" i="4"/>
  <c r="CD122" i="4"/>
  <c r="CA122" i="4"/>
  <c r="BX122" i="4"/>
  <c r="BU122" i="4"/>
  <c r="BR122" i="4"/>
  <c r="BO122" i="4"/>
  <c r="BL122" i="4"/>
  <c r="BI122" i="4"/>
  <c r="BF122" i="4"/>
  <c r="BC122" i="4"/>
  <c r="AZ122" i="4"/>
  <c r="CF119" i="4"/>
  <c r="CG119" i="4" s="1"/>
  <c r="CC119" i="4"/>
  <c r="CD119" i="4" s="1"/>
  <c r="BZ119" i="4"/>
  <c r="CA119" i="4" s="1"/>
  <c r="BW119" i="4"/>
  <c r="BX119" i="4" s="1"/>
  <c r="BT119" i="4"/>
  <c r="BU119" i="4" s="1"/>
  <c r="BQ119" i="4"/>
  <c r="BR119" i="4" s="1"/>
  <c r="BN119" i="4"/>
  <c r="BO119" i="4" s="1"/>
  <c r="BK119" i="4"/>
  <c r="BL119" i="4" s="1"/>
  <c r="BH119" i="4"/>
  <c r="BI119" i="4" s="1"/>
  <c r="BE119" i="4"/>
  <c r="BF119" i="4" s="1"/>
  <c r="BB119" i="4"/>
  <c r="BC119" i="4" s="1"/>
  <c r="AY119" i="4"/>
  <c r="AZ119" i="4" s="1"/>
  <c r="CG118" i="4"/>
  <c r="CD118" i="4"/>
  <c r="CA118" i="4"/>
  <c r="BX118" i="4"/>
  <c r="BU118" i="4"/>
  <c r="BR118" i="4"/>
  <c r="BO118" i="4"/>
  <c r="BL118" i="4"/>
  <c r="BI118" i="4"/>
  <c r="BF118" i="4"/>
  <c r="BC118" i="4"/>
  <c r="AZ118" i="4"/>
  <c r="CF116" i="4"/>
  <c r="CE116" i="4"/>
  <c r="CC116" i="4"/>
  <c r="CB116" i="4"/>
  <c r="BZ116" i="4"/>
  <c r="BY116" i="4"/>
  <c r="BW116" i="4"/>
  <c r="BV116" i="4"/>
  <c r="BT116" i="4"/>
  <c r="BS116" i="4"/>
  <c r="BQ116" i="4"/>
  <c r="BP116" i="4"/>
  <c r="BN116" i="4"/>
  <c r="BM116" i="4"/>
  <c r="BK116" i="4"/>
  <c r="BJ116" i="4"/>
  <c r="BH116" i="4"/>
  <c r="BG116" i="4"/>
  <c r="BE116" i="4"/>
  <c r="BD116" i="4"/>
  <c r="BB116" i="4"/>
  <c r="BA116" i="4"/>
  <c r="AY116" i="4"/>
  <c r="AX116" i="4"/>
  <c r="CE112" i="4"/>
  <c r="CG112" i="4" s="1"/>
  <c r="CB112" i="4"/>
  <c r="CD112" i="4" s="1"/>
  <c r="BY112" i="4"/>
  <c r="CA112" i="4" s="1"/>
  <c r="BV112" i="4"/>
  <c r="BX112" i="4" s="1"/>
  <c r="BS112" i="4"/>
  <c r="BU112" i="4" s="1"/>
  <c r="BP112" i="4"/>
  <c r="BR112" i="4" s="1"/>
  <c r="BM112" i="4"/>
  <c r="BO112" i="4" s="1"/>
  <c r="BJ112" i="4"/>
  <c r="BL112" i="4" s="1"/>
  <c r="BG112" i="4"/>
  <c r="BI112" i="4" s="1"/>
  <c r="BD112" i="4"/>
  <c r="BF112" i="4" s="1"/>
  <c r="BA112" i="4"/>
  <c r="BC112" i="4" s="1"/>
  <c r="AX112" i="4"/>
  <c r="AZ112" i="4" s="1"/>
  <c r="CG111" i="4"/>
  <c r="CD111" i="4"/>
  <c r="CA111" i="4"/>
  <c r="BX111" i="4"/>
  <c r="BU111" i="4"/>
  <c r="BR111" i="4"/>
  <c r="BO111" i="4"/>
  <c r="BL111" i="4"/>
  <c r="BI111" i="4"/>
  <c r="BF111" i="4"/>
  <c r="BC111" i="4"/>
  <c r="AZ111" i="4"/>
  <c r="CE110" i="4"/>
  <c r="CE109" i="4" s="1"/>
  <c r="CG109" i="4" s="1"/>
  <c r="CB110" i="4"/>
  <c r="CD110" i="4" s="1"/>
  <c r="BY110" i="4"/>
  <c r="BY109" i="4" s="1"/>
  <c r="BV110" i="4"/>
  <c r="BX110" i="4" s="1"/>
  <c r="BS110" i="4"/>
  <c r="BS109" i="4" s="1"/>
  <c r="BU109" i="4" s="1"/>
  <c r="BP110" i="4"/>
  <c r="BR110" i="4" s="1"/>
  <c r="BM110" i="4"/>
  <c r="BJ110" i="4"/>
  <c r="BG110" i="4"/>
  <c r="BI110" i="4" s="1"/>
  <c r="BD110" i="4"/>
  <c r="BF110" i="4" s="1"/>
  <c r="BA110" i="4"/>
  <c r="BA109" i="4" s="1"/>
  <c r="BA103" i="4" s="1"/>
  <c r="AX110" i="4"/>
  <c r="AX109" i="4" s="1"/>
  <c r="AX103" i="4" s="1"/>
  <c r="CG107" i="4"/>
  <c r="CD107" i="4"/>
  <c r="CA107" i="4"/>
  <c r="BX107" i="4"/>
  <c r="BU107" i="4"/>
  <c r="BR107" i="4"/>
  <c r="BO107" i="4"/>
  <c r="BL107" i="4"/>
  <c r="BI107" i="4"/>
  <c r="BF107" i="4"/>
  <c r="BC107" i="4"/>
  <c r="AZ107" i="4"/>
  <c r="CG105" i="4"/>
  <c r="CD105" i="4"/>
  <c r="CA105" i="4"/>
  <c r="BX105" i="4"/>
  <c r="BU105" i="4"/>
  <c r="BR105" i="4"/>
  <c r="BO105" i="4"/>
  <c r="BL105" i="4"/>
  <c r="BI105" i="4"/>
  <c r="BF105" i="4"/>
  <c r="BC105" i="4"/>
  <c r="AZ105" i="4"/>
  <c r="CG104" i="4"/>
  <c r="CD104" i="4"/>
  <c r="CA104" i="4"/>
  <c r="BX104" i="4"/>
  <c r="BU104" i="4"/>
  <c r="BR104" i="4"/>
  <c r="BO104" i="4"/>
  <c r="BL104" i="4"/>
  <c r="BI104" i="4"/>
  <c r="BF104" i="4"/>
  <c r="BC104" i="4"/>
  <c r="AZ104" i="4"/>
  <c r="CF103" i="4"/>
  <c r="CC103" i="4"/>
  <c r="BZ103" i="4"/>
  <c r="BW103" i="4"/>
  <c r="BT103" i="4"/>
  <c r="BQ103" i="4"/>
  <c r="BN103" i="4"/>
  <c r="BK103" i="4"/>
  <c r="BH103" i="4"/>
  <c r="BE103" i="4"/>
  <c r="BB103" i="4"/>
  <c r="AY103" i="4"/>
  <c r="CF100" i="4"/>
  <c r="CE100" i="4"/>
  <c r="CC100" i="4"/>
  <c r="CB100" i="4"/>
  <c r="BZ100" i="4"/>
  <c r="BY100" i="4"/>
  <c r="BW100" i="4"/>
  <c r="BV100" i="4"/>
  <c r="BT100" i="4"/>
  <c r="BS100" i="4"/>
  <c r="BQ100" i="4"/>
  <c r="BP100" i="4"/>
  <c r="BN100" i="4"/>
  <c r="BM100" i="4"/>
  <c r="BK100" i="4"/>
  <c r="BJ100" i="4"/>
  <c r="BH100" i="4"/>
  <c r="BG100" i="4"/>
  <c r="BE100" i="4"/>
  <c r="BD100" i="4"/>
  <c r="BB100" i="4"/>
  <c r="BA100" i="4"/>
  <c r="AY100" i="4"/>
  <c r="AX100" i="4"/>
  <c r="CG99" i="4"/>
  <c r="CD99" i="4"/>
  <c r="CA99" i="4"/>
  <c r="BX99" i="4"/>
  <c r="BU99" i="4"/>
  <c r="BR99" i="4"/>
  <c r="BO99" i="4"/>
  <c r="BL99" i="4"/>
  <c r="BI99" i="4"/>
  <c r="BF99" i="4"/>
  <c r="BC99" i="4"/>
  <c r="AZ99" i="4"/>
  <c r="CG97" i="4"/>
  <c r="CD97" i="4"/>
  <c r="CA97" i="4"/>
  <c r="BX97" i="4"/>
  <c r="BU97" i="4"/>
  <c r="BR97" i="4"/>
  <c r="BO97" i="4"/>
  <c r="BL97" i="4"/>
  <c r="BI97" i="4"/>
  <c r="BF97" i="4"/>
  <c r="BC97" i="4"/>
  <c r="AZ97" i="4"/>
  <c r="CF95" i="4"/>
  <c r="CE95" i="4"/>
  <c r="CC95" i="4"/>
  <c r="CB95" i="4"/>
  <c r="BZ95" i="4"/>
  <c r="BY95" i="4"/>
  <c r="BW95" i="4"/>
  <c r="BV95" i="4"/>
  <c r="BT95" i="4"/>
  <c r="BS95" i="4"/>
  <c r="BQ95" i="4"/>
  <c r="BP95" i="4"/>
  <c r="BN95" i="4"/>
  <c r="BM95" i="4"/>
  <c r="BK95" i="4"/>
  <c r="BJ95" i="4"/>
  <c r="BH95" i="4"/>
  <c r="BG95" i="4"/>
  <c r="BE95" i="4"/>
  <c r="BD95" i="4"/>
  <c r="BB95" i="4"/>
  <c r="BA95" i="4"/>
  <c r="AY95" i="4"/>
  <c r="AX95" i="4"/>
  <c r="CG94" i="4"/>
  <c r="CD94" i="4"/>
  <c r="CA94" i="4"/>
  <c r="BX94" i="4"/>
  <c r="BU94" i="4"/>
  <c r="BR94" i="4"/>
  <c r="BO94" i="4"/>
  <c r="BL94" i="4"/>
  <c r="BI94" i="4"/>
  <c r="BF94" i="4"/>
  <c r="BC94" i="4"/>
  <c r="AZ94" i="4"/>
  <c r="CG93" i="4"/>
  <c r="CD93" i="4"/>
  <c r="CA93" i="4"/>
  <c r="BX93" i="4"/>
  <c r="BU93" i="4"/>
  <c r="BR93" i="4"/>
  <c r="BO93" i="4"/>
  <c r="BL93" i="4"/>
  <c r="BI93" i="4"/>
  <c r="BF93" i="4"/>
  <c r="BC93" i="4"/>
  <c r="AZ93" i="4"/>
  <c r="CG92" i="4"/>
  <c r="CD92" i="4"/>
  <c r="CA92" i="4"/>
  <c r="BX92" i="4"/>
  <c r="BU92" i="4"/>
  <c r="BR92" i="4"/>
  <c r="BO92" i="4"/>
  <c r="BL92" i="4"/>
  <c r="BI92" i="4"/>
  <c r="BF92" i="4"/>
  <c r="BC92" i="4"/>
  <c r="AZ92" i="4"/>
  <c r="CG91" i="4"/>
  <c r="CD91" i="4"/>
  <c r="CA91" i="4"/>
  <c r="BX91" i="4"/>
  <c r="BU91" i="4"/>
  <c r="BR91" i="4"/>
  <c r="BO91" i="4"/>
  <c r="BL91" i="4"/>
  <c r="BI91" i="4"/>
  <c r="BF91" i="4"/>
  <c r="BC91" i="4"/>
  <c r="AZ91" i="4"/>
  <c r="CF90" i="4"/>
  <c r="CG90" i="4" s="1"/>
  <c r="CC90" i="4"/>
  <c r="CD90" i="4" s="1"/>
  <c r="BZ90" i="4"/>
  <c r="CA90" i="4" s="1"/>
  <c r="BW90" i="4"/>
  <c r="BX90" i="4" s="1"/>
  <c r="BT90" i="4"/>
  <c r="BU90" i="4" s="1"/>
  <c r="BQ90" i="4"/>
  <c r="BR90" i="4" s="1"/>
  <c r="BN90" i="4"/>
  <c r="BO90" i="4" s="1"/>
  <c r="BK90" i="4"/>
  <c r="BL90" i="4" s="1"/>
  <c r="BH90" i="4"/>
  <c r="BI90" i="4" s="1"/>
  <c r="BE90" i="4"/>
  <c r="BF90" i="4" s="1"/>
  <c r="BB90" i="4"/>
  <c r="AY90" i="4"/>
  <c r="AZ90" i="4" s="1"/>
  <c r="CG89" i="4"/>
  <c r="CD89" i="4"/>
  <c r="CA89" i="4"/>
  <c r="BX89" i="4"/>
  <c r="BU89" i="4"/>
  <c r="BR89" i="4"/>
  <c r="BO89" i="4"/>
  <c r="BL89" i="4"/>
  <c r="BI89" i="4"/>
  <c r="BF89" i="4"/>
  <c r="BC89" i="4"/>
  <c r="AZ89" i="4"/>
  <c r="CG88" i="4"/>
  <c r="CD88" i="4"/>
  <c r="CA88" i="4"/>
  <c r="BX88" i="4"/>
  <c r="BU88" i="4"/>
  <c r="BR88" i="4"/>
  <c r="BO88" i="4"/>
  <c r="BL88" i="4"/>
  <c r="BI88" i="4"/>
  <c r="BF88" i="4"/>
  <c r="BC88" i="4"/>
  <c r="AZ88" i="4"/>
  <c r="CG87" i="4"/>
  <c r="CD87" i="4"/>
  <c r="CA87" i="4"/>
  <c r="BX87" i="4"/>
  <c r="BU87" i="4"/>
  <c r="BR87" i="4"/>
  <c r="BO87" i="4"/>
  <c r="BL87" i="4"/>
  <c r="BI87" i="4"/>
  <c r="BF87" i="4"/>
  <c r="BC87" i="4"/>
  <c r="AZ87" i="4"/>
  <c r="CF86" i="4"/>
  <c r="CG86" i="4" s="1"/>
  <c r="CC86" i="4"/>
  <c r="CD86" i="4" s="1"/>
  <c r="BZ86" i="4"/>
  <c r="CA86" i="4" s="1"/>
  <c r="BW86" i="4"/>
  <c r="BX86" i="4" s="1"/>
  <c r="BT86" i="4"/>
  <c r="BQ86" i="4"/>
  <c r="BN86" i="4"/>
  <c r="BO86" i="4" s="1"/>
  <c r="BK86" i="4"/>
  <c r="BL86" i="4" s="1"/>
  <c r="BH86" i="4"/>
  <c r="BI86" i="4" s="1"/>
  <c r="BE86" i="4"/>
  <c r="BF86" i="4" s="1"/>
  <c r="BB86" i="4"/>
  <c r="BC86" i="4" s="1"/>
  <c r="AY86" i="4"/>
  <c r="AZ86" i="4" s="1"/>
  <c r="CE85" i="4"/>
  <c r="CB85" i="4"/>
  <c r="BY85" i="4"/>
  <c r="BV85" i="4"/>
  <c r="BS85" i="4"/>
  <c r="BP85" i="4"/>
  <c r="BM85" i="4"/>
  <c r="BJ85" i="4"/>
  <c r="BG85" i="4"/>
  <c r="BD85" i="4"/>
  <c r="BA85" i="4"/>
  <c r="AX85" i="4"/>
  <c r="CG84" i="4"/>
  <c r="CD84" i="4"/>
  <c r="CA84" i="4"/>
  <c r="BX84" i="4"/>
  <c r="BU84" i="4"/>
  <c r="BR84" i="4"/>
  <c r="BO84" i="4"/>
  <c r="BL84" i="4"/>
  <c r="BI84" i="4"/>
  <c r="BF84" i="4"/>
  <c r="BC84" i="4"/>
  <c r="AZ84" i="4"/>
  <c r="CG83" i="4"/>
  <c r="CD83" i="4"/>
  <c r="CA83" i="4"/>
  <c r="BX83" i="4"/>
  <c r="BU83" i="4"/>
  <c r="BR83" i="4"/>
  <c r="BO83" i="4"/>
  <c r="BL83" i="4"/>
  <c r="BI83" i="4"/>
  <c r="BF83" i="4"/>
  <c r="BC83" i="4"/>
  <c r="AZ83" i="4"/>
  <c r="CG81" i="4"/>
  <c r="CD81" i="4"/>
  <c r="CA81" i="4"/>
  <c r="BX81" i="4"/>
  <c r="BU81" i="4"/>
  <c r="BR81" i="4"/>
  <c r="BO81" i="4"/>
  <c r="BL81" i="4"/>
  <c r="BI81" i="4"/>
  <c r="BF81" i="4"/>
  <c r="BC81" i="4"/>
  <c r="AZ81" i="4"/>
  <c r="CF79" i="4"/>
  <c r="CE79" i="4"/>
  <c r="CC79" i="4"/>
  <c r="CB79" i="4"/>
  <c r="BZ79" i="4"/>
  <c r="BY79" i="4"/>
  <c r="BW79" i="4"/>
  <c r="BV79" i="4"/>
  <c r="BT79" i="4"/>
  <c r="BS79" i="4"/>
  <c r="BS78" i="4" s="1"/>
  <c r="BQ79" i="4"/>
  <c r="BP79" i="4"/>
  <c r="BN79" i="4"/>
  <c r="BM79" i="4"/>
  <c r="BK79" i="4"/>
  <c r="BJ79" i="4"/>
  <c r="BH79" i="4"/>
  <c r="BG79" i="4"/>
  <c r="BE79" i="4"/>
  <c r="BD79" i="4"/>
  <c r="BB79" i="4"/>
  <c r="BA79" i="4"/>
  <c r="AY79" i="4"/>
  <c r="AX79" i="4"/>
  <c r="CG77" i="4"/>
  <c r="CD77" i="4"/>
  <c r="CA77" i="4"/>
  <c r="BX77" i="4"/>
  <c r="BU77" i="4"/>
  <c r="BR77" i="4"/>
  <c r="BO77" i="4"/>
  <c r="BL77" i="4"/>
  <c r="BI77" i="4"/>
  <c r="BF77" i="4"/>
  <c r="BC77" i="4"/>
  <c r="AZ77" i="4"/>
  <c r="CG76" i="4"/>
  <c r="CD76" i="4"/>
  <c r="CA76" i="4"/>
  <c r="BX76" i="4"/>
  <c r="BU76" i="4"/>
  <c r="BR76" i="4"/>
  <c r="BO76" i="4"/>
  <c r="BL76" i="4"/>
  <c r="BI76" i="4"/>
  <c r="BF76" i="4"/>
  <c r="BC76" i="4"/>
  <c r="AZ76" i="4"/>
  <c r="CG75" i="4"/>
  <c r="CD75" i="4"/>
  <c r="CA75" i="4"/>
  <c r="BX75" i="4"/>
  <c r="BU75" i="4"/>
  <c r="BR75" i="4"/>
  <c r="BO75" i="4"/>
  <c r="BL75" i="4"/>
  <c r="BI75" i="4"/>
  <c r="BF75" i="4"/>
  <c r="BC75" i="4"/>
  <c r="AZ75" i="4"/>
  <c r="CG74" i="4"/>
  <c r="CD74" i="4"/>
  <c r="CA74" i="4"/>
  <c r="BX74" i="4"/>
  <c r="BU74" i="4"/>
  <c r="BR74" i="4"/>
  <c r="BO74" i="4"/>
  <c r="BL74" i="4"/>
  <c r="BI74" i="4"/>
  <c r="BF74" i="4"/>
  <c r="BC74" i="4"/>
  <c r="AZ74" i="4"/>
  <c r="CF73" i="4"/>
  <c r="CE73" i="4"/>
  <c r="CC73" i="4"/>
  <c r="CB73" i="4"/>
  <c r="BZ73" i="4"/>
  <c r="BY73" i="4"/>
  <c r="BW73" i="4"/>
  <c r="BV73" i="4"/>
  <c r="BT73" i="4"/>
  <c r="BS73" i="4"/>
  <c r="BQ73" i="4"/>
  <c r="BP73" i="4"/>
  <c r="BN73" i="4"/>
  <c r="BM73" i="4"/>
  <c r="BK73" i="4"/>
  <c r="BJ73" i="4"/>
  <c r="BH73" i="4"/>
  <c r="BG73" i="4"/>
  <c r="BE73" i="4"/>
  <c r="BD73" i="4"/>
  <c r="BB73" i="4"/>
  <c r="BA73" i="4"/>
  <c r="AY73" i="4"/>
  <c r="AX73" i="4"/>
  <c r="CG61" i="4"/>
  <c r="CD61" i="4"/>
  <c r="CA61" i="4"/>
  <c r="BX61" i="4"/>
  <c r="BU61" i="4"/>
  <c r="BR61" i="4"/>
  <c r="BO61" i="4"/>
  <c r="BL61" i="4"/>
  <c r="BI61" i="4"/>
  <c r="BF61" i="4"/>
  <c r="BC61" i="4"/>
  <c r="AZ61" i="4"/>
  <c r="CG60" i="4"/>
  <c r="CD60" i="4"/>
  <c r="CA60" i="4"/>
  <c r="BX60" i="4"/>
  <c r="BU60" i="4"/>
  <c r="BR60" i="4"/>
  <c r="BO60" i="4"/>
  <c r="BL60" i="4"/>
  <c r="BI60" i="4"/>
  <c r="BF60" i="4"/>
  <c r="BC60" i="4"/>
  <c r="AZ60" i="4"/>
  <c r="CG59" i="4"/>
  <c r="CD59" i="4"/>
  <c r="CA59" i="4"/>
  <c r="BX59" i="4"/>
  <c r="BU59" i="4"/>
  <c r="BR59" i="4"/>
  <c r="BO59" i="4"/>
  <c r="BL59" i="4"/>
  <c r="BI59" i="4"/>
  <c r="BF59" i="4"/>
  <c r="BC59" i="4"/>
  <c r="AZ59" i="4"/>
  <c r="CG58" i="4"/>
  <c r="CD58" i="4"/>
  <c r="CA58" i="4"/>
  <c r="BX58" i="4"/>
  <c r="BU58" i="4"/>
  <c r="BR58" i="4"/>
  <c r="BO58" i="4"/>
  <c r="BL58" i="4"/>
  <c r="BI58" i="4"/>
  <c r="BF58" i="4"/>
  <c r="BC58" i="4"/>
  <c r="AZ58" i="4"/>
  <c r="CF57" i="4"/>
  <c r="CE57" i="4"/>
  <c r="CC57" i="4"/>
  <c r="CB57" i="4"/>
  <c r="BZ57" i="4"/>
  <c r="BY57" i="4"/>
  <c r="BW57" i="4"/>
  <c r="BV57" i="4"/>
  <c r="BT57" i="4"/>
  <c r="BS57" i="4"/>
  <c r="BQ57" i="4"/>
  <c r="BP57" i="4"/>
  <c r="BN57" i="4"/>
  <c r="BM57" i="4"/>
  <c r="BK57" i="4"/>
  <c r="BJ57" i="4"/>
  <c r="BH57" i="4"/>
  <c r="BG57" i="4"/>
  <c r="BE57" i="4"/>
  <c r="BD57" i="4"/>
  <c r="BB57" i="4"/>
  <c r="BA57" i="4"/>
  <c r="AX57" i="4"/>
  <c r="CG55" i="4"/>
  <c r="CD55" i="4"/>
  <c r="CA55" i="4"/>
  <c r="BX55" i="4"/>
  <c r="BU55" i="4"/>
  <c r="BR55" i="4"/>
  <c r="BO55" i="4"/>
  <c r="BL55" i="4"/>
  <c r="BI55" i="4"/>
  <c r="BF55" i="4"/>
  <c r="BC55" i="4"/>
  <c r="AZ55" i="4"/>
  <c r="CG53" i="4"/>
  <c r="CD53" i="4"/>
  <c r="CA53" i="4"/>
  <c r="BX53" i="4"/>
  <c r="BU53" i="4"/>
  <c r="BR53" i="4"/>
  <c r="BO53" i="4"/>
  <c r="BL53" i="4"/>
  <c r="BI53" i="4"/>
  <c r="BF53" i="4"/>
  <c r="BC53" i="4"/>
  <c r="AZ53" i="4"/>
  <c r="CG52" i="4"/>
  <c r="CD52" i="4"/>
  <c r="CA52" i="4"/>
  <c r="BX52" i="4"/>
  <c r="BU52" i="4"/>
  <c r="BR52" i="4"/>
  <c r="BO52" i="4"/>
  <c r="BL52" i="4"/>
  <c r="BI52" i="4"/>
  <c r="BF52" i="4"/>
  <c r="BC52" i="4"/>
  <c r="AZ52" i="4"/>
  <c r="CG51" i="4"/>
  <c r="CD51" i="4"/>
  <c r="CA51" i="4"/>
  <c r="BX51" i="4"/>
  <c r="BU51" i="4"/>
  <c r="BR51" i="4"/>
  <c r="BO51" i="4"/>
  <c r="BL51" i="4"/>
  <c r="BI51" i="4"/>
  <c r="BF51" i="4"/>
  <c r="BC51" i="4"/>
  <c r="AZ51" i="4"/>
  <c r="CG50" i="4"/>
  <c r="CD50" i="4"/>
  <c r="CA50" i="4"/>
  <c r="BX50" i="4"/>
  <c r="BU50" i="4"/>
  <c r="BR50" i="4"/>
  <c r="BO50" i="4"/>
  <c r="BL50" i="4"/>
  <c r="BI50" i="4"/>
  <c r="BF50" i="4"/>
  <c r="BC50" i="4"/>
  <c r="AZ50" i="4"/>
  <c r="CF49" i="4"/>
  <c r="CF47" i="4" s="1"/>
  <c r="CE49" i="4"/>
  <c r="CE47" i="4" s="1"/>
  <c r="CC49" i="4"/>
  <c r="CC47" i="4" s="1"/>
  <c r="CB49" i="4"/>
  <c r="CB47" i="4" s="1"/>
  <c r="BZ49" i="4"/>
  <c r="BZ47" i="4" s="1"/>
  <c r="BY49" i="4"/>
  <c r="BY47" i="4" s="1"/>
  <c r="BW49" i="4"/>
  <c r="BW47" i="4" s="1"/>
  <c r="BV49" i="4"/>
  <c r="BV47" i="4" s="1"/>
  <c r="BT49" i="4"/>
  <c r="BT47" i="4" s="1"/>
  <c r="BS49" i="4"/>
  <c r="BS47" i="4" s="1"/>
  <c r="BQ49" i="4"/>
  <c r="BQ47" i="4" s="1"/>
  <c r="BP49" i="4"/>
  <c r="BP47" i="4" s="1"/>
  <c r="BN49" i="4"/>
  <c r="BN47" i="4" s="1"/>
  <c r="BM49" i="4"/>
  <c r="BM47" i="4" s="1"/>
  <c r="BK49" i="4"/>
  <c r="BK47" i="4" s="1"/>
  <c r="BJ49" i="4"/>
  <c r="BH49" i="4"/>
  <c r="BH47" i="4" s="1"/>
  <c r="BG49" i="4"/>
  <c r="BG47" i="4" s="1"/>
  <c r="BE49" i="4"/>
  <c r="BE47" i="4" s="1"/>
  <c r="BD49" i="4"/>
  <c r="BB49" i="4"/>
  <c r="BB47" i="4" s="1"/>
  <c r="BA49" i="4"/>
  <c r="BA47" i="4" s="1"/>
  <c r="AY49" i="4"/>
  <c r="AY47" i="4" s="1"/>
  <c r="CG48" i="4"/>
  <c r="CD48" i="4"/>
  <c r="CA48" i="4"/>
  <c r="BX48" i="4"/>
  <c r="BU48" i="4"/>
  <c r="BR48" i="4"/>
  <c r="BO48" i="4"/>
  <c r="BL48" i="4"/>
  <c r="BI48" i="4"/>
  <c r="BF48" i="4"/>
  <c r="BC48" i="4"/>
  <c r="AZ48" i="4"/>
  <c r="CG46" i="4"/>
  <c r="CD46" i="4"/>
  <c r="CA46" i="4"/>
  <c r="BX46" i="4"/>
  <c r="BU46" i="4"/>
  <c r="BR46" i="4"/>
  <c r="BO46" i="4"/>
  <c r="BL46" i="4"/>
  <c r="BI46" i="4"/>
  <c r="BF46" i="4"/>
  <c r="BC46" i="4"/>
  <c r="AZ46" i="4"/>
  <c r="CG45" i="4"/>
  <c r="CD45" i="4"/>
  <c r="CA45" i="4"/>
  <c r="BX45" i="4"/>
  <c r="BU45" i="4"/>
  <c r="BR45" i="4"/>
  <c r="BO45" i="4"/>
  <c r="BL45" i="4"/>
  <c r="BI45" i="4"/>
  <c r="BF45" i="4"/>
  <c r="BC45" i="4"/>
  <c r="AZ45" i="4"/>
  <c r="CG44" i="4"/>
  <c r="CD44" i="4"/>
  <c r="CA44" i="4"/>
  <c r="BX44" i="4"/>
  <c r="BU44" i="4"/>
  <c r="BR44" i="4"/>
  <c r="BO44" i="4"/>
  <c r="BL44" i="4"/>
  <c r="BI44" i="4"/>
  <c r="BF44" i="4"/>
  <c r="BC44" i="4"/>
  <c r="AZ44" i="4"/>
  <c r="CF43" i="4"/>
  <c r="CE43" i="4"/>
  <c r="CC43" i="4"/>
  <c r="CB43" i="4"/>
  <c r="BZ43" i="4"/>
  <c r="BY43" i="4"/>
  <c r="BW43" i="4"/>
  <c r="BV43" i="4"/>
  <c r="BT43" i="4"/>
  <c r="BS43" i="4"/>
  <c r="BQ43" i="4"/>
  <c r="BP43" i="4"/>
  <c r="BN43" i="4"/>
  <c r="BM43" i="4"/>
  <c r="BK43" i="4"/>
  <c r="BJ43" i="4"/>
  <c r="BH43" i="4"/>
  <c r="BG43" i="4"/>
  <c r="BE43" i="4"/>
  <c r="BD43" i="4"/>
  <c r="BB43" i="4"/>
  <c r="BA43" i="4"/>
  <c r="AY43" i="4"/>
  <c r="AX43" i="4"/>
  <c r="CG42" i="4"/>
  <c r="CD42" i="4"/>
  <c r="CA42" i="4"/>
  <c r="BX42" i="4"/>
  <c r="BU42" i="4"/>
  <c r="BR42" i="4"/>
  <c r="BO42" i="4"/>
  <c r="BL42" i="4"/>
  <c r="BI42" i="4"/>
  <c r="BF42" i="4"/>
  <c r="BC42" i="4"/>
  <c r="AZ42" i="4"/>
  <c r="CF38" i="4"/>
  <c r="CE38" i="4"/>
  <c r="CC38" i="4"/>
  <c r="CB38" i="4"/>
  <c r="BZ38" i="4"/>
  <c r="BY38" i="4"/>
  <c r="BW38" i="4"/>
  <c r="BV38" i="4"/>
  <c r="BT38" i="4"/>
  <c r="BS38" i="4"/>
  <c r="BQ38" i="4"/>
  <c r="BP38" i="4"/>
  <c r="BN38" i="4"/>
  <c r="BM38" i="4"/>
  <c r="BK38" i="4"/>
  <c r="BJ38" i="4"/>
  <c r="BH38" i="4"/>
  <c r="BG38" i="4"/>
  <c r="BE38" i="4"/>
  <c r="BD38" i="4"/>
  <c r="BB38" i="4"/>
  <c r="BA38" i="4"/>
  <c r="AY38" i="4"/>
  <c r="AX38" i="4"/>
  <c r="CG36" i="4"/>
  <c r="CD36" i="4"/>
  <c r="CA36" i="4"/>
  <c r="BX36" i="4"/>
  <c r="BU36" i="4"/>
  <c r="BR36" i="4"/>
  <c r="BO36" i="4"/>
  <c r="BL36" i="4"/>
  <c r="BI36" i="4"/>
  <c r="BF36" i="4"/>
  <c r="BC36" i="4"/>
  <c r="AZ36" i="4"/>
  <c r="CG35" i="4"/>
  <c r="CD35" i="4"/>
  <c r="CA35" i="4"/>
  <c r="BX35" i="4"/>
  <c r="BU35" i="4"/>
  <c r="BR35" i="4"/>
  <c r="BO35" i="4"/>
  <c r="BL35" i="4"/>
  <c r="BI35" i="4"/>
  <c r="BF35" i="4"/>
  <c r="BC35" i="4"/>
  <c r="AZ35" i="4"/>
  <c r="CF34" i="4"/>
  <c r="CE34" i="4"/>
  <c r="CC34" i="4"/>
  <c r="CB34" i="4"/>
  <c r="BZ34" i="4"/>
  <c r="BY34" i="4"/>
  <c r="BW34" i="4"/>
  <c r="BV34" i="4"/>
  <c r="BT34" i="4"/>
  <c r="BS34" i="4"/>
  <c r="BQ34" i="4"/>
  <c r="BP34" i="4"/>
  <c r="BN34" i="4"/>
  <c r="BM34" i="4"/>
  <c r="BK34" i="4"/>
  <c r="BJ34" i="4"/>
  <c r="BH34" i="4"/>
  <c r="BG34" i="4"/>
  <c r="BE34" i="4"/>
  <c r="BD34" i="4"/>
  <c r="BB34" i="4"/>
  <c r="BA34" i="4"/>
  <c r="AY34" i="4"/>
  <c r="CG33" i="4"/>
  <c r="CD33" i="4"/>
  <c r="CA33" i="4"/>
  <c r="BX33" i="4"/>
  <c r="BU33" i="4"/>
  <c r="BR33" i="4"/>
  <c r="BO33" i="4"/>
  <c r="BL33" i="4"/>
  <c r="BI33" i="4"/>
  <c r="BF33" i="4"/>
  <c r="BC33" i="4"/>
  <c r="AZ33" i="4"/>
  <c r="CG30" i="4"/>
  <c r="CD30" i="4"/>
  <c r="CA30" i="4"/>
  <c r="BX30" i="4"/>
  <c r="BU30" i="4"/>
  <c r="BR30" i="4"/>
  <c r="BO30" i="4"/>
  <c r="BL30" i="4"/>
  <c r="BI30" i="4"/>
  <c r="BF30" i="4"/>
  <c r="BC30" i="4"/>
  <c r="AZ30" i="4"/>
  <c r="CG28" i="4"/>
  <c r="CD28" i="4"/>
  <c r="CA28" i="4"/>
  <c r="BX28" i="4"/>
  <c r="BU28" i="4"/>
  <c r="BR28" i="4"/>
  <c r="BO28" i="4"/>
  <c r="BL28" i="4"/>
  <c r="BI28" i="4"/>
  <c r="BF28" i="4"/>
  <c r="BC28" i="4"/>
  <c r="AZ28" i="4"/>
  <c r="CF25" i="4"/>
  <c r="CE25" i="4"/>
  <c r="CC25" i="4"/>
  <c r="CB25" i="4"/>
  <c r="BZ25" i="4"/>
  <c r="BY25" i="4"/>
  <c r="BW25" i="4"/>
  <c r="BV25" i="4"/>
  <c r="BT25" i="4"/>
  <c r="BS25" i="4"/>
  <c r="BQ25" i="4"/>
  <c r="BP25" i="4"/>
  <c r="BN25" i="4"/>
  <c r="BM25" i="4"/>
  <c r="BK25" i="4"/>
  <c r="BJ25" i="4"/>
  <c r="BH25" i="4"/>
  <c r="BG25" i="4"/>
  <c r="BE25" i="4"/>
  <c r="BD25" i="4"/>
  <c r="BB25" i="4"/>
  <c r="BA25" i="4"/>
  <c r="AY25" i="4"/>
  <c r="AX25" i="4"/>
  <c r="CG24" i="4"/>
  <c r="CD24" i="4"/>
  <c r="CA24" i="4"/>
  <c r="BX24" i="4"/>
  <c r="BU24" i="4"/>
  <c r="BR24" i="4"/>
  <c r="BO24" i="4"/>
  <c r="BL24" i="4"/>
  <c r="BI24" i="4"/>
  <c r="BF24" i="4"/>
  <c r="BC24" i="4"/>
  <c r="AZ24" i="4"/>
  <c r="CG23" i="4"/>
  <c r="CD23" i="4"/>
  <c r="CA23" i="4"/>
  <c r="BX23" i="4"/>
  <c r="BU23" i="4"/>
  <c r="BR23" i="4"/>
  <c r="BO23" i="4"/>
  <c r="BL23" i="4"/>
  <c r="BI23" i="4"/>
  <c r="BF23" i="4"/>
  <c r="BC23" i="4"/>
  <c r="AZ23" i="4"/>
  <c r="CF22" i="4"/>
  <c r="CE22" i="4"/>
  <c r="CC22" i="4"/>
  <c r="CB22" i="4"/>
  <c r="BZ22" i="4"/>
  <c r="BY22" i="4"/>
  <c r="BW22" i="4"/>
  <c r="BV22" i="4"/>
  <c r="BT22" i="4"/>
  <c r="BS22" i="4"/>
  <c r="BQ22" i="4"/>
  <c r="BP22" i="4"/>
  <c r="BN22" i="4"/>
  <c r="BM22" i="4"/>
  <c r="BK22" i="4"/>
  <c r="BJ22" i="4"/>
  <c r="BH22" i="4"/>
  <c r="BG22" i="4"/>
  <c r="BE22" i="4"/>
  <c r="BD22" i="4"/>
  <c r="BB22" i="4"/>
  <c r="BA22" i="4"/>
  <c r="AY22" i="4"/>
  <c r="AX22" i="4"/>
  <c r="CG21" i="4"/>
  <c r="CD21" i="4"/>
  <c r="CA21" i="4"/>
  <c r="BX21" i="4"/>
  <c r="BU21" i="4"/>
  <c r="BR21" i="4"/>
  <c r="BO21" i="4"/>
  <c r="BL21" i="4"/>
  <c r="BI21" i="4"/>
  <c r="BF21" i="4"/>
  <c r="BC21" i="4"/>
  <c r="AZ21" i="4"/>
  <c r="CG20" i="4"/>
  <c r="CD20" i="4"/>
  <c r="CA20" i="4"/>
  <c r="BX20" i="4"/>
  <c r="BU20" i="4"/>
  <c r="BR20" i="4"/>
  <c r="BO20" i="4"/>
  <c r="BL20" i="4"/>
  <c r="BI20" i="4"/>
  <c r="BF20" i="4"/>
  <c r="BC20" i="4"/>
  <c r="AZ20" i="4"/>
  <c r="CF19" i="4"/>
  <c r="CE19" i="4"/>
  <c r="CC19" i="4"/>
  <c r="CB19" i="4"/>
  <c r="BZ19" i="4"/>
  <c r="BY19" i="4"/>
  <c r="BW19" i="4"/>
  <c r="BV19" i="4"/>
  <c r="BT19" i="4"/>
  <c r="BS19" i="4"/>
  <c r="BQ19" i="4"/>
  <c r="BP19" i="4"/>
  <c r="BN19" i="4"/>
  <c r="BM19" i="4"/>
  <c r="BK19" i="4"/>
  <c r="BJ19" i="4"/>
  <c r="BH19" i="4"/>
  <c r="BG19" i="4"/>
  <c r="BE19" i="4"/>
  <c r="BD19" i="4"/>
  <c r="BB19" i="4"/>
  <c r="BA19" i="4"/>
  <c r="AY19" i="4"/>
  <c r="AX19" i="4"/>
  <c r="CG18" i="4"/>
  <c r="CD18" i="4"/>
  <c r="CA18" i="4"/>
  <c r="BX18" i="4"/>
  <c r="BU18" i="4"/>
  <c r="BR18" i="4"/>
  <c r="BO18" i="4"/>
  <c r="BL18" i="4"/>
  <c r="BI18" i="4"/>
  <c r="BF18" i="4"/>
  <c r="BC18" i="4"/>
  <c r="AZ18" i="4"/>
  <c r="CG17" i="4"/>
  <c r="CD17" i="4"/>
  <c r="CA17" i="4"/>
  <c r="BX17" i="4"/>
  <c r="BU17" i="4"/>
  <c r="BR17" i="4"/>
  <c r="BO17" i="4"/>
  <c r="BL17" i="4"/>
  <c r="BI17" i="4"/>
  <c r="BF17" i="4"/>
  <c r="BC17" i="4"/>
  <c r="AZ17" i="4"/>
  <c r="CG16" i="4"/>
  <c r="CD16" i="4"/>
  <c r="CA16" i="4"/>
  <c r="BX16" i="4"/>
  <c r="BU16" i="4"/>
  <c r="BR16" i="4"/>
  <c r="BO16" i="4"/>
  <c r="BL16" i="4"/>
  <c r="BI16" i="4"/>
  <c r="BF16" i="4"/>
  <c r="BC16" i="4"/>
  <c r="AZ16" i="4"/>
  <c r="CG15" i="4"/>
  <c r="CD15" i="4"/>
  <c r="CA15" i="4"/>
  <c r="BX15" i="4"/>
  <c r="BU15" i="4"/>
  <c r="BR15" i="4"/>
  <c r="BO15" i="4"/>
  <c r="BL15" i="4"/>
  <c r="BI15" i="4"/>
  <c r="BF15" i="4"/>
  <c r="BC15" i="4"/>
  <c r="AZ15" i="4"/>
  <c r="CF14" i="4"/>
  <c r="CE14" i="4"/>
  <c r="CC14" i="4"/>
  <c r="CB14" i="4"/>
  <c r="BZ14" i="4"/>
  <c r="BY14" i="4"/>
  <c r="BW14" i="4"/>
  <c r="BV14" i="4"/>
  <c r="BT14" i="4"/>
  <c r="BS14" i="4"/>
  <c r="BQ14" i="4"/>
  <c r="BP14" i="4"/>
  <c r="BN14" i="4"/>
  <c r="BM14" i="4"/>
  <c r="BK14" i="4"/>
  <c r="BJ14" i="4"/>
  <c r="BH14" i="4"/>
  <c r="BG14" i="4"/>
  <c r="BE14" i="4"/>
  <c r="BD14" i="4"/>
  <c r="BB14" i="4"/>
  <c r="BA14" i="4"/>
  <c r="AY14" i="4"/>
  <c r="CG13" i="4"/>
  <c r="CD13" i="4"/>
  <c r="CA13" i="4"/>
  <c r="BX13" i="4"/>
  <c r="BU13" i="4"/>
  <c r="BR13" i="4"/>
  <c r="BO13" i="4"/>
  <c r="BL13" i="4"/>
  <c r="BI13" i="4"/>
  <c r="BF13" i="4"/>
  <c r="BC13" i="4"/>
  <c r="AZ13" i="4"/>
  <c r="CG11" i="4"/>
  <c r="CD11" i="4"/>
  <c r="CA11" i="4"/>
  <c r="BX11" i="4"/>
  <c r="BU11" i="4"/>
  <c r="BR11" i="4"/>
  <c r="BO11" i="4"/>
  <c r="BL11" i="4"/>
  <c r="BI11" i="4"/>
  <c r="BF11" i="4"/>
  <c r="BC11" i="4"/>
  <c r="AZ11" i="4"/>
  <c r="CG10" i="4"/>
  <c r="CD10" i="4"/>
  <c r="CA10" i="4"/>
  <c r="BX10" i="4"/>
  <c r="BU10" i="4"/>
  <c r="BR10" i="4"/>
  <c r="BO10" i="4"/>
  <c r="BL10" i="4"/>
  <c r="BI10" i="4"/>
  <c r="BF10" i="4"/>
  <c r="BC10" i="4"/>
  <c r="AZ10" i="4"/>
  <c r="CG9" i="4"/>
  <c r="CD9" i="4"/>
  <c r="CA9" i="4"/>
  <c r="BX9" i="4"/>
  <c r="BU9" i="4"/>
  <c r="BR9" i="4"/>
  <c r="BO9" i="4"/>
  <c r="BL9" i="4"/>
  <c r="BI9" i="4"/>
  <c r="BF9" i="4"/>
  <c r="BC9" i="4"/>
  <c r="AZ9" i="4"/>
  <c r="CF8" i="4"/>
  <c r="CE8" i="4"/>
  <c r="CC8" i="4"/>
  <c r="CB8" i="4"/>
  <c r="BZ8" i="4"/>
  <c r="BY8" i="4"/>
  <c r="BW8" i="4"/>
  <c r="BV8" i="4"/>
  <c r="BT8" i="4"/>
  <c r="BS8" i="4"/>
  <c r="BQ8" i="4"/>
  <c r="BP8" i="4"/>
  <c r="BN8" i="4"/>
  <c r="BM8" i="4"/>
  <c r="BK8" i="4"/>
  <c r="BJ8" i="4"/>
  <c r="BH8" i="4"/>
  <c r="BG8" i="4"/>
  <c r="BE8" i="4"/>
  <c r="BD8" i="4"/>
  <c r="BB8" i="4"/>
  <c r="BA8" i="4"/>
  <c r="AY8" i="4"/>
  <c r="AX8" i="4"/>
  <c r="CG129" i="4"/>
  <c r="CD129" i="4"/>
  <c r="BI129" i="4"/>
  <c r="BU129" i="4"/>
  <c r="CA129" i="4"/>
  <c r="BL129" i="4"/>
  <c r="CA110" i="4"/>
  <c r="AK115" i="1"/>
  <c r="AG115" i="1"/>
  <c r="AP115" i="1"/>
  <c r="AL115" i="1"/>
  <c r="AH115" i="1"/>
  <c r="AO115" i="1"/>
  <c r="AP108" i="1"/>
  <c r="AO108" i="1"/>
  <c r="AN108" i="1"/>
  <c r="AM108" i="1"/>
  <c r="AK108" i="1"/>
  <c r="AJ108" i="1"/>
  <c r="AI108" i="1"/>
  <c r="AG108" i="1"/>
  <c r="AF108" i="1"/>
  <c r="AL108" i="1"/>
  <c r="AH108" i="1"/>
  <c r="AP101" i="1"/>
  <c r="AO101" i="1"/>
  <c r="AN101" i="1"/>
  <c r="AL101" i="1"/>
  <c r="AK101" i="1"/>
  <c r="AJ101" i="1"/>
  <c r="AH101" i="1"/>
  <c r="AG101" i="1"/>
  <c r="AF101" i="1"/>
  <c r="AM101" i="1"/>
  <c r="AI101" i="1"/>
  <c r="AP95" i="1"/>
  <c r="AM95" i="1"/>
  <c r="AL95" i="1"/>
  <c r="AI95" i="1"/>
  <c r="AH95" i="1"/>
  <c r="AO95" i="1"/>
  <c r="AK95" i="1"/>
  <c r="AG95" i="1"/>
  <c r="AP90" i="1"/>
  <c r="AO90" i="1"/>
  <c r="AL90" i="1"/>
  <c r="AK90" i="1"/>
  <c r="AH90" i="1"/>
  <c r="AG90" i="1"/>
  <c r="AN90" i="1"/>
  <c r="AJ90" i="1"/>
  <c r="AF90" i="1"/>
  <c r="AO84" i="1"/>
  <c r="AN84" i="1"/>
  <c r="AM84" i="1"/>
  <c r="AK84" i="1"/>
  <c r="AJ84" i="1"/>
  <c r="AI84" i="1"/>
  <c r="AG84" i="1"/>
  <c r="AF84" i="1"/>
  <c r="AP84" i="1"/>
  <c r="AL84" i="1"/>
  <c r="AH84" i="1"/>
  <c r="AP81" i="1"/>
  <c r="AO81" i="1"/>
  <c r="AN81" i="1"/>
  <c r="AL81" i="1"/>
  <c r="AK81" i="1"/>
  <c r="AJ81" i="1"/>
  <c r="AH81" i="1"/>
  <c r="AG81" i="1"/>
  <c r="AF81" i="1"/>
  <c r="AM81" i="1"/>
  <c r="AI81" i="1"/>
  <c r="AP76" i="1"/>
  <c r="AH76" i="1"/>
  <c r="AN76" i="1"/>
  <c r="AM76" i="1"/>
  <c r="AJ76" i="1"/>
  <c r="AI76" i="1"/>
  <c r="AF76" i="1"/>
  <c r="AL76" i="1"/>
  <c r="AN73" i="1"/>
  <c r="AJ73" i="1"/>
  <c r="AF73" i="1"/>
  <c r="AM73" i="1"/>
  <c r="AI73" i="1"/>
  <c r="AJ66" i="1"/>
  <c r="AJ60" i="1" s="1"/>
  <c r="AN66" i="1"/>
  <c r="AN60" i="1" s="1"/>
  <c r="AF66" i="1"/>
  <c r="AF60" i="1" s="1"/>
  <c r="AK66" i="1"/>
  <c r="AK60" i="1" s="1"/>
  <c r="AO66" i="1"/>
  <c r="AO60" i="1" s="1"/>
  <c r="AG66" i="1"/>
  <c r="AG60" i="1" s="1"/>
  <c r="AP48" i="1"/>
  <c r="AP42" i="1" s="1"/>
  <c r="AO48" i="1"/>
  <c r="AO42" i="1" s="1"/>
  <c r="AN48" i="1"/>
  <c r="AN42" i="1" s="1"/>
  <c r="AM48" i="1"/>
  <c r="AM42" i="1" s="1"/>
  <c r="AL48" i="1"/>
  <c r="AL42" i="1" s="1"/>
  <c r="AK48" i="1"/>
  <c r="AK42" i="1" s="1"/>
  <c r="AJ48" i="1"/>
  <c r="AJ42" i="1" s="1"/>
  <c r="AI48" i="1"/>
  <c r="AI42" i="1" s="1"/>
  <c r="AH48" i="1"/>
  <c r="AH42" i="1" s="1"/>
  <c r="AG48" i="1"/>
  <c r="AG42" i="1" s="1"/>
  <c r="AF48" i="1"/>
  <c r="AF42" i="1" s="1"/>
  <c r="AP38" i="1"/>
  <c r="AO38" i="1"/>
  <c r="AN38" i="1"/>
  <c r="AM38" i="1"/>
  <c r="AL38" i="1"/>
  <c r="AK38" i="1"/>
  <c r="AJ38" i="1"/>
  <c r="AI38" i="1"/>
  <c r="AH38" i="1"/>
  <c r="AG38" i="1"/>
  <c r="AF38" i="1"/>
  <c r="AP35" i="1"/>
  <c r="AO35" i="1"/>
  <c r="AN35" i="1"/>
  <c r="AM35" i="1"/>
  <c r="AL35" i="1"/>
  <c r="AK35" i="1"/>
  <c r="AJ35" i="1"/>
  <c r="AI35" i="1"/>
  <c r="AH35" i="1"/>
  <c r="AG35" i="1"/>
  <c r="AF35" i="1"/>
  <c r="AP31" i="1"/>
  <c r="AO31" i="1"/>
  <c r="AN31" i="1"/>
  <c r="AM31" i="1"/>
  <c r="AL31" i="1"/>
  <c r="AK31" i="1"/>
  <c r="AJ31" i="1"/>
  <c r="AI31" i="1"/>
  <c r="AH31" i="1"/>
  <c r="AG31" i="1"/>
  <c r="AF31" i="1"/>
  <c r="AP27" i="1"/>
  <c r="AO27" i="1"/>
  <c r="AN27" i="1"/>
  <c r="AM27" i="1"/>
  <c r="AL27" i="1"/>
  <c r="AK27" i="1"/>
  <c r="AJ27" i="1"/>
  <c r="AI27" i="1"/>
  <c r="AH27" i="1"/>
  <c r="AG27" i="1"/>
  <c r="AF27" i="1"/>
  <c r="AP24" i="1"/>
  <c r="AO24" i="1"/>
  <c r="AN24" i="1"/>
  <c r="AM24" i="1"/>
  <c r="AL24" i="1"/>
  <c r="AK24" i="1"/>
  <c r="AJ24" i="1"/>
  <c r="AI24" i="1"/>
  <c r="AH24" i="1"/>
  <c r="AG24" i="1"/>
  <c r="AF24" i="1"/>
  <c r="AP20" i="1"/>
  <c r="AO20" i="1"/>
  <c r="AN20" i="1"/>
  <c r="AM20" i="1"/>
  <c r="AL20" i="1"/>
  <c r="AK20" i="1"/>
  <c r="AJ20" i="1"/>
  <c r="AI20" i="1"/>
  <c r="AH20" i="1"/>
  <c r="AG20" i="1"/>
  <c r="AF20" i="1"/>
  <c r="AM14" i="1"/>
  <c r="AI14" i="1"/>
  <c r="AP14" i="1"/>
  <c r="AL14" i="1"/>
  <c r="AH14" i="1"/>
  <c r="AO14" i="1"/>
  <c r="AN14" i="1"/>
  <c r="AK14" i="1"/>
  <c r="AJ14" i="1"/>
  <c r="AG14" i="1"/>
  <c r="AF14" i="1"/>
  <c r="AP11" i="1"/>
  <c r="AO11" i="1"/>
  <c r="AN11" i="1"/>
  <c r="AM11" i="1"/>
  <c r="AL11" i="1"/>
  <c r="AK11" i="1"/>
  <c r="AJ11" i="1"/>
  <c r="AI11" i="1"/>
  <c r="AH11" i="1"/>
  <c r="AG11" i="1"/>
  <c r="AF11" i="1"/>
  <c r="AP10" i="1"/>
  <c r="AO10" i="1"/>
  <c r="AN10" i="1"/>
  <c r="AM10" i="1"/>
  <c r="AL10" i="1"/>
  <c r="AK10" i="1"/>
  <c r="AJ10" i="1"/>
  <c r="AI10" i="1"/>
  <c r="AH10" i="1"/>
  <c r="AG10" i="1"/>
  <c r="AF10" i="1"/>
  <c r="AP9" i="1"/>
  <c r="AO9" i="1"/>
  <c r="AN9" i="1"/>
  <c r="AM9" i="1"/>
  <c r="AL9" i="1"/>
  <c r="AK9" i="1"/>
  <c r="AJ9" i="1"/>
  <c r="AI9" i="1"/>
  <c r="AH9" i="1"/>
  <c r="AG9" i="1"/>
  <c r="AF9" i="1"/>
  <c r="AF115" i="1"/>
  <c r="AJ115" i="1"/>
  <c r="AN115" i="1"/>
  <c r="AH66" i="1"/>
  <c r="AH60" i="1" s="1"/>
  <c r="AL66" i="1"/>
  <c r="AL60" i="1" s="1"/>
  <c r="AP66" i="1"/>
  <c r="AP60" i="1" s="1"/>
  <c r="AG73" i="1"/>
  <c r="AK73" i="1"/>
  <c r="AO73" i="1"/>
  <c r="AI115" i="1"/>
  <c r="AM115" i="1"/>
  <c r="AI66" i="1"/>
  <c r="AI60" i="1" s="1"/>
  <c r="AM66" i="1"/>
  <c r="AM60" i="1" s="1"/>
  <c r="AH73" i="1"/>
  <c r="AL73" i="1"/>
  <c r="AP73" i="1"/>
  <c r="AG76" i="1"/>
  <c r="AK76" i="1"/>
  <c r="AO76" i="1"/>
  <c r="AI90" i="1"/>
  <c r="AM90" i="1"/>
  <c r="AF95" i="1"/>
  <c r="AJ95" i="1"/>
  <c r="AN95" i="1"/>
  <c r="AB115" i="1"/>
  <c r="AC115" i="1"/>
  <c r="AD115" i="1"/>
  <c r="AE115" i="1"/>
  <c r="AA115" i="1"/>
  <c r="AA84" i="1"/>
  <c r="AB84" i="1"/>
  <c r="AC84" i="1"/>
  <c r="AD84" i="1"/>
  <c r="AA90" i="1"/>
  <c r="AB90" i="1"/>
  <c r="AC90" i="1"/>
  <c r="AD90" i="1"/>
  <c r="AA95" i="1"/>
  <c r="AB95" i="1"/>
  <c r="AC95" i="1"/>
  <c r="AD95" i="1"/>
  <c r="AE95" i="1"/>
  <c r="AA101" i="1"/>
  <c r="AB101" i="1"/>
  <c r="AC101" i="1"/>
  <c r="AD101" i="1"/>
  <c r="AE101" i="1"/>
  <c r="AA108" i="1"/>
  <c r="AB108" i="1"/>
  <c r="AC108" i="1"/>
  <c r="AD108" i="1"/>
  <c r="AE108" i="1"/>
  <c r="AE90" i="1"/>
  <c r="AE84" i="1"/>
  <c r="AB81" i="1"/>
  <c r="AC81" i="1"/>
  <c r="AD81" i="1"/>
  <c r="AE81" i="1"/>
  <c r="AA81" i="1"/>
  <c r="AA66" i="1"/>
  <c r="AA60" i="1" s="1"/>
  <c r="AA48" i="1"/>
  <c r="AA42" i="1" s="1"/>
  <c r="AB76" i="1"/>
  <c r="AC76" i="1"/>
  <c r="AD76" i="1"/>
  <c r="AE76" i="1"/>
  <c r="AA76" i="1"/>
  <c r="AB73" i="1"/>
  <c r="AC73" i="1"/>
  <c r="AD73" i="1"/>
  <c r="AE73" i="1"/>
  <c r="AA73" i="1"/>
  <c r="AB66" i="1"/>
  <c r="AB60" i="1" s="1"/>
  <c r="AC66" i="1"/>
  <c r="AC60" i="1" s="1"/>
  <c r="AD66" i="1"/>
  <c r="AD60" i="1" s="1"/>
  <c r="AE66" i="1"/>
  <c r="AE60" i="1" s="1"/>
  <c r="AB48" i="1"/>
  <c r="AB42" i="1" s="1"/>
  <c r="AC48" i="1"/>
  <c r="AC42" i="1" s="1"/>
  <c r="AD48" i="1"/>
  <c r="AD42" i="1" s="1"/>
  <c r="AE48" i="1"/>
  <c r="AE42" i="1" s="1"/>
  <c r="AB38" i="1"/>
  <c r="AC38" i="1"/>
  <c r="AD38" i="1"/>
  <c r="AE38" i="1"/>
  <c r="AA38" i="1"/>
  <c r="AB35" i="1"/>
  <c r="AC35" i="1"/>
  <c r="AD35" i="1"/>
  <c r="AE35" i="1"/>
  <c r="AA35" i="1"/>
  <c r="AB31" i="1"/>
  <c r="AC31" i="1"/>
  <c r="AD31" i="1"/>
  <c r="AE31" i="1"/>
  <c r="AA31" i="1"/>
  <c r="AB27" i="1"/>
  <c r="AC27" i="1"/>
  <c r="AD27" i="1"/>
  <c r="AE27" i="1"/>
  <c r="AA27" i="1"/>
  <c r="AB24" i="1"/>
  <c r="AC24" i="1"/>
  <c r="AD24" i="1"/>
  <c r="AE24" i="1"/>
  <c r="AA24" i="1"/>
  <c r="AB20" i="1"/>
  <c r="AC20" i="1"/>
  <c r="AD20" i="1"/>
  <c r="AE20" i="1"/>
  <c r="AA20" i="1"/>
  <c r="AA14" i="1"/>
  <c r="AB14" i="1"/>
  <c r="AC14" i="1"/>
  <c r="AD14" i="1"/>
  <c r="AA11" i="1"/>
  <c r="AB11" i="1"/>
  <c r="AC11" i="1"/>
  <c r="AD11" i="1"/>
  <c r="AA10" i="1"/>
  <c r="AB10" i="1"/>
  <c r="AC10" i="1"/>
  <c r="AD10" i="1"/>
  <c r="AA9" i="1"/>
  <c r="AB9" i="1"/>
  <c r="AC9" i="1"/>
  <c r="AD9" i="1"/>
  <c r="AE14" i="1"/>
  <c r="AE11" i="1"/>
  <c r="AE10" i="1"/>
  <c r="AE9" i="1"/>
  <c r="AP72" i="1" l="1"/>
  <c r="AB8" i="1"/>
  <c r="AO89" i="1"/>
  <c r="AH89" i="1"/>
  <c r="AI89" i="1"/>
  <c r="AF72" i="1"/>
  <c r="AA8" i="1"/>
  <c r="AZ47" i="4"/>
  <c r="AZ14" i="4"/>
  <c r="AN41" i="1"/>
  <c r="AJ89" i="1"/>
  <c r="AJ72" i="1"/>
  <c r="AB72" i="1"/>
  <c r="AC8" i="1"/>
  <c r="CE78" i="4"/>
  <c r="BG78" i="4"/>
  <c r="AC72" i="1"/>
  <c r="AP89" i="1"/>
  <c r="AD8" i="1"/>
  <c r="AJ100" i="1"/>
  <c r="AD89" i="1"/>
  <c r="AE89" i="1"/>
  <c r="AA72" i="1"/>
  <c r="AF8" i="1"/>
  <c r="AG72" i="1"/>
  <c r="AE8" i="1"/>
  <c r="AE72" i="1"/>
  <c r="AA89" i="1"/>
  <c r="AG41" i="1"/>
  <c r="AC89" i="1"/>
  <c r="AN100" i="1"/>
  <c r="AD41" i="1"/>
  <c r="AN89" i="1"/>
  <c r="AK72" i="1"/>
  <c r="AJ30" i="1"/>
  <c r="AE19" i="1"/>
  <c r="AA19" i="1"/>
  <c r="AD30" i="1"/>
  <c r="AO30" i="1"/>
  <c r="AK41" i="1"/>
  <c r="AF30" i="1"/>
  <c r="AD19" i="1"/>
  <c r="AB100" i="1"/>
  <c r="AC100" i="1"/>
  <c r="AM100" i="1"/>
  <c r="AG30" i="1"/>
  <c r="AI8" i="1"/>
  <c r="AM8" i="1"/>
  <c r="AK30" i="1"/>
  <c r="AM30" i="1"/>
  <c r="AL72" i="1"/>
  <c r="AO100" i="1"/>
  <c r="AF100" i="1"/>
  <c r="BG109" i="4"/>
  <c r="BI109" i="4" s="1"/>
  <c r="AE41" i="1"/>
  <c r="AO72" i="1"/>
  <c r="AH8" i="1"/>
  <c r="AL8" i="1"/>
  <c r="AP8" i="1"/>
  <c r="AM19" i="1"/>
  <c r="AN30" i="1"/>
  <c r="AE30" i="1"/>
  <c r="AA30" i="1"/>
  <c r="AG8" i="1"/>
  <c r="AO8" i="1"/>
  <c r="AF19" i="1"/>
  <c r="AJ19" i="1"/>
  <c r="AN19" i="1"/>
  <c r="AG19" i="1"/>
  <c r="AK19" i="1"/>
  <c r="AH19" i="1"/>
  <c r="AN72" i="1"/>
  <c r="AG89" i="1"/>
  <c r="AA41" i="1"/>
  <c r="AO19" i="1"/>
  <c r="AH30" i="1"/>
  <c r="AI30" i="1"/>
  <c r="AK100" i="1"/>
  <c r="AC19" i="1"/>
  <c r="AA100" i="1"/>
  <c r="AM89" i="1"/>
  <c r="AN8" i="1"/>
  <c r="AP19" i="1"/>
  <c r="AM72" i="1"/>
  <c r="AI72" i="1"/>
  <c r="AF89" i="1"/>
  <c r="AG100" i="1"/>
  <c r="AJ41" i="1"/>
  <c r="AL89" i="1"/>
  <c r="AD72" i="1"/>
  <c r="AL30" i="1"/>
  <c r="AP30" i="1"/>
  <c r="AP100" i="1"/>
  <c r="AZ34" i="4"/>
  <c r="AC30" i="1"/>
  <c r="AE100" i="1"/>
  <c r="AJ8" i="1"/>
  <c r="AL19" i="1"/>
  <c r="AM41" i="1"/>
  <c r="AB19" i="1"/>
  <c r="AB30" i="1"/>
  <c r="AB41" i="1"/>
  <c r="AD100" i="1"/>
  <c r="AB89" i="1"/>
  <c r="AH72" i="1"/>
  <c r="AK8" i="1"/>
  <c r="AI19" i="1"/>
  <c r="AK89" i="1"/>
  <c r="AI100" i="1"/>
  <c r="AH100" i="1"/>
  <c r="AL100" i="1"/>
  <c r="BS103" i="4"/>
  <c r="BU103" i="4" s="1"/>
  <c r="BA149" i="4"/>
  <c r="BC149" i="4" s="1"/>
  <c r="AL41" i="1"/>
  <c r="AH41" i="1"/>
  <c r="AF41" i="1"/>
  <c r="AI41" i="1"/>
  <c r="AP41" i="1"/>
  <c r="AO41" i="1"/>
  <c r="AC41" i="1"/>
  <c r="AY114" i="4"/>
  <c r="BO143" i="4"/>
  <c r="BD149" i="4"/>
  <c r="BF149" i="4" s="1"/>
  <c r="BO144" i="4"/>
  <c r="BK85" i="4"/>
  <c r="BL85" i="4" s="1"/>
  <c r="BM141" i="4"/>
  <c r="BM137" i="4" s="1"/>
  <c r="BO150" i="4"/>
  <c r="BC25" i="4"/>
  <c r="AX149" i="4"/>
  <c r="AZ149" i="4" s="1"/>
  <c r="BY149" i="4"/>
  <c r="CA149" i="4" s="1"/>
  <c r="AZ110" i="4"/>
  <c r="BU134" i="4"/>
  <c r="BO134" i="4"/>
  <c r="CG110" i="4"/>
  <c r="CG150" i="4"/>
  <c r="AZ126" i="4"/>
  <c r="BC138" i="4"/>
  <c r="CG138" i="4"/>
  <c r="BI144" i="4"/>
  <c r="CG134" i="4"/>
  <c r="BU150" i="4"/>
  <c r="AZ123" i="4"/>
  <c r="BE85" i="4"/>
  <c r="BE78" i="4" s="1"/>
  <c r="BO147" i="4"/>
  <c r="BI19" i="4"/>
  <c r="CG22" i="4"/>
  <c r="BF38" i="4"/>
  <c r="BX38" i="4"/>
  <c r="CD38" i="4"/>
  <c r="BC34" i="4"/>
  <c r="BI34" i="4"/>
  <c r="BU34" i="4"/>
  <c r="BX43" i="4"/>
  <c r="CD79" i="4"/>
  <c r="AZ116" i="4"/>
  <c r="BC116" i="4"/>
  <c r="BC110" i="4"/>
  <c r="BV114" i="4"/>
  <c r="CD143" i="4"/>
  <c r="BX134" i="4"/>
  <c r="BC43" i="4"/>
  <c r="BX25" i="4"/>
  <c r="BU147" i="4"/>
  <c r="CG147" i="4"/>
  <c r="BR57" i="4"/>
  <c r="BX57" i="4"/>
  <c r="BR116" i="4"/>
  <c r="BX116" i="4"/>
  <c r="BS12" i="4"/>
  <c r="BS7" i="4" s="1"/>
  <c r="BS6" i="4" s="1"/>
  <c r="BO49" i="4"/>
  <c r="BF8" i="4"/>
  <c r="BX8" i="4"/>
  <c r="BL43" i="4"/>
  <c r="CG79" i="4"/>
  <c r="BZ85" i="4"/>
  <c r="BZ78" i="4" s="1"/>
  <c r="BF25" i="4"/>
  <c r="BC38" i="4"/>
  <c r="BI38" i="4"/>
  <c r="BO38" i="4"/>
  <c r="BU38" i="4"/>
  <c r="CA38" i="4"/>
  <c r="CG38" i="4"/>
  <c r="CB12" i="4"/>
  <c r="CB7" i="4" s="1"/>
  <c r="CB6" i="4" s="1"/>
  <c r="BU79" i="4"/>
  <c r="BX143" i="4"/>
  <c r="AZ134" i="4"/>
  <c r="BP109" i="4"/>
  <c r="BR109" i="4" s="1"/>
  <c r="BR143" i="4"/>
  <c r="BI150" i="4"/>
  <c r="BC8" i="4"/>
  <c r="CD34" i="4"/>
  <c r="CA144" i="4"/>
  <c r="BJ137" i="4"/>
  <c r="BP137" i="4"/>
  <c r="BV137" i="4"/>
  <c r="BC109" i="4"/>
  <c r="BA12" i="4"/>
  <c r="BA7" i="4" s="1"/>
  <c r="BA6" i="4" s="1"/>
  <c r="BG12" i="4"/>
  <c r="BG7" i="4" s="1"/>
  <c r="BG6" i="4" s="1"/>
  <c r="BW12" i="4"/>
  <c r="BW7" i="4" s="1"/>
  <c r="BR19" i="4"/>
  <c r="BF143" i="4"/>
  <c r="AZ43" i="4"/>
  <c r="BF43" i="4"/>
  <c r="CG141" i="4"/>
  <c r="CC12" i="4"/>
  <c r="CC7" i="4" s="1"/>
  <c r="AZ38" i="4"/>
  <c r="BR38" i="4"/>
  <c r="BR43" i="4"/>
  <c r="BL57" i="4"/>
  <c r="BF73" i="4"/>
  <c r="BL8" i="4"/>
  <c r="BR8" i="4"/>
  <c r="BX19" i="4"/>
  <c r="CD19" i="4"/>
  <c r="CD22" i="4"/>
  <c r="AZ25" i="4"/>
  <c r="BL25" i="4"/>
  <c r="BR25" i="4"/>
  <c r="CD25" i="4"/>
  <c r="BC79" i="4"/>
  <c r="CA79" i="4"/>
  <c r="BI138" i="4"/>
  <c r="BO138" i="4"/>
  <c r="BU138" i="4"/>
  <c r="CA138" i="4"/>
  <c r="BO43" i="4"/>
  <c r="BU43" i="4"/>
  <c r="CA43" i="4"/>
  <c r="BC73" i="4"/>
  <c r="BO73" i="4"/>
  <c r="CA73" i="4"/>
  <c r="CG73" i="4"/>
  <c r="BF79" i="4"/>
  <c r="BL79" i="4"/>
  <c r="BR79" i="4"/>
  <c r="CB78" i="4"/>
  <c r="AZ8" i="4"/>
  <c r="BI8" i="4"/>
  <c r="BO8" i="4"/>
  <c r="BU8" i="4"/>
  <c r="CA8" i="4"/>
  <c r="CG8" i="4"/>
  <c r="BF14" i="4"/>
  <c r="BB12" i="4"/>
  <c r="BB7" i="4" s="1"/>
  <c r="BC22" i="4"/>
  <c r="BO22" i="4"/>
  <c r="BU22" i="4"/>
  <c r="CA22" i="4"/>
  <c r="BI25" i="4"/>
  <c r="CG25" i="4"/>
  <c r="BD12" i="4"/>
  <c r="BD7" i="4" s="1"/>
  <c r="BR34" i="4"/>
  <c r="BX34" i="4"/>
  <c r="CG34" i="4"/>
  <c r="BY78" i="4"/>
  <c r="CG144" i="4"/>
  <c r="BC14" i="4"/>
  <c r="BU14" i="4"/>
  <c r="BR49" i="4"/>
  <c r="BZ12" i="4"/>
  <c r="BZ7" i="4" s="1"/>
  <c r="BZ6" i="4" s="1"/>
  <c r="CF12" i="4"/>
  <c r="CF7" i="4" s="1"/>
  <c r="CF6" i="4" s="1"/>
  <c r="AZ22" i="4"/>
  <c r="BF22" i="4"/>
  <c r="BL22" i="4"/>
  <c r="BR22" i="4"/>
  <c r="BX22" i="4"/>
  <c r="CD43" i="4"/>
  <c r="BJ78" i="4"/>
  <c r="BV78" i="4"/>
  <c r="BR133" i="4"/>
  <c r="BL14" i="4"/>
  <c r="BR14" i="4"/>
  <c r="BV12" i="4"/>
  <c r="BV7" i="4" s="1"/>
  <c r="BV6" i="4" s="1"/>
  <c r="BC19" i="4"/>
  <c r="BO19" i="4"/>
  <c r="BU19" i="4"/>
  <c r="CA19" i="4"/>
  <c r="CG19" i="4"/>
  <c r="BO25" i="4"/>
  <c r="BU25" i="4"/>
  <c r="CA25" i="4"/>
  <c r="CG43" i="4"/>
  <c r="BF49" i="4"/>
  <c r="BL49" i="4"/>
  <c r="BR47" i="4"/>
  <c r="BW137" i="4"/>
  <c r="BX141" i="4"/>
  <c r="BF34" i="4"/>
  <c r="BK12" i="4"/>
  <c r="BK7" i="4" s="1"/>
  <c r="BK6" i="4" s="1"/>
  <c r="CG57" i="4"/>
  <c r="CG100" i="4"/>
  <c r="BS114" i="4"/>
  <c r="BC126" i="4"/>
  <c r="BO126" i="4"/>
  <c r="BR134" i="4"/>
  <c r="BN137" i="4"/>
  <c r="BT137" i="4"/>
  <c r="BR144" i="4"/>
  <c r="BQ12" i="4"/>
  <c r="BQ7" i="4" s="1"/>
  <c r="BQ6" i="4" s="1"/>
  <c r="BP12" i="4"/>
  <c r="BP7" i="4" s="1"/>
  <c r="BP6" i="4" s="1"/>
  <c r="BJ47" i="4"/>
  <c r="BL47" i="4" s="1"/>
  <c r="CA14" i="4"/>
  <c r="BI22" i="4"/>
  <c r="BF141" i="4"/>
  <c r="BX14" i="4"/>
  <c r="CE12" i="4"/>
  <c r="CE7" i="4" s="1"/>
  <c r="CE6" i="4" s="1"/>
  <c r="BY12" i="4"/>
  <c r="BY7" i="4" s="1"/>
  <c r="BY6" i="4" s="1"/>
  <c r="AY12" i="4"/>
  <c r="AY7" i="4" s="1"/>
  <c r="AY6" i="4" s="1"/>
  <c r="CG14" i="4"/>
  <c r="AZ19" i="4"/>
  <c r="BF19" i="4"/>
  <c r="BL19" i="4"/>
  <c r="CA34" i="4"/>
  <c r="BI43" i="4"/>
  <c r="CA47" i="4"/>
  <c r="BF57" i="4"/>
  <c r="AZ95" i="4"/>
  <c r="BF95" i="4"/>
  <c r="BL95" i="4"/>
  <c r="BR95" i="4"/>
  <c r="CD95" i="4"/>
  <c r="BF100" i="4"/>
  <c r="BL100" i="4"/>
  <c r="BX100" i="4"/>
  <c r="CD100" i="4"/>
  <c r="CB109" i="4"/>
  <c r="CB103" i="4" s="1"/>
  <c r="CD103" i="4" s="1"/>
  <c r="BX126" i="4"/>
  <c r="BC133" i="4"/>
  <c r="BI133" i="4"/>
  <c r="BU133" i="4"/>
  <c r="BC143" i="4"/>
  <c r="BC147" i="4"/>
  <c r="BI147" i="4"/>
  <c r="BI57" i="4"/>
  <c r="BO57" i="4"/>
  <c r="BI47" i="4"/>
  <c r="BC49" i="4"/>
  <c r="BC47" i="4"/>
  <c r="BU49" i="4"/>
  <c r="BI49" i="4"/>
  <c r="BD47" i="4"/>
  <c r="BF47" i="4" s="1"/>
  <c r="CD47" i="4"/>
  <c r="BU47" i="4"/>
  <c r="CG49" i="4"/>
  <c r="CD49" i="4"/>
  <c r="AZ57" i="4"/>
  <c r="CD57" i="4"/>
  <c r="CA57" i="4"/>
  <c r="BO133" i="4"/>
  <c r="BI134" i="4"/>
  <c r="AX78" i="4"/>
  <c r="AZ138" i="4"/>
  <c r="BL138" i="4"/>
  <c r="BX138" i="4"/>
  <c r="CD138" i="4"/>
  <c r="BR147" i="4"/>
  <c r="CA143" i="4"/>
  <c r="BP78" i="4"/>
  <c r="BH85" i="4"/>
  <c r="BI85" i="4" s="1"/>
  <c r="CB114" i="4"/>
  <c r="BX133" i="4"/>
  <c r="BI143" i="4"/>
  <c r="BC134" i="4"/>
  <c r="AY85" i="4"/>
  <c r="AZ85" i="4" s="1"/>
  <c r="AZ73" i="4"/>
  <c r="BL73" i="4"/>
  <c r="BR73" i="4"/>
  <c r="BX73" i="4"/>
  <c r="CD73" i="4"/>
  <c r="BI95" i="4"/>
  <c r="BU95" i="4"/>
  <c r="CG95" i="4"/>
  <c r="BC100" i="4"/>
  <c r="BI100" i="4"/>
  <c r="BO100" i="4"/>
  <c r="CA100" i="4"/>
  <c r="CC114" i="4"/>
  <c r="BF126" i="4"/>
  <c r="BL126" i="4"/>
  <c r="CD134" i="4"/>
  <c r="CG143" i="4"/>
  <c r="AZ144" i="4"/>
  <c r="BL144" i="4"/>
  <c r="BX144" i="4"/>
  <c r="CE114" i="4"/>
  <c r="CA109" i="4"/>
  <c r="BY103" i="4"/>
  <c r="CA103" i="4" s="1"/>
  <c r="BR138" i="4"/>
  <c r="BQ137" i="4"/>
  <c r="BG103" i="4"/>
  <c r="BI103" i="4" s="1"/>
  <c r="BD78" i="4"/>
  <c r="BT85" i="4"/>
  <c r="BT78" i="4" s="1"/>
  <c r="BU78" i="4" s="1"/>
  <c r="BU86" i="4"/>
  <c r="BF134" i="4"/>
  <c r="BD133" i="4"/>
  <c r="BF133" i="4" s="1"/>
  <c r="BJ133" i="4"/>
  <c r="BL133" i="4" s="1"/>
  <c r="BL134" i="4"/>
  <c r="CE137" i="4"/>
  <c r="BG123" i="4"/>
  <c r="BG114" i="4" s="1"/>
  <c r="BI123" i="4"/>
  <c r="BM123" i="4"/>
  <c r="BM114" i="4" s="1"/>
  <c r="BO123" i="4"/>
  <c r="AY141" i="4"/>
  <c r="AY137" i="4" s="1"/>
  <c r="AZ143" i="4"/>
  <c r="BC90" i="4"/>
  <c r="BB85" i="4"/>
  <c r="BA114" i="4"/>
  <c r="CA141" i="4"/>
  <c r="BY137" i="4"/>
  <c r="BM109" i="4"/>
  <c r="BO110" i="4"/>
  <c r="BQ123" i="4"/>
  <c r="BQ114" i="4" s="1"/>
  <c r="BR123" i="4"/>
  <c r="BW123" i="4"/>
  <c r="BW114" i="4" s="1"/>
  <c r="BX123" i="4"/>
  <c r="BS141" i="4"/>
  <c r="BU141" i="4" s="1"/>
  <c r="BU143" i="4"/>
  <c r="AZ103" i="4"/>
  <c r="BN114" i="4"/>
  <c r="CA116" i="4"/>
  <c r="BR126" i="4"/>
  <c r="BF144" i="4"/>
  <c r="CG133" i="4"/>
  <c r="BW85" i="4"/>
  <c r="BW78" i="4" s="1"/>
  <c r="CB133" i="4"/>
  <c r="CD133" i="4" s="1"/>
  <c r="BI79" i="4"/>
  <c r="AZ100" i="4"/>
  <c r="BF116" i="4"/>
  <c r="BU123" i="4"/>
  <c r="BZ114" i="4"/>
  <c r="CF114" i="4"/>
  <c r="BI126" i="4"/>
  <c r="BU126" i="4"/>
  <c r="CA126" i="4"/>
  <c r="CG126" i="4"/>
  <c r="BH137" i="4"/>
  <c r="BZ137" i="4"/>
  <c r="CB137" i="4"/>
  <c r="CA147" i="4"/>
  <c r="CE103" i="4"/>
  <c r="CC137" i="4"/>
  <c r="BV149" i="4"/>
  <c r="BX149" i="4" s="1"/>
  <c r="BX79" i="4"/>
  <c r="BD109" i="4"/>
  <c r="BE114" i="4"/>
  <c r="BK114" i="4"/>
  <c r="CA134" i="4"/>
  <c r="BF138" i="4"/>
  <c r="AX137" i="4"/>
  <c r="AZ147" i="4"/>
  <c r="BF147" i="4"/>
  <c r="BL147" i="4"/>
  <c r="BX147" i="4"/>
  <c r="BF129" i="4"/>
  <c r="BL123" i="4"/>
  <c r="CG123" i="4"/>
  <c r="BF123" i="4"/>
  <c r="BH114" i="4"/>
  <c r="BC123" i="4"/>
  <c r="AZ129" i="4"/>
  <c r="BT114" i="4"/>
  <c r="BC141" i="4"/>
  <c r="BA137" i="4"/>
  <c r="BU110" i="4"/>
  <c r="AZ109" i="4"/>
  <c r="BM12" i="4"/>
  <c r="BM7" i="4" s="1"/>
  <c r="BM6" i="4" s="1"/>
  <c r="BE12" i="4"/>
  <c r="BE7" i="4" s="1"/>
  <c r="AZ49" i="4"/>
  <c r="BD114" i="4"/>
  <c r="CD123" i="4"/>
  <c r="AZ79" i="4"/>
  <c r="CD8" i="4"/>
  <c r="BN12" i="4"/>
  <c r="BN7" i="4" s="1"/>
  <c r="BN6" i="4" s="1"/>
  <c r="BL110" i="4"/>
  <c r="BJ109" i="4"/>
  <c r="BJ12" i="4"/>
  <c r="BJ7" i="4" s="1"/>
  <c r="BO79" i="4"/>
  <c r="CF85" i="4"/>
  <c r="BL38" i="4"/>
  <c r="BO47" i="4"/>
  <c r="BJ114" i="4"/>
  <c r="BL116" i="4"/>
  <c r="BO116" i="4"/>
  <c r="BX49" i="4"/>
  <c r="BN85" i="4"/>
  <c r="BO85" i="4" s="1"/>
  <c r="BT12" i="4"/>
  <c r="BT7" i="4" s="1"/>
  <c r="BT6" i="4" s="1"/>
  <c r="BH12" i="4"/>
  <c r="BH7" i="4" s="1"/>
  <c r="BH6" i="4" s="1"/>
  <c r="BO34" i="4"/>
  <c r="CA49" i="4"/>
  <c r="BI73" i="4"/>
  <c r="BU73" i="4"/>
  <c r="BU100" i="4"/>
  <c r="BP114" i="4"/>
  <c r="CD116" i="4"/>
  <c r="BO129" i="4"/>
  <c r="BY133" i="4"/>
  <c r="CA133" i="4" s="1"/>
  <c r="AZ133" i="4"/>
  <c r="BD137" i="4"/>
  <c r="BB137" i="4"/>
  <c r="CD147" i="4"/>
  <c r="BP149" i="4"/>
  <c r="BR149" i="4" s="1"/>
  <c r="BL150" i="4"/>
  <c r="BI14" i="4"/>
  <c r="BX47" i="4"/>
  <c r="BA78" i="4"/>
  <c r="BB114" i="4"/>
  <c r="BI116" i="4"/>
  <c r="CB149" i="4"/>
  <c r="CD149" i="4" s="1"/>
  <c r="BO14" i="4"/>
  <c r="CD14" i="4"/>
  <c r="BL34" i="4"/>
  <c r="CG47" i="4"/>
  <c r="BC57" i="4"/>
  <c r="BU57" i="4"/>
  <c r="BM78" i="4"/>
  <c r="BC95" i="4"/>
  <c r="BO95" i="4"/>
  <c r="CA95" i="4"/>
  <c r="BR100" i="4"/>
  <c r="AX114" i="4"/>
  <c r="BU116" i="4"/>
  <c r="CG116" i="4"/>
  <c r="CD126" i="4"/>
  <c r="CF137" i="4"/>
  <c r="BC144" i="4"/>
  <c r="CD144" i="4"/>
  <c r="BC103" i="4"/>
  <c r="AX12" i="4"/>
  <c r="BX95" i="4"/>
  <c r="BE137" i="4"/>
  <c r="BU144" i="4"/>
  <c r="CD141" i="4"/>
  <c r="BQ85" i="4"/>
  <c r="BR85" i="4" s="1"/>
  <c r="BR86" i="4"/>
  <c r="BR141" i="4"/>
  <c r="CA123" i="4"/>
  <c r="BY123" i="4"/>
  <c r="BY114" i="4" s="1"/>
  <c r="BI141" i="4"/>
  <c r="BG137" i="4"/>
  <c r="BK141" i="4"/>
  <c r="BK137" i="4" s="1"/>
  <c r="BL143" i="4"/>
  <c r="CC85" i="4"/>
  <c r="BV109" i="4"/>
  <c r="AO83" i="1" l="1"/>
  <c r="AO80" i="1" s="1"/>
  <c r="AH83" i="1"/>
  <c r="AH80" i="1" s="1"/>
  <c r="AI83" i="1"/>
  <c r="AI80" i="1" s="1"/>
  <c r="AD18" i="1"/>
  <c r="AJ83" i="1"/>
  <c r="AJ80" i="1" s="1"/>
  <c r="AF18" i="1"/>
  <c r="AF7" i="1" s="1"/>
  <c r="AF6" i="1" s="1"/>
  <c r="AD7" i="1"/>
  <c r="AD6" i="1" s="1"/>
  <c r="AE83" i="1"/>
  <c r="AE80" i="1" s="1"/>
  <c r="AP83" i="1"/>
  <c r="AP80" i="1" s="1"/>
  <c r="AG18" i="1"/>
  <c r="AG7" i="1" s="1"/>
  <c r="AG6" i="1" s="1"/>
  <c r="AN83" i="1"/>
  <c r="AN80" i="1" s="1"/>
  <c r="AJ18" i="1"/>
  <c r="AJ7" i="1" s="1"/>
  <c r="AJ6" i="1" s="1"/>
  <c r="AG83" i="1"/>
  <c r="AG80" i="1" s="1"/>
  <c r="AF83" i="1"/>
  <c r="AF80" i="1" s="1"/>
  <c r="AN18" i="1"/>
  <c r="AN7" i="1" s="1"/>
  <c r="AN6" i="1" s="1"/>
  <c r="AK83" i="1"/>
  <c r="AK80" i="1" s="1"/>
  <c r="AM83" i="1"/>
  <c r="AM80" i="1" s="1"/>
  <c r="AI18" i="1"/>
  <c r="AI7" i="1" s="1"/>
  <c r="AI6" i="1" s="1"/>
  <c r="AD83" i="1"/>
  <c r="AD80" i="1" s="1"/>
  <c r="AA83" i="1"/>
  <c r="AA80" i="1" s="1"/>
  <c r="AA18" i="1"/>
  <c r="AA7" i="1" s="1"/>
  <c r="AA6" i="1" s="1"/>
  <c r="AK18" i="1"/>
  <c r="AK7" i="1" s="1"/>
  <c r="AK6" i="1" s="1"/>
  <c r="AB83" i="1"/>
  <c r="AB80" i="1" s="1"/>
  <c r="AC83" i="1"/>
  <c r="AC80" i="1" s="1"/>
  <c r="AE18" i="1"/>
  <c r="AE7" i="1" s="1"/>
  <c r="AE6" i="1" s="1"/>
  <c r="AH18" i="1"/>
  <c r="AH7" i="1" s="1"/>
  <c r="AH6" i="1" s="1"/>
  <c r="AH121" i="1" s="1"/>
  <c r="AC18" i="1"/>
  <c r="AC7" i="1" s="1"/>
  <c r="AC6" i="1" s="1"/>
  <c r="AO18" i="1"/>
  <c r="AO7" i="1" s="1"/>
  <c r="AO6" i="1" s="1"/>
  <c r="AO121" i="1" s="1"/>
  <c r="AM18" i="1"/>
  <c r="AM7" i="1" s="1"/>
  <c r="AM6" i="1" s="1"/>
  <c r="AP18" i="1"/>
  <c r="AP7" i="1" s="1"/>
  <c r="AP6" i="1" s="1"/>
  <c r="AB18" i="1"/>
  <c r="AB7" i="1" s="1"/>
  <c r="AB6" i="1" s="1"/>
  <c r="AL83" i="1"/>
  <c r="AL80" i="1" s="1"/>
  <c r="AZ114" i="4"/>
  <c r="BO141" i="4"/>
  <c r="AL18" i="1"/>
  <c r="AL7" i="1" s="1"/>
  <c r="AL6" i="1" s="1"/>
  <c r="BK78" i="4"/>
  <c r="BL78" i="4" s="1"/>
  <c r="AY101" i="4"/>
  <c r="AY78" i="4"/>
  <c r="AZ78" i="4" s="1"/>
  <c r="BF85" i="4"/>
  <c r="BX137" i="4"/>
  <c r="BT101" i="4"/>
  <c r="BO137" i="4"/>
  <c r="AZ141" i="4"/>
  <c r="BR137" i="4"/>
  <c r="BF114" i="4"/>
  <c r="BF78" i="4"/>
  <c r="BP103" i="4"/>
  <c r="BR103" i="4" s="1"/>
  <c r="CA78" i="4"/>
  <c r="BU7" i="4"/>
  <c r="BC12" i="4"/>
  <c r="CG12" i="4"/>
  <c r="BX7" i="4"/>
  <c r="BW6" i="4"/>
  <c r="BX6" i="4" s="1"/>
  <c r="CD12" i="4"/>
  <c r="BF12" i="4"/>
  <c r="BX12" i="4"/>
  <c r="BC7" i="4"/>
  <c r="BO6" i="4"/>
  <c r="CG7" i="4"/>
  <c r="BB6" i="4"/>
  <c r="BC6" i="4" s="1"/>
  <c r="BI6" i="4"/>
  <c r="BF7" i="4"/>
  <c r="CC101" i="4"/>
  <c r="BS137" i="4"/>
  <c r="BU137" i="4" s="1"/>
  <c r="CA85" i="4"/>
  <c r="CG137" i="4"/>
  <c r="BD6" i="4"/>
  <c r="BX85" i="4"/>
  <c r="AX101" i="4"/>
  <c r="BB101" i="4"/>
  <c r="BU85" i="4"/>
  <c r="BO114" i="4"/>
  <c r="CG114" i="4"/>
  <c r="CD7" i="4"/>
  <c r="CA12" i="4"/>
  <c r="BR12" i="4"/>
  <c r="BU12" i="4"/>
  <c r="BL12" i="4"/>
  <c r="BI12" i="4"/>
  <c r="BO7" i="4"/>
  <c r="BX78" i="4"/>
  <c r="BN101" i="4"/>
  <c r="BA101" i="4"/>
  <c r="CD114" i="4"/>
  <c r="CG6" i="4"/>
  <c r="BW101" i="4"/>
  <c r="BL114" i="4"/>
  <c r="BH78" i="4"/>
  <c r="BI78" i="4" s="1"/>
  <c r="BC137" i="4"/>
  <c r="BH101" i="4"/>
  <c r="CD109" i="4"/>
  <c r="CC6" i="4"/>
  <c r="CD6" i="4" s="1"/>
  <c r="AZ137" i="4"/>
  <c r="BR7" i="4"/>
  <c r="BU6" i="4"/>
  <c r="BO12" i="4"/>
  <c r="BR6" i="4"/>
  <c r="CD137" i="4"/>
  <c r="BQ101" i="4"/>
  <c r="CB101" i="4"/>
  <c r="BM103" i="4"/>
  <c r="BO109" i="4"/>
  <c r="BC85" i="4"/>
  <c r="BB78" i="4"/>
  <c r="BC78" i="4" s="1"/>
  <c r="BZ101" i="4"/>
  <c r="BI114" i="4"/>
  <c r="CA137" i="4"/>
  <c r="BD103" i="4"/>
  <c r="BF103" i="4" s="1"/>
  <c r="BF109" i="4"/>
  <c r="CG103" i="4"/>
  <c r="CE101" i="4"/>
  <c r="BX114" i="4"/>
  <c r="BU114" i="4"/>
  <c r="BE6" i="4"/>
  <c r="BL141" i="4"/>
  <c r="BR114" i="4"/>
  <c r="CA6" i="4"/>
  <c r="BQ78" i="4"/>
  <c r="BR78" i="4" s="1"/>
  <c r="CF78" i="4"/>
  <c r="CG78" i="4" s="1"/>
  <c r="CG85" i="4"/>
  <c r="BC114" i="4"/>
  <c r="CF101" i="4"/>
  <c r="BL7" i="4"/>
  <c r="BJ6" i="4"/>
  <c r="BL6" i="4" s="1"/>
  <c r="BJ103" i="4"/>
  <c r="BL109" i="4"/>
  <c r="BI7" i="4"/>
  <c r="BN78" i="4"/>
  <c r="BO78" i="4" s="1"/>
  <c r="CA7" i="4"/>
  <c r="BK101" i="4"/>
  <c r="BL137" i="4"/>
  <c r="BI137" i="4"/>
  <c r="BG101" i="4"/>
  <c r="BE101" i="4"/>
  <c r="BF137" i="4"/>
  <c r="BV103" i="4"/>
  <c r="BX109" i="4"/>
  <c r="CA114" i="4"/>
  <c r="BY101" i="4"/>
  <c r="AX7" i="4"/>
  <c r="AZ12" i="4"/>
  <c r="CC78" i="4"/>
  <c r="CD78" i="4" s="1"/>
  <c r="CD85" i="4"/>
  <c r="AN121" i="1" l="1"/>
  <c r="AI121" i="1"/>
  <c r="AC121" i="1"/>
  <c r="AE121" i="1"/>
  <c r="AP121" i="1"/>
  <c r="AJ121" i="1"/>
  <c r="AF121" i="1"/>
  <c r="AL121" i="1"/>
  <c r="AG121" i="1"/>
  <c r="AA121" i="1"/>
  <c r="AK121" i="1"/>
  <c r="AD121" i="1"/>
  <c r="AM121" i="1"/>
  <c r="AB121" i="1"/>
  <c r="AZ101" i="4"/>
  <c r="AZ72" i="4" s="1"/>
  <c r="BI101" i="4"/>
  <c r="BI72" i="4" s="1"/>
  <c r="BI156" i="4" s="1"/>
  <c r="BP101" i="4"/>
  <c r="BR101" i="4" s="1"/>
  <c r="BR72" i="4" s="1"/>
  <c r="BR156" i="4" s="1"/>
  <c r="BS101" i="4"/>
  <c r="BU101" i="4" s="1"/>
  <c r="BU72" i="4" s="1"/>
  <c r="BU156" i="4" s="1"/>
  <c r="CD101" i="4"/>
  <c r="CD72" i="4" s="1"/>
  <c r="CD156" i="4" s="1"/>
  <c r="CA101" i="4"/>
  <c r="CA72" i="4" s="1"/>
  <c r="CA156" i="4" s="1"/>
  <c r="BF6" i="4"/>
  <c r="BC101" i="4"/>
  <c r="BC72" i="4" s="1"/>
  <c r="BC156" i="4" s="1"/>
  <c r="BD101" i="4"/>
  <c r="BF101" i="4" s="1"/>
  <c r="BF72" i="4" s="1"/>
  <c r="CG101" i="4"/>
  <c r="CG72" i="4" s="1"/>
  <c r="CG156" i="4" s="1"/>
  <c r="BO103" i="4"/>
  <c r="BM101" i="4"/>
  <c r="BO101" i="4" s="1"/>
  <c r="BO72" i="4" s="1"/>
  <c r="BO156" i="4" s="1"/>
  <c r="BL103" i="4"/>
  <c r="BJ101" i="4"/>
  <c r="BL101" i="4" s="1"/>
  <c r="BL72" i="4" s="1"/>
  <c r="BL156" i="4" s="1"/>
  <c r="AX6" i="4"/>
  <c r="AZ6" i="4" s="1"/>
  <c r="AZ7" i="4"/>
  <c r="BX103" i="4"/>
  <c r="BV101" i="4"/>
  <c r="BX101" i="4" s="1"/>
  <c r="BX72" i="4" s="1"/>
  <c r="BX156" i="4" s="1"/>
  <c r="AZ156" i="4" l="1"/>
  <c r="BF156" i="4"/>
  <c r="EO125" i="4"/>
  <c r="EM132" i="4"/>
  <c r="EM130" i="4" l="1"/>
  <c r="EO132" i="4"/>
  <c r="EO130" i="4" l="1"/>
  <c r="FM147" i="4" l="1"/>
  <c r="FJ147" i="4"/>
  <c r="FG147" i="4"/>
  <c r="FJ129" i="4"/>
  <c r="FG129" i="4"/>
  <c r="FD129" i="4"/>
  <c r="FG112" i="4"/>
  <c r="FD112" i="4"/>
  <c r="FM100" i="4"/>
  <c r="FM77" i="4"/>
  <c r="FJ77" i="4"/>
  <c r="FD77" i="4"/>
  <c r="FM75" i="4"/>
  <c r="FD75" i="4"/>
  <c r="FJ75" i="4" l="1"/>
  <c r="FD100" i="4"/>
  <c r="FG75" i="4"/>
  <c r="FJ112" i="4"/>
  <c r="FD147" i="4"/>
  <c r="FM129" i="4"/>
  <c r="FG77" i="4"/>
  <c r="FG100" i="4"/>
  <c r="FM112" i="4"/>
  <c r="FJ100" i="4"/>
  <c r="FG94" i="4" l="1"/>
  <c r="FJ84" i="4"/>
  <c r="FG84" i="4"/>
  <c r="FM94" i="4"/>
  <c r="FD132" i="4"/>
  <c r="FJ94" i="4"/>
  <c r="FD94" i="4"/>
  <c r="FM84" i="4"/>
  <c r="FD131" i="4"/>
  <c r="FD84" i="4"/>
  <c r="FG131" i="4"/>
  <c r="FG132" i="4" l="1"/>
  <c r="FJ132" i="4" l="1"/>
  <c r="FJ131" i="4"/>
  <c r="FM132" i="4"/>
  <c r="FM131" i="4" l="1"/>
  <c r="FD76" i="4" l="1"/>
  <c r="FJ111" i="4"/>
  <c r="FD111" i="4"/>
  <c r="FG111" i="4"/>
  <c r="FM111" i="4"/>
  <c r="FD99" i="4"/>
  <c r="FD146" i="4"/>
  <c r="FG83" i="4"/>
  <c r="FJ83" i="4"/>
  <c r="FD83" i="4"/>
  <c r="FM83" i="4"/>
  <c r="FJ76" i="4"/>
  <c r="FG76" i="4"/>
  <c r="FM76" i="4"/>
  <c r="FG128" i="4" l="1"/>
  <c r="FJ93" i="4"/>
  <c r="FG93" i="4"/>
  <c r="FJ128" i="4"/>
  <c r="FJ99" i="4"/>
  <c r="FD128" i="4"/>
  <c r="FD93" i="4"/>
  <c r="FM93" i="4"/>
  <c r="FG146" i="4"/>
  <c r="FM128" i="4"/>
  <c r="FM99" i="4"/>
  <c r="FG99" i="4"/>
  <c r="FM146" i="4"/>
  <c r="FJ146" i="4"/>
  <c r="FD126" i="4"/>
  <c r="FM126" i="4" l="1"/>
  <c r="FG126" i="4"/>
  <c r="FG144" i="4"/>
  <c r="FM125" i="4"/>
  <c r="FG141" i="4"/>
  <c r="FJ126" i="4"/>
  <c r="FD123" i="4"/>
  <c r="FD125" i="4"/>
  <c r="FD144" i="4"/>
  <c r="FJ144" i="4"/>
  <c r="FM144" i="4" l="1"/>
  <c r="FG143" i="4"/>
  <c r="FM123" i="4"/>
  <c r="FD141" i="4"/>
  <c r="FJ125" i="4"/>
  <c r="FJ123" i="4"/>
  <c r="FJ141" i="4"/>
  <c r="FJ143" i="4"/>
  <c r="FG125" i="4"/>
  <c r="FD143" i="4"/>
  <c r="FG123" i="4"/>
  <c r="FM74" i="4"/>
  <c r="FJ74" i="4"/>
  <c r="FD74" i="4"/>
  <c r="FG74" i="4"/>
  <c r="FM143" i="4" l="1"/>
  <c r="FM141" i="4"/>
  <c r="FM110" i="4" l="1"/>
  <c r="FM109" i="4" l="1"/>
  <c r="FM73" i="4"/>
  <c r="FM130" i="4" l="1"/>
  <c r="FJ110" i="4" l="1"/>
  <c r="FJ109" i="4"/>
  <c r="FG73" i="4" l="1"/>
  <c r="FG110" i="4"/>
  <c r="FG130" i="4"/>
  <c r="FG109" i="4" l="1"/>
  <c r="FD110" i="4" l="1"/>
  <c r="FD109" i="4"/>
  <c r="FD73" i="4" l="1"/>
  <c r="FD130" i="4"/>
  <c r="FD103" i="4" l="1"/>
  <c r="FD95" i="4"/>
  <c r="FD79" i="4" l="1"/>
  <c r="FD85" i="4"/>
  <c r="FD137" i="4"/>
  <c r="FD78" i="4" l="1"/>
  <c r="FD114" i="4"/>
  <c r="FD101" i="4" l="1"/>
  <c r="FD72" i="4" s="1"/>
  <c r="FG103" i="4" l="1"/>
  <c r="FG85" i="4"/>
  <c r="FG79" i="4" l="1"/>
  <c r="FG95" i="4"/>
  <c r="FG78" i="4" l="1"/>
  <c r="FG137" i="4"/>
  <c r="FG114" i="4" l="1"/>
  <c r="FG101" i="4" l="1"/>
  <c r="FG72" i="4" s="1"/>
  <c r="FJ130" i="4" l="1"/>
  <c r="FJ73" i="4" l="1"/>
  <c r="FJ114" i="4" l="1"/>
  <c r="FJ79" i="4"/>
  <c r="FJ85" i="4"/>
  <c r="FJ95" i="4"/>
  <c r="FJ137" i="4"/>
  <c r="FJ78" i="4" l="1"/>
  <c r="FJ103" i="4" l="1"/>
  <c r="FJ101" i="4" l="1"/>
  <c r="FJ72" i="4" s="1"/>
  <c r="FM103" i="4" l="1"/>
  <c r="FM85" i="4" l="1"/>
  <c r="FM79" i="4" l="1"/>
  <c r="FM95" i="4"/>
  <c r="FM78" i="4" l="1"/>
  <c r="FM137" i="4" l="1"/>
  <c r="FM114" i="4" l="1"/>
  <c r="FM101" i="4" l="1"/>
  <c r="FM72" i="4" s="1"/>
  <c r="FV156" i="4" l="1"/>
  <c r="FS156" i="4" l="1"/>
  <c r="FY156" i="4" l="1"/>
  <c r="FP156" i="4" l="1"/>
  <c r="FG156" i="4" l="1"/>
  <c r="FD156" i="4" l="1"/>
  <c r="FJ156" i="4" l="1"/>
  <c r="FM156" i="4"/>
  <c r="GB156" i="4" l="1"/>
</calcChain>
</file>

<file path=xl/sharedStrings.xml><?xml version="1.0" encoding="utf-8"?>
<sst xmlns="http://schemas.openxmlformats.org/spreadsheetml/2006/main" count="1124" uniqueCount="264">
  <si>
    <t>QUARTERLY BALANCE OF PAYMENTS</t>
  </si>
  <si>
    <t xml:space="preserve">1st Quarter </t>
  </si>
  <si>
    <t xml:space="preserve">2nd Quarter </t>
  </si>
  <si>
    <t xml:space="preserve">3rd Quarter </t>
  </si>
  <si>
    <t>4th Quarter</t>
  </si>
  <si>
    <t xml:space="preserve">4th Quarter </t>
  </si>
  <si>
    <t>1st Quarter</t>
  </si>
  <si>
    <t>I.</t>
  </si>
  <si>
    <t>CURRENT ACCOUNT</t>
  </si>
  <si>
    <t>A.</t>
  </si>
  <si>
    <t>Goods and Services</t>
  </si>
  <si>
    <t xml:space="preserve"> Goods</t>
  </si>
  <si>
    <t xml:space="preserve">    Exports</t>
  </si>
  <si>
    <t xml:space="preserve">    Imports</t>
  </si>
  <si>
    <t xml:space="preserve">      General Merchandise</t>
  </si>
  <si>
    <t xml:space="preserve">        Credit</t>
  </si>
  <si>
    <t xml:space="preserve">        Debit</t>
  </si>
  <si>
    <t xml:space="preserve">      Goods procured in Ports by Carriers</t>
  </si>
  <si>
    <t xml:space="preserve">       Non-monetary Gold</t>
  </si>
  <si>
    <t xml:space="preserve">  Services</t>
  </si>
  <si>
    <t xml:space="preserve">    Credit</t>
  </si>
  <si>
    <t xml:space="preserve">      Transportation</t>
  </si>
  <si>
    <t xml:space="preserve">        Passenger</t>
  </si>
  <si>
    <t xml:space="preserve">        Freight</t>
  </si>
  <si>
    <t xml:space="preserve">        Other</t>
  </si>
  <si>
    <t xml:space="preserve">      Travel</t>
  </si>
  <si>
    <t xml:space="preserve">        Business</t>
  </si>
  <si>
    <t xml:space="preserve">        Personal</t>
  </si>
  <si>
    <t xml:space="preserve">      Other Services</t>
  </si>
  <si>
    <t xml:space="preserve">        Private</t>
  </si>
  <si>
    <t xml:space="preserve">        Government</t>
  </si>
  <si>
    <t xml:space="preserve">    Debit</t>
  </si>
  <si>
    <t>B.</t>
  </si>
  <si>
    <t xml:space="preserve">  Income</t>
  </si>
  <si>
    <t xml:space="preserve">    Credit </t>
  </si>
  <si>
    <t xml:space="preserve">      Compensation of Employees</t>
  </si>
  <si>
    <t xml:space="preserve">      Direct Investment Income</t>
  </si>
  <si>
    <t xml:space="preserve">      Portfolio Investment Income</t>
  </si>
  <si>
    <t xml:space="preserve">      Other Investment Income</t>
  </si>
  <si>
    <t xml:space="preserve">         General Government</t>
  </si>
  <si>
    <t xml:space="preserve">         Monetary Authorities</t>
  </si>
  <si>
    <t xml:space="preserve">        Banks</t>
  </si>
  <si>
    <t xml:space="preserve">         Other</t>
  </si>
  <si>
    <t>Continued on next page.</t>
  </si>
  <si>
    <t xml:space="preserve">      Compensation to employees</t>
  </si>
  <si>
    <t xml:space="preserve">         Banks</t>
  </si>
  <si>
    <t>C.</t>
  </si>
  <si>
    <t xml:space="preserve">  Current Transfers</t>
  </si>
  <si>
    <t xml:space="preserve">      Private</t>
  </si>
  <si>
    <t xml:space="preserve">      Government</t>
  </si>
  <si>
    <t>II.</t>
  </si>
  <si>
    <t>CAPITAL AND FINANCIAL ACCOUNT</t>
  </si>
  <si>
    <t>D.</t>
  </si>
  <si>
    <t xml:space="preserve">  Capital Account </t>
  </si>
  <si>
    <t xml:space="preserve">      Migrants' Transfers</t>
  </si>
  <si>
    <t>E.</t>
  </si>
  <si>
    <r>
      <t xml:space="preserve">  Financial Account </t>
    </r>
    <r>
      <rPr>
        <i/>
        <sz val="9"/>
        <rFont val="Arial"/>
        <family val="2"/>
      </rPr>
      <t/>
    </r>
  </si>
  <si>
    <t xml:space="preserve">    Direct Investment</t>
  </si>
  <si>
    <t xml:space="preserve">      Abroad</t>
  </si>
  <si>
    <t xml:space="preserve">      In Mauritius</t>
  </si>
  <si>
    <t xml:space="preserve">    Portfolio Investment </t>
  </si>
  <si>
    <t xml:space="preserve">      Assets</t>
  </si>
  <si>
    <t xml:space="preserve">       Equity Securities</t>
  </si>
  <si>
    <t xml:space="preserve">       Debt Securities</t>
  </si>
  <si>
    <t xml:space="preserve">     Liabilities</t>
  </si>
  <si>
    <t xml:space="preserve">   Other Investment </t>
  </si>
  <si>
    <t xml:space="preserve">       General Government</t>
  </si>
  <si>
    <t xml:space="preserve">       Monetary Authorities</t>
  </si>
  <si>
    <t xml:space="preserve">       Banks</t>
  </si>
  <si>
    <t xml:space="preserve">       Other Sectors: Long-term</t>
  </si>
  <si>
    <t xml:space="preserve">       Other Sectors: Short-term</t>
  </si>
  <si>
    <t xml:space="preserve">   Reserve Assets</t>
  </si>
  <si>
    <t xml:space="preserve">      Monetary Gold</t>
  </si>
  <si>
    <t xml:space="preserve">      Special Drawing Rights</t>
  </si>
  <si>
    <t xml:space="preserve">      Reserve Position in the Fund</t>
  </si>
  <si>
    <t xml:space="preserve">      Foreign Exchange</t>
  </si>
  <si>
    <t xml:space="preserve">      Other Claims</t>
  </si>
  <si>
    <t>III.</t>
  </si>
  <si>
    <t>NET ERRORS AND OMISSIONS</t>
  </si>
  <si>
    <t xml:space="preserve">       o/w global business</t>
  </si>
  <si>
    <t>2nd Quarter</t>
  </si>
  <si>
    <t>3rd Quarter</t>
  </si>
  <si>
    <t>Credits</t>
  </si>
  <si>
    <t>Debits</t>
  </si>
  <si>
    <t>Net</t>
  </si>
  <si>
    <t>GOODS AND SERVICES</t>
  </si>
  <si>
    <t>GOODS</t>
  </si>
  <si>
    <t>General merchandise on a BOP basis</t>
  </si>
  <si>
    <t>Nonmonetary gold</t>
  </si>
  <si>
    <t>SERVICES</t>
  </si>
  <si>
    <t>Maintenance and repair services n.i.e.</t>
  </si>
  <si>
    <t>Transport</t>
  </si>
  <si>
    <t>Passenger</t>
  </si>
  <si>
    <t>Freight</t>
  </si>
  <si>
    <t>Other</t>
  </si>
  <si>
    <t>Postal and courier services</t>
  </si>
  <si>
    <t>Travel</t>
  </si>
  <si>
    <t>Business</t>
  </si>
  <si>
    <t>Personal</t>
  </si>
  <si>
    <t>Construction</t>
  </si>
  <si>
    <t>Construction abroad</t>
  </si>
  <si>
    <t>Construction in the reporting economy</t>
  </si>
  <si>
    <t>Insurance and pension services</t>
  </si>
  <si>
    <t>Direct insurance</t>
  </si>
  <si>
    <t>Reinsurance</t>
  </si>
  <si>
    <t>Auxiliary insurance services</t>
  </si>
  <si>
    <t>Pension and standardized guarantee services</t>
  </si>
  <si>
    <t>Financial services</t>
  </si>
  <si>
    <t>Charges for the use of intellectual property n.i.e.</t>
  </si>
  <si>
    <t>Telecommunications, computer, and information services</t>
  </si>
  <si>
    <t>Telecommunications services</t>
  </si>
  <si>
    <t>Computer services</t>
  </si>
  <si>
    <t>Information services</t>
  </si>
  <si>
    <t>Other business services</t>
  </si>
  <si>
    <t>Research and development services</t>
  </si>
  <si>
    <t>Professional and management consulting services</t>
  </si>
  <si>
    <t>Technical, trade-related, and other business services</t>
  </si>
  <si>
    <t>Personal, cultural, and recreational services</t>
  </si>
  <si>
    <t>Audiovisual and related services</t>
  </si>
  <si>
    <t>Other personal, cultural, and recreational services</t>
  </si>
  <si>
    <t>Government goods and services n.i.e.</t>
  </si>
  <si>
    <t>PRIMARY INCOME</t>
  </si>
  <si>
    <t xml:space="preserve">Compensation of employees </t>
  </si>
  <si>
    <t>Investment income</t>
  </si>
  <si>
    <t>Direct investment</t>
  </si>
  <si>
    <t>o/w global business</t>
  </si>
  <si>
    <t>Portfolio investment</t>
  </si>
  <si>
    <t>Other investment</t>
  </si>
  <si>
    <t>Reserve assets</t>
  </si>
  <si>
    <t>SECONDARY INCOME</t>
  </si>
  <si>
    <t>General government</t>
  </si>
  <si>
    <t>Financial corporations, nonfinancial corporations, households, and NPISHs</t>
  </si>
  <si>
    <t xml:space="preserve">Personal transfers </t>
  </si>
  <si>
    <t>o/w workers’ remittances</t>
  </si>
  <si>
    <t xml:space="preserve">Net acquisition of financial assets </t>
  </si>
  <si>
    <t>Net incurrence of liabilities</t>
  </si>
  <si>
    <t xml:space="preserve">Financial account Net lending (+) / net borrowing (–) </t>
  </si>
  <si>
    <t xml:space="preserve">Direct investment </t>
  </si>
  <si>
    <t xml:space="preserve">Equity and investment fund shares </t>
  </si>
  <si>
    <t>Debt instruments</t>
  </si>
  <si>
    <t xml:space="preserve">Portfolio investment </t>
  </si>
  <si>
    <t xml:space="preserve">Central bank </t>
  </si>
  <si>
    <t>Deposit-taking corporations, except the central bank</t>
  </si>
  <si>
    <t xml:space="preserve">General government </t>
  </si>
  <si>
    <t>Other sectors</t>
  </si>
  <si>
    <t>Other financial corporations</t>
  </si>
  <si>
    <t xml:space="preserve">Debt securities </t>
  </si>
  <si>
    <t>Central bank</t>
  </si>
  <si>
    <t>Short-term</t>
  </si>
  <si>
    <t>Long-term</t>
  </si>
  <si>
    <t xml:space="preserve">Financial derivatives and employee stock options </t>
  </si>
  <si>
    <t xml:space="preserve">Deposit-taking corporations, except the central bank </t>
  </si>
  <si>
    <t xml:space="preserve">Other sectors </t>
  </si>
  <si>
    <t xml:space="preserve">Other investment </t>
  </si>
  <si>
    <t xml:space="preserve">Other equity </t>
  </si>
  <si>
    <t xml:space="preserve">Currency and deposits </t>
  </si>
  <si>
    <t xml:space="preserve">Loans </t>
  </si>
  <si>
    <t>Other short-term</t>
  </si>
  <si>
    <t>Other long-term</t>
  </si>
  <si>
    <t xml:space="preserve">Other accounts receivable/payable—other </t>
  </si>
  <si>
    <t xml:space="preserve">Reserve assets </t>
  </si>
  <si>
    <t xml:space="preserve">Monetary gold </t>
  </si>
  <si>
    <t>Gold bullion</t>
  </si>
  <si>
    <t>Unallocated gold accounts</t>
  </si>
  <si>
    <t xml:space="preserve">Special drawing rights </t>
  </si>
  <si>
    <t xml:space="preserve">Reserve position in the IMF </t>
  </si>
  <si>
    <t xml:space="preserve">Other reserve assets </t>
  </si>
  <si>
    <t>Net errors and omissions</t>
  </si>
  <si>
    <t>Credits and loans with the IMF</t>
  </si>
  <si>
    <t xml:space="preserve">Trade Credits and advances </t>
  </si>
  <si>
    <t xml:space="preserve">o/w: Re-exports </t>
  </si>
  <si>
    <t>Source : Economic Analysis and Research and Statistics Department</t>
  </si>
  <si>
    <r>
      <t>4th Quarter</t>
    </r>
    <r>
      <rPr>
        <b/>
        <vertAlign val="superscript"/>
        <sz val="10.5"/>
        <rFont val="Segoe UI"/>
        <family val="2"/>
      </rPr>
      <t xml:space="preserve"> </t>
    </r>
  </si>
  <si>
    <r>
      <t>2nd Quarter</t>
    </r>
    <r>
      <rPr>
        <b/>
        <vertAlign val="superscript"/>
        <sz val="10.5"/>
        <rFont val="Segoe UI"/>
        <family val="2"/>
      </rPr>
      <t xml:space="preserve"> </t>
    </r>
  </si>
  <si>
    <r>
      <t>3rd Quarter</t>
    </r>
    <r>
      <rPr>
        <b/>
        <vertAlign val="superscript"/>
        <sz val="10.5"/>
        <rFont val="Segoe UI"/>
        <family val="2"/>
      </rPr>
      <t xml:space="preserve"> </t>
    </r>
  </si>
  <si>
    <r>
      <t>1st Quarter</t>
    </r>
    <r>
      <rPr>
        <b/>
        <vertAlign val="superscript"/>
        <sz val="10.5"/>
        <rFont val="Segoe UI"/>
        <family val="2"/>
      </rPr>
      <t xml:space="preserve"> </t>
    </r>
  </si>
  <si>
    <r>
      <t xml:space="preserve">2017 </t>
    </r>
    <r>
      <rPr>
        <b/>
        <vertAlign val="superscript"/>
        <sz val="10.5"/>
        <rFont val="Segoe UI"/>
        <family val="2"/>
      </rPr>
      <t>1</t>
    </r>
  </si>
  <si>
    <r>
      <t xml:space="preserve">1st Quarter </t>
    </r>
    <r>
      <rPr>
        <b/>
        <vertAlign val="superscript"/>
        <sz val="10.5"/>
        <rFont val="Segoe UI"/>
        <family val="2"/>
      </rPr>
      <t>2</t>
    </r>
  </si>
  <si>
    <r>
      <t xml:space="preserve">2nd Quarter </t>
    </r>
    <r>
      <rPr>
        <b/>
        <vertAlign val="superscript"/>
        <sz val="10.5"/>
        <rFont val="Segoe UI"/>
        <family val="2"/>
      </rPr>
      <t>2</t>
    </r>
  </si>
  <si>
    <t>2014Q1</t>
  </si>
  <si>
    <t>2014Q2</t>
  </si>
  <si>
    <t>2014Q3</t>
  </si>
  <si>
    <t>2014Q4</t>
  </si>
  <si>
    <t>2015Q1</t>
  </si>
  <si>
    <t>2015Q2</t>
  </si>
  <si>
    <t>2015Q3</t>
  </si>
  <si>
    <t>2015Q4</t>
  </si>
  <si>
    <t>2016Q1</t>
  </si>
  <si>
    <t>2016Q2</t>
  </si>
  <si>
    <t>2016Q3</t>
  </si>
  <si>
    <t>2016Q4</t>
  </si>
  <si>
    <t>Credit</t>
  </si>
  <si>
    <t xml:space="preserve">As from 2010, the BoP coverage had been extended to include cross-border transactions of GBC1s and are not strictly comparable with prior data. </t>
  </si>
  <si>
    <r>
      <t>2017Q1</t>
    </r>
    <r>
      <rPr>
        <b/>
        <vertAlign val="superscript"/>
        <sz val="11"/>
        <color rgb="FF002060"/>
        <rFont val="Segoe UI"/>
        <family val="2"/>
      </rPr>
      <t xml:space="preserve"> 1</t>
    </r>
  </si>
  <si>
    <r>
      <t xml:space="preserve">2017Q2 </t>
    </r>
    <r>
      <rPr>
        <b/>
        <vertAlign val="superscript"/>
        <sz val="11"/>
        <color rgb="FF002060"/>
        <rFont val="Segoe UI"/>
        <family val="2"/>
      </rPr>
      <t>1</t>
    </r>
  </si>
  <si>
    <r>
      <t xml:space="preserve">2017Q3 </t>
    </r>
    <r>
      <rPr>
        <b/>
        <vertAlign val="superscript"/>
        <sz val="11"/>
        <color rgb="FF002060"/>
        <rFont val="Segoe UI"/>
        <family val="2"/>
      </rPr>
      <t>1</t>
    </r>
  </si>
  <si>
    <r>
      <t xml:space="preserve">2017Q4 </t>
    </r>
    <r>
      <rPr>
        <b/>
        <vertAlign val="superscript"/>
        <sz val="11"/>
        <color rgb="FF002060"/>
        <rFont val="Segoe UI"/>
        <family val="2"/>
      </rPr>
      <t>1</t>
    </r>
  </si>
  <si>
    <t>Quarterly Balance of Payments, Rs million</t>
  </si>
  <si>
    <t>2010Q1</t>
  </si>
  <si>
    <t>2010Q2</t>
  </si>
  <si>
    <t>2010Q3</t>
  </si>
  <si>
    <t>2010Q4</t>
  </si>
  <si>
    <t>2011Q1</t>
  </si>
  <si>
    <t>2011Q2</t>
  </si>
  <si>
    <t>2011Q3</t>
  </si>
  <si>
    <t>2011Q4</t>
  </si>
  <si>
    <t>2012Q1</t>
  </si>
  <si>
    <t>2012Q2</t>
  </si>
  <si>
    <t>2012Q3</t>
  </si>
  <si>
    <t>2012Q4</t>
  </si>
  <si>
    <t>2013Q1</t>
  </si>
  <si>
    <t>2013Q2</t>
  </si>
  <si>
    <t>2013Q3</t>
  </si>
  <si>
    <t>2013Q4</t>
  </si>
  <si>
    <t>Source : Economic Analysis &amp; Research and Statistics Department.</t>
  </si>
  <si>
    <r>
      <rPr>
        <i/>
        <vertAlign val="superscript"/>
        <sz val="10.5"/>
        <rFont val="Segoe UI"/>
        <family val="2"/>
      </rPr>
      <t xml:space="preserve">1 </t>
    </r>
    <r>
      <rPr>
        <i/>
        <sz val="10.5"/>
        <rFont val="Segoe UI"/>
        <family val="2"/>
      </rPr>
      <t>Final estimates.</t>
    </r>
  </si>
  <si>
    <t>2017Q1</t>
  </si>
  <si>
    <t>2017Q2</t>
  </si>
  <si>
    <t>2017Q3</t>
  </si>
  <si>
    <t>2017Q4</t>
  </si>
  <si>
    <t>CAPITAL ACCOUNT</t>
  </si>
  <si>
    <t>Capital transfers</t>
  </si>
  <si>
    <t xml:space="preserve">  General government</t>
  </si>
  <si>
    <t xml:space="preserve">  Financial corporations, nonfinancial corporations, households, and NPISHs</t>
  </si>
  <si>
    <t>Gross acquisitions/disposals of nonproduced nonfinancial assets</t>
  </si>
  <si>
    <t>Nonfinancial corporations, households and NPISHs</t>
  </si>
  <si>
    <r>
      <rPr>
        <i/>
        <vertAlign val="superscript"/>
        <sz val="10"/>
        <color rgb="FF002060"/>
        <rFont val="Segoe UI"/>
        <family val="2"/>
      </rPr>
      <t>2</t>
    </r>
    <r>
      <rPr>
        <i/>
        <sz val="10"/>
        <color rgb="FF002060"/>
        <rFont val="Segoe UI"/>
        <family val="2"/>
      </rPr>
      <t xml:space="preserve"> Preliminary estimates.</t>
    </r>
  </si>
  <si>
    <t>Note:</t>
  </si>
  <si>
    <t>1) The Bank started the publication of its balance of payments statistics in line with the IMF's manual on Balance of Payments and International Investment Position - Sixth Edition (BPM6) as from the first quarter of 2018. Accordingly, the quarterly balance of payments statistics from 2010 through 2017 have been recast into the BPM6 presentational basis.</t>
  </si>
  <si>
    <t>The figures may not add up to total due to rounding.</t>
  </si>
  <si>
    <t>o/w FISIM</t>
  </si>
  <si>
    <r>
      <t xml:space="preserve">2025Q3 </t>
    </r>
    <r>
      <rPr>
        <b/>
        <vertAlign val="superscript"/>
        <sz val="11"/>
        <color rgb="FF002060"/>
        <rFont val="Segoe UI"/>
        <family val="2"/>
      </rPr>
      <t>2</t>
    </r>
  </si>
  <si>
    <r>
      <rPr>
        <i/>
        <vertAlign val="superscript"/>
        <sz val="10"/>
        <color rgb="FF002060"/>
        <rFont val="Segoe UI"/>
        <family val="2"/>
      </rPr>
      <t>1</t>
    </r>
    <r>
      <rPr>
        <i/>
        <sz val="10"/>
        <color rgb="FF002060"/>
        <rFont val="Segoe UI"/>
        <family val="2"/>
      </rPr>
      <t xml:space="preserve"> Revised estimates. For more information, please refer to the Note on the treatment of Global Business Companies in National Accounts and Balance of Payments statistics released on the Bank of Mauritius website on 30 September 2025 at:</t>
    </r>
  </si>
  <si>
    <t>https://www.bom.mu/publications-and-statistics/statistics/external-sector-statistics/balance-of-payments</t>
  </si>
  <si>
    <r>
      <t xml:space="preserve">2018Q1 </t>
    </r>
    <r>
      <rPr>
        <b/>
        <vertAlign val="superscript"/>
        <sz val="11"/>
        <color rgb="FF002060"/>
        <rFont val="Segoe UI"/>
        <family val="2"/>
      </rPr>
      <t>1</t>
    </r>
  </si>
  <si>
    <r>
      <t xml:space="preserve">2018Q2 </t>
    </r>
    <r>
      <rPr>
        <b/>
        <vertAlign val="superscript"/>
        <sz val="11"/>
        <color rgb="FF002060"/>
        <rFont val="Segoe UI"/>
        <family val="2"/>
      </rPr>
      <t>1</t>
    </r>
  </si>
  <si>
    <r>
      <t xml:space="preserve">2018Q3 </t>
    </r>
    <r>
      <rPr>
        <b/>
        <vertAlign val="superscript"/>
        <sz val="11"/>
        <color rgb="FF002060"/>
        <rFont val="Segoe UI"/>
        <family val="2"/>
      </rPr>
      <t>1</t>
    </r>
  </si>
  <si>
    <r>
      <t xml:space="preserve">2018Q4 </t>
    </r>
    <r>
      <rPr>
        <b/>
        <vertAlign val="superscript"/>
        <sz val="11"/>
        <color rgb="FF002060"/>
        <rFont val="Segoe UI"/>
        <family val="2"/>
      </rPr>
      <t>1</t>
    </r>
  </si>
  <si>
    <r>
      <t xml:space="preserve">2019Q1 </t>
    </r>
    <r>
      <rPr>
        <b/>
        <vertAlign val="superscript"/>
        <sz val="11"/>
        <color rgb="FF002060"/>
        <rFont val="Segoe UI"/>
        <family val="2"/>
      </rPr>
      <t>1</t>
    </r>
  </si>
  <si>
    <r>
      <t xml:space="preserve">2019Q2 </t>
    </r>
    <r>
      <rPr>
        <b/>
        <vertAlign val="superscript"/>
        <sz val="11"/>
        <color rgb="FF002060"/>
        <rFont val="Segoe UI"/>
        <family val="2"/>
      </rPr>
      <t>1</t>
    </r>
  </si>
  <si>
    <r>
      <t xml:space="preserve">2019Q3 </t>
    </r>
    <r>
      <rPr>
        <b/>
        <vertAlign val="superscript"/>
        <sz val="11"/>
        <color rgb="FF002060"/>
        <rFont val="Segoe UI"/>
        <family val="2"/>
      </rPr>
      <t>1</t>
    </r>
  </si>
  <si>
    <r>
      <t xml:space="preserve">2019Q4 </t>
    </r>
    <r>
      <rPr>
        <b/>
        <vertAlign val="superscript"/>
        <sz val="11"/>
        <color rgb="FF002060"/>
        <rFont val="Segoe UI"/>
        <family val="2"/>
      </rPr>
      <t>1</t>
    </r>
  </si>
  <si>
    <r>
      <t xml:space="preserve">2020Q1 </t>
    </r>
    <r>
      <rPr>
        <b/>
        <vertAlign val="superscript"/>
        <sz val="11"/>
        <color rgb="FF002060"/>
        <rFont val="Segoe UI"/>
        <family val="2"/>
      </rPr>
      <t>1</t>
    </r>
  </si>
  <si>
    <r>
      <t xml:space="preserve">2020Q2 </t>
    </r>
    <r>
      <rPr>
        <b/>
        <vertAlign val="superscript"/>
        <sz val="11"/>
        <color rgb="FF002060"/>
        <rFont val="Segoe UI"/>
        <family val="2"/>
      </rPr>
      <t>1</t>
    </r>
  </si>
  <si>
    <r>
      <t xml:space="preserve">2020Q3 </t>
    </r>
    <r>
      <rPr>
        <b/>
        <vertAlign val="superscript"/>
        <sz val="11"/>
        <color rgb="FF002060"/>
        <rFont val="Segoe UI"/>
        <family val="2"/>
      </rPr>
      <t>1</t>
    </r>
  </si>
  <si>
    <r>
      <t xml:space="preserve">2020Q4 </t>
    </r>
    <r>
      <rPr>
        <b/>
        <vertAlign val="superscript"/>
        <sz val="11"/>
        <color rgb="FF002060"/>
        <rFont val="Segoe UI"/>
        <family val="2"/>
      </rPr>
      <t>1</t>
    </r>
  </si>
  <si>
    <r>
      <t xml:space="preserve">2021Q1 </t>
    </r>
    <r>
      <rPr>
        <b/>
        <vertAlign val="superscript"/>
        <sz val="11"/>
        <color rgb="FF002060"/>
        <rFont val="Segoe UI"/>
        <family val="2"/>
      </rPr>
      <t>1</t>
    </r>
  </si>
  <si>
    <r>
      <t xml:space="preserve">2021Q2 </t>
    </r>
    <r>
      <rPr>
        <b/>
        <vertAlign val="superscript"/>
        <sz val="11"/>
        <color rgb="FF002060"/>
        <rFont val="Segoe UI"/>
        <family val="2"/>
      </rPr>
      <t>1</t>
    </r>
  </si>
  <si>
    <r>
      <t xml:space="preserve">2021Q3 </t>
    </r>
    <r>
      <rPr>
        <b/>
        <vertAlign val="superscript"/>
        <sz val="11"/>
        <color rgb="FF002060"/>
        <rFont val="Segoe UI"/>
        <family val="2"/>
      </rPr>
      <t>1</t>
    </r>
  </si>
  <si>
    <r>
      <t xml:space="preserve">2021Q4 </t>
    </r>
    <r>
      <rPr>
        <b/>
        <vertAlign val="superscript"/>
        <sz val="11"/>
        <color rgb="FF002060"/>
        <rFont val="Segoe UI"/>
        <family val="2"/>
      </rPr>
      <t>1</t>
    </r>
  </si>
  <si>
    <r>
      <t xml:space="preserve">2022Q1 </t>
    </r>
    <r>
      <rPr>
        <b/>
        <vertAlign val="superscript"/>
        <sz val="11"/>
        <color rgb="FF002060"/>
        <rFont val="Segoe UI"/>
        <family val="2"/>
      </rPr>
      <t>1</t>
    </r>
  </si>
  <si>
    <r>
      <t xml:space="preserve">2022Q2 </t>
    </r>
    <r>
      <rPr>
        <b/>
        <vertAlign val="superscript"/>
        <sz val="11"/>
        <color rgb="FF002060"/>
        <rFont val="Segoe UI"/>
        <family val="2"/>
      </rPr>
      <t>1</t>
    </r>
  </si>
  <si>
    <r>
      <t xml:space="preserve">2022Q3 </t>
    </r>
    <r>
      <rPr>
        <b/>
        <vertAlign val="superscript"/>
        <sz val="11"/>
        <color rgb="FF002060"/>
        <rFont val="Segoe UI"/>
        <family val="2"/>
      </rPr>
      <t>1</t>
    </r>
  </si>
  <si>
    <r>
      <t xml:space="preserve">2022Q4 </t>
    </r>
    <r>
      <rPr>
        <b/>
        <vertAlign val="superscript"/>
        <sz val="11"/>
        <color rgb="FF002060"/>
        <rFont val="Segoe UI"/>
        <family val="2"/>
      </rPr>
      <t>1</t>
    </r>
  </si>
  <si>
    <r>
      <t xml:space="preserve">2023Q1 </t>
    </r>
    <r>
      <rPr>
        <b/>
        <vertAlign val="superscript"/>
        <sz val="11"/>
        <color rgb="FF002060"/>
        <rFont val="Segoe UI"/>
        <family val="2"/>
      </rPr>
      <t>1</t>
    </r>
  </si>
  <si>
    <r>
      <t xml:space="preserve">2023Q2 </t>
    </r>
    <r>
      <rPr>
        <b/>
        <vertAlign val="superscript"/>
        <sz val="11"/>
        <color rgb="FF002060"/>
        <rFont val="Segoe UI"/>
        <family val="2"/>
      </rPr>
      <t>1</t>
    </r>
  </si>
  <si>
    <r>
      <t xml:space="preserve">2023Q3 </t>
    </r>
    <r>
      <rPr>
        <b/>
        <vertAlign val="superscript"/>
        <sz val="11"/>
        <color rgb="FF002060"/>
        <rFont val="Segoe UI"/>
        <family val="2"/>
      </rPr>
      <t>1</t>
    </r>
  </si>
  <si>
    <r>
      <t xml:space="preserve">2023Q4 </t>
    </r>
    <r>
      <rPr>
        <b/>
        <vertAlign val="superscript"/>
        <sz val="11"/>
        <color rgb="FF002060"/>
        <rFont val="Segoe UI"/>
        <family val="2"/>
      </rPr>
      <t>1</t>
    </r>
  </si>
  <si>
    <r>
      <t xml:space="preserve">2024Q1 </t>
    </r>
    <r>
      <rPr>
        <b/>
        <vertAlign val="superscript"/>
        <sz val="11"/>
        <color rgb="FF002060"/>
        <rFont val="Segoe UI"/>
        <family val="2"/>
      </rPr>
      <t>1</t>
    </r>
  </si>
  <si>
    <r>
      <t xml:space="preserve">2024Q2 </t>
    </r>
    <r>
      <rPr>
        <b/>
        <vertAlign val="superscript"/>
        <sz val="11"/>
        <color rgb="FF002060"/>
        <rFont val="Segoe UI"/>
        <family val="2"/>
      </rPr>
      <t>1</t>
    </r>
  </si>
  <si>
    <r>
      <t xml:space="preserve">2024Q3 </t>
    </r>
    <r>
      <rPr>
        <b/>
        <vertAlign val="superscript"/>
        <sz val="11"/>
        <color rgb="FF002060"/>
        <rFont val="Segoe UI"/>
        <family val="2"/>
      </rPr>
      <t>1</t>
    </r>
  </si>
  <si>
    <r>
      <t xml:space="preserve">2024Q4 </t>
    </r>
    <r>
      <rPr>
        <b/>
        <vertAlign val="superscript"/>
        <sz val="11"/>
        <color rgb="FF002060"/>
        <rFont val="Segoe UI"/>
        <family val="2"/>
      </rPr>
      <t>1</t>
    </r>
  </si>
  <si>
    <r>
      <t xml:space="preserve">2025Q1 </t>
    </r>
    <r>
      <rPr>
        <b/>
        <vertAlign val="superscript"/>
        <sz val="11"/>
        <color rgb="FF002060"/>
        <rFont val="Segoe UI"/>
        <family val="2"/>
      </rPr>
      <t>1</t>
    </r>
  </si>
  <si>
    <r>
      <t xml:space="preserve">2025Q2 </t>
    </r>
    <r>
      <rPr>
        <b/>
        <vertAlign val="superscript"/>
        <sz val="11"/>
        <color rgb="FF002060"/>
        <rFont val="Segoe UI"/>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</si>
</sst>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0.0%"/>
    <numFmt numFmtId="166" formatCode="#,##0.0"/>
    <numFmt numFmtId="167" formatCode="#,##0.000000"/>
    <numFmt numFmtId="168" formatCode="#,##0.00000"/>
    <numFmt numFmtId="169" formatCode="0.0"/>
    <numFmt numFmtId="170" formatCode="#,##0.000"/>
    <numFmt numFmtId="171" formatCode="_(* #,##0_);_(* \(#,##0\);_(* &quot;-&quot;??_);_(@_)"/>
    <numFmt numFmtId="172" formatCode="0.0000000"/>
  </numFmts>
  <fonts count="36" x14ac:knownFonts="1">
    <font>
      <sz val="10"/>
      <name val="Arial"/>
    </font>
    <font>
      <sz val="11"/>
      <color theme="1"/>
      <name val="Segoe UI"/>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9"/>
      <name val="Arial"/>
      <family val="2"/>
    </font>
    <font>
      <sz val="11"/>
      <color theme="1"/>
      <name val="Calibri"/>
      <family val="2"/>
      <scheme val="minor"/>
    </font>
    <font>
      <b/>
      <sz val="10.5"/>
      <name val="Segoe UI"/>
      <family val="2"/>
    </font>
    <font>
      <sz val="10.5"/>
      <name val="Segoe UI"/>
      <family val="2"/>
    </font>
    <font>
      <b/>
      <i/>
      <sz val="10.5"/>
      <name val="Segoe UI"/>
      <family val="2"/>
    </font>
    <font>
      <i/>
      <sz val="10.5"/>
      <name val="Segoe UI"/>
      <family val="2"/>
    </font>
    <font>
      <b/>
      <vertAlign val="superscript"/>
      <sz val="10.5"/>
      <name val="Segoe UI"/>
      <family val="2"/>
    </font>
    <font>
      <i/>
      <vertAlign val="superscript"/>
      <sz val="10.5"/>
      <name val="Segoe UI"/>
      <family val="2"/>
    </font>
    <font>
      <b/>
      <sz val="11"/>
      <color rgb="FF002060"/>
      <name val="Segoe UI"/>
      <family val="2"/>
    </font>
    <font>
      <b/>
      <vertAlign val="superscript"/>
      <sz val="11"/>
      <color rgb="FF002060"/>
      <name val="Segoe UI"/>
      <family val="2"/>
    </font>
    <font>
      <sz val="11"/>
      <color theme="1"/>
      <name val="Segoe UI"/>
      <family val="2"/>
    </font>
    <font>
      <sz val="11"/>
      <name val="Arial"/>
      <family val="2"/>
    </font>
    <font>
      <b/>
      <u/>
      <sz val="11"/>
      <color rgb="FF002060"/>
      <name val="Segoe UI"/>
      <family val="2"/>
    </font>
    <font>
      <u/>
      <sz val="11"/>
      <name val="Arial"/>
      <family val="2"/>
    </font>
    <font>
      <sz val="11"/>
      <color rgb="FF002060"/>
      <name val="Segoe UI"/>
      <family val="2"/>
    </font>
    <font>
      <i/>
      <sz val="11"/>
      <color rgb="FF002060"/>
      <name val="Segoe UI"/>
      <family val="2"/>
    </font>
    <font>
      <i/>
      <sz val="11"/>
      <name val="Arial"/>
      <family val="2"/>
    </font>
    <font>
      <b/>
      <sz val="11"/>
      <name val="Arial"/>
      <family val="2"/>
    </font>
    <font>
      <sz val="10.5"/>
      <color theme="1"/>
      <name val="Segoe UI"/>
      <family val="2"/>
    </font>
    <font>
      <b/>
      <sz val="11"/>
      <color theme="1"/>
      <name val="Segoe UI"/>
      <family val="2"/>
    </font>
    <font>
      <b/>
      <sz val="11"/>
      <color rgb="FFFF0000"/>
      <name val="Segoe UI"/>
      <family val="2"/>
    </font>
    <font>
      <i/>
      <sz val="11"/>
      <color rgb="FFFF0000"/>
      <name val="Segoe UI"/>
      <family val="2"/>
    </font>
    <font>
      <sz val="11"/>
      <color rgb="FFFF0000"/>
      <name val="Segoe UI"/>
      <family val="2"/>
    </font>
    <font>
      <sz val="11"/>
      <color rgb="FFC00000"/>
      <name val="Segoe UI"/>
      <family val="2"/>
    </font>
    <font>
      <b/>
      <sz val="11"/>
      <color rgb="FFFF0000"/>
      <name val="Arial"/>
      <family val="2"/>
    </font>
    <font>
      <sz val="11"/>
      <color rgb="FF002060"/>
      <name val="Arial"/>
      <family val="2"/>
    </font>
    <font>
      <i/>
      <sz val="10"/>
      <color rgb="FF002060"/>
      <name val="Segoe UI"/>
      <family val="2"/>
    </font>
    <font>
      <i/>
      <vertAlign val="superscript"/>
      <sz val="10"/>
      <color rgb="FF002060"/>
      <name val="Segoe UI"/>
      <family val="2"/>
    </font>
    <font>
      <sz val="8"/>
      <name val="Arial"/>
    </font>
    <font>
      <i/>
      <sz val="11"/>
      <color theme="1"/>
      <name val="Segoe UI"/>
      <family val="2"/>
    </font>
  </fonts>
  <fills count="6">
    <fill>
      <patternFill patternType="none"/>
    </fill>
    <fill>
      <patternFill patternType="gray125"/>
    </fill>
    <fill>
      <patternFill patternType="lightGray">
        <fgColor indexed="22"/>
        <bgColor indexed="9"/>
      </patternFill>
    </fill>
    <fill>
      <patternFill patternType="lightGray">
        <fgColor indexed="9"/>
        <bgColor indexed="9"/>
      </patternFill>
    </fill>
    <fill>
      <patternFill patternType="solid">
        <fgColor theme="0"/>
        <bgColor indexed="64"/>
      </patternFill>
    </fill>
    <fill>
      <patternFill patternType="solid">
        <fgColor theme="4" tint="0.59999389629810485"/>
        <bgColor indexed="64"/>
      </patternFill>
    </fill>
  </fills>
  <borders count="122">
    <border>
      <left/>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ck">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2060"/>
      </left>
      <right style="thin">
        <color rgb="FF002060"/>
      </right>
      <top style="thick">
        <color rgb="FF002060"/>
      </top>
      <bottom style="thin">
        <color rgb="FF002060"/>
      </bottom>
      <diagonal/>
    </border>
    <border>
      <left style="thin">
        <color rgb="FF002060"/>
      </left>
      <right style="thick">
        <color rgb="FF002060"/>
      </right>
      <top style="thick">
        <color rgb="FF002060"/>
      </top>
      <bottom style="thin">
        <color rgb="FF002060"/>
      </bottom>
      <diagonal/>
    </border>
    <border>
      <left style="thin">
        <color rgb="FF002060"/>
      </left>
      <right style="thin">
        <color rgb="FF002060"/>
      </right>
      <top style="thin">
        <color rgb="FF002060"/>
      </top>
      <bottom style="thick">
        <color rgb="FF002060"/>
      </bottom>
      <diagonal/>
    </border>
    <border>
      <left/>
      <right style="thin">
        <color rgb="FF002060"/>
      </right>
      <top style="thin">
        <color rgb="FF002060"/>
      </top>
      <bottom style="thick">
        <color rgb="FF002060"/>
      </bottom>
      <diagonal/>
    </border>
    <border>
      <left style="thin">
        <color rgb="FF002060"/>
      </left>
      <right style="thick">
        <color rgb="FF002060"/>
      </right>
      <top style="thin">
        <color rgb="FF002060"/>
      </top>
      <bottom style="thick">
        <color rgb="FF002060"/>
      </bottom>
      <diagonal/>
    </border>
    <border>
      <left style="thin">
        <color rgb="FF002060"/>
      </left>
      <right style="thin">
        <color rgb="FF002060"/>
      </right>
      <top style="thick">
        <color rgb="FF002060"/>
      </top>
      <bottom style="hair">
        <color rgb="FF002060"/>
      </bottom>
      <diagonal/>
    </border>
    <border>
      <left style="thin">
        <color rgb="FF002060"/>
      </left>
      <right style="thick">
        <color rgb="FF002060"/>
      </right>
      <top style="thick">
        <color rgb="FF002060"/>
      </top>
      <bottom style="hair">
        <color rgb="FF002060"/>
      </bottom>
      <diagonal/>
    </border>
    <border>
      <left style="thin">
        <color rgb="FF002060"/>
      </left>
      <right style="thin">
        <color rgb="FF002060"/>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style="thick">
        <color rgb="FF002060"/>
      </right>
      <top style="hair">
        <color rgb="FF002060"/>
      </top>
      <bottom style="hair">
        <color rgb="FF002060"/>
      </bottom>
      <diagonal/>
    </border>
    <border>
      <left style="thin">
        <color rgb="FF002060"/>
      </left>
      <right style="thin">
        <color rgb="FF002060"/>
      </right>
      <top style="hair">
        <color rgb="FF002060"/>
      </top>
      <bottom style="thick">
        <color rgb="FF002060"/>
      </bottom>
      <diagonal/>
    </border>
    <border>
      <left/>
      <right style="thin">
        <color rgb="FF002060"/>
      </right>
      <top style="hair">
        <color rgb="FF002060"/>
      </top>
      <bottom style="thick">
        <color rgb="FF002060"/>
      </bottom>
      <diagonal/>
    </border>
    <border>
      <left style="thin">
        <color rgb="FF002060"/>
      </left>
      <right style="thick">
        <color rgb="FF002060"/>
      </right>
      <top style="hair">
        <color rgb="FF002060"/>
      </top>
      <bottom style="thick">
        <color rgb="FF002060"/>
      </bottom>
      <diagonal/>
    </border>
    <border>
      <left style="thin">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ck">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right style="thin">
        <color rgb="FF002060"/>
      </right>
      <top style="thin">
        <color rgb="FF002060"/>
      </top>
      <bottom style="hair">
        <color rgb="FF002060"/>
      </bottom>
      <diagonal/>
    </border>
    <border>
      <left style="thin">
        <color rgb="FF002060"/>
      </left>
      <right style="thick">
        <color rgb="FF002060"/>
      </right>
      <top style="thin">
        <color rgb="FF002060"/>
      </top>
      <bottom style="hair">
        <color rgb="FF002060"/>
      </bottom>
      <diagonal/>
    </border>
    <border>
      <left style="thin">
        <color rgb="FF002060"/>
      </left>
      <right style="thin">
        <color rgb="FF002060"/>
      </right>
      <top style="hair">
        <color rgb="FF002060"/>
      </top>
      <bottom style="double">
        <color rgb="FF002060"/>
      </bottom>
      <diagonal/>
    </border>
    <border>
      <left/>
      <right style="thin">
        <color rgb="FF002060"/>
      </right>
      <top style="hair">
        <color rgb="FF002060"/>
      </top>
      <bottom style="double">
        <color rgb="FF002060"/>
      </bottom>
      <diagonal/>
    </border>
    <border>
      <left style="thin">
        <color rgb="FF002060"/>
      </left>
      <right style="thick">
        <color rgb="FF002060"/>
      </right>
      <top style="hair">
        <color rgb="FF002060"/>
      </top>
      <bottom style="double">
        <color rgb="FF00206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ck">
        <color rgb="FF002060"/>
      </top>
      <bottom style="thin">
        <color rgb="FF002060"/>
      </bottom>
      <diagonal/>
    </border>
    <border>
      <left style="thick">
        <color rgb="FF002060"/>
      </left>
      <right/>
      <top/>
      <bottom style="thin">
        <color rgb="FF002060"/>
      </bottom>
      <diagonal/>
    </border>
    <border>
      <left style="thick">
        <color rgb="FF002060"/>
      </left>
      <right/>
      <top style="thick">
        <color rgb="FF002060"/>
      </top>
      <bottom/>
      <diagonal/>
    </border>
    <border>
      <left style="thick">
        <color rgb="FF002060"/>
      </left>
      <right/>
      <top/>
      <bottom style="thick">
        <color rgb="FF002060"/>
      </bottom>
      <diagonal/>
    </border>
    <border>
      <left style="thick">
        <color rgb="FF002060"/>
      </left>
      <right/>
      <top style="thick">
        <color rgb="FF002060"/>
      </top>
      <bottom style="hair">
        <color rgb="FF002060"/>
      </bottom>
      <diagonal/>
    </border>
    <border>
      <left style="thick">
        <color rgb="FF002060"/>
      </left>
      <right/>
      <top style="hair">
        <color rgb="FF002060"/>
      </top>
      <bottom style="hair">
        <color rgb="FF002060"/>
      </bottom>
      <diagonal/>
    </border>
    <border>
      <left style="thick">
        <color rgb="FF002060"/>
      </left>
      <right/>
      <top style="hair">
        <color rgb="FF002060"/>
      </top>
      <bottom style="thick">
        <color rgb="FF002060"/>
      </bottom>
      <diagonal/>
    </border>
    <border>
      <left style="thick">
        <color rgb="FF002060"/>
      </left>
      <right/>
      <top style="thin">
        <color rgb="FF002060"/>
      </top>
      <bottom style="thin">
        <color rgb="FF002060"/>
      </bottom>
      <diagonal/>
    </border>
    <border>
      <left style="thick">
        <color rgb="FF002060"/>
      </left>
      <right/>
      <top/>
      <bottom style="hair">
        <color rgb="FF002060"/>
      </bottom>
      <diagonal/>
    </border>
    <border>
      <left style="thick">
        <color rgb="FF002060"/>
      </left>
      <right/>
      <top style="hair">
        <color rgb="FF002060"/>
      </top>
      <bottom style="double">
        <color rgb="FF002060"/>
      </bottom>
      <diagonal/>
    </border>
    <border>
      <left style="medium">
        <color rgb="FF002060"/>
      </left>
      <right style="thin">
        <color rgb="FF002060"/>
      </right>
      <top style="thick">
        <color rgb="FF002060"/>
      </top>
      <bottom style="thin">
        <color rgb="FF002060"/>
      </bottom>
      <diagonal/>
    </border>
    <border>
      <left style="thin">
        <color rgb="FF002060"/>
      </left>
      <right style="double">
        <color rgb="FF002060"/>
      </right>
      <top style="thick">
        <color rgb="FF002060"/>
      </top>
      <bottom style="thin">
        <color rgb="FF002060"/>
      </bottom>
      <diagonal/>
    </border>
    <border>
      <left style="medium">
        <color rgb="FF002060"/>
      </left>
      <right style="thin">
        <color rgb="FF002060"/>
      </right>
      <top style="thin">
        <color rgb="FF002060"/>
      </top>
      <bottom style="thick">
        <color rgb="FF002060"/>
      </bottom>
      <diagonal/>
    </border>
    <border>
      <left style="thin">
        <color rgb="FF002060"/>
      </left>
      <right style="double">
        <color rgb="FF002060"/>
      </right>
      <top style="thin">
        <color rgb="FF002060"/>
      </top>
      <bottom style="thick">
        <color rgb="FF002060"/>
      </bottom>
      <diagonal/>
    </border>
    <border>
      <left style="medium">
        <color rgb="FF002060"/>
      </left>
      <right style="thin">
        <color rgb="FF002060"/>
      </right>
      <top style="thick">
        <color rgb="FF002060"/>
      </top>
      <bottom style="hair">
        <color rgb="FF002060"/>
      </bottom>
      <diagonal/>
    </border>
    <border>
      <left style="thin">
        <color rgb="FF002060"/>
      </left>
      <right style="double">
        <color rgb="FF002060"/>
      </right>
      <top style="thick">
        <color rgb="FF002060"/>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double">
        <color rgb="FF002060"/>
      </right>
      <top style="hair">
        <color rgb="FF002060"/>
      </top>
      <bottom style="hair">
        <color rgb="FF002060"/>
      </bottom>
      <diagonal/>
    </border>
    <border>
      <left style="medium">
        <color rgb="FF002060"/>
      </left>
      <right style="thin">
        <color rgb="FF002060"/>
      </right>
      <top style="hair">
        <color rgb="FF002060"/>
      </top>
      <bottom style="thick">
        <color rgb="FF002060"/>
      </bottom>
      <diagonal/>
    </border>
    <border>
      <left style="thin">
        <color rgb="FF002060"/>
      </left>
      <right style="double">
        <color rgb="FF002060"/>
      </right>
      <top style="hair">
        <color rgb="FF002060"/>
      </top>
      <bottom style="thick">
        <color rgb="FF002060"/>
      </bottom>
      <diagonal/>
    </border>
    <border>
      <left style="medium">
        <color rgb="FF002060"/>
      </left>
      <right style="thin">
        <color rgb="FF002060"/>
      </right>
      <top style="thin">
        <color rgb="FF002060"/>
      </top>
      <bottom style="thin">
        <color rgb="FF002060"/>
      </bottom>
      <diagonal/>
    </border>
    <border>
      <left style="thin">
        <color rgb="FF002060"/>
      </left>
      <right style="double">
        <color rgb="FF002060"/>
      </right>
      <top style="thin">
        <color rgb="FF002060"/>
      </top>
      <bottom style="thin">
        <color rgb="FF002060"/>
      </bottom>
      <diagonal/>
    </border>
    <border>
      <left style="medium">
        <color rgb="FF002060"/>
      </left>
      <right style="thin">
        <color rgb="FF002060"/>
      </right>
      <top style="thin">
        <color rgb="FF002060"/>
      </top>
      <bottom style="hair">
        <color rgb="FF002060"/>
      </bottom>
      <diagonal/>
    </border>
    <border>
      <left style="thin">
        <color rgb="FF002060"/>
      </left>
      <right style="double">
        <color rgb="FF002060"/>
      </right>
      <top style="thin">
        <color rgb="FF002060"/>
      </top>
      <bottom style="hair">
        <color rgb="FF002060"/>
      </bottom>
      <diagonal/>
    </border>
    <border>
      <left/>
      <right style="double">
        <color rgb="FF002060"/>
      </right>
      <top style="thick">
        <color rgb="FF002060"/>
      </top>
      <bottom style="thin">
        <color rgb="FF002060"/>
      </bottom>
      <diagonal/>
    </border>
    <border>
      <left style="medium">
        <color rgb="FF002060"/>
      </left>
      <right style="thin">
        <color rgb="FF002060"/>
      </right>
      <top style="hair">
        <color rgb="FF002060"/>
      </top>
      <bottom style="double">
        <color rgb="FF002060"/>
      </bottom>
      <diagonal/>
    </border>
    <border>
      <left style="thin">
        <color rgb="FF002060"/>
      </left>
      <right style="double">
        <color rgb="FF002060"/>
      </right>
      <top style="hair">
        <color rgb="FF002060"/>
      </top>
      <bottom style="double">
        <color rgb="FF002060"/>
      </bottom>
      <diagonal/>
    </border>
    <border>
      <left/>
      <right style="thin">
        <color indexed="64"/>
      </right>
      <top style="medium">
        <color indexed="64"/>
      </top>
      <bottom style="medium">
        <color indexed="64"/>
      </bottom>
      <diagonal/>
    </border>
    <border>
      <left style="double">
        <color rgb="FF002060"/>
      </left>
      <right style="thin">
        <color rgb="FF002060"/>
      </right>
      <top style="thick">
        <color rgb="FF002060"/>
      </top>
      <bottom style="hair">
        <color rgb="FF002060"/>
      </bottom>
      <diagonal/>
    </border>
    <border>
      <left style="double">
        <color rgb="FF002060"/>
      </left>
      <right style="thin">
        <color rgb="FF002060"/>
      </right>
      <top style="hair">
        <color rgb="FF002060"/>
      </top>
      <bottom style="hair">
        <color rgb="FF002060"/>
      </bottom>
      <diagonal/>
    </border>
    <border>
      <left style="double">
        <color rgb="FF002060"/>
      </left>
      <right style="thin">
        <color rgb="FF002060"/>
      </right>
      <top style="hair">
        <color rgb="FF002060"/>
      </top>
      <bottom style="thick">
        <color rgb="FF002060"/>
      </bottom>
      <diagonal/>
    </border>
    <border>
      <left style="double">
        <color rgb="FF002060"/>
      </left>
      <right/>
      <top style="thick">
        <color rgb="FF002060"/>
      </top>
      <bottom style="thin">
        <color rgb="FF002060"/>
      </bottom>
      <diagonal/>
    </border>
    <border>
      <left style="double">
        <color rgb="FF002060"/>
      </left>
      <right style="thin">
        <color rgb="FF002060"/>
      </right>
      <top style="thick">
        <color rgb="FF002060"/>
      </top>
      <bottom style="thin">
        <color rgb="FF002060"/>
      </bottom>
      <diagonal/>
    </border>
    <border>
      <left style="double">
        <color rgb="FF002060"/>
      </left>
      <right style="thin">
        <color rgb="FF002060"/>
      </right>
      <top style="thin">
        <color rgb="FF002060"/>
      </top>
      <bottom style="thick">
        <color rgb="FF002060"/>
      </bottom>
      <diagonal/>
    </border>
    <border>
      <left style="thick">
        <color rgb="FF002060"/>
      </left>
      <right/>
      <top style="thick">
        <color rgb="FF002060"/>
      </top>
      <bottom style="thin">
        <color rgb="FF002060"/>
      </bottom>
      <diagonal/>
    </border>
    <border>
      <left style="medium">
        <color rgb="FF002060"/>
      </left>
      <right style="thin">
        <color rgb="FF002060"/>
      </right>
      <top/>
      <bottom style="hair">
        <color rgb="FF002060"/>
      </bottom>
      <diagonal/>
    </border>
    <border>
      <left style="double">
        <color rgb="FF002060"/>
      </left>
      <right style="thin">
        <color rgb="FF002060"/>
      </right>
      <top style="thin">
        <color rgb="FF002060"/>
      </top>
      <bottom style="thin">
        <color rgb="FF002060"/>
      </bottom>
      <diagonal/>
    </border>
    <border>
      <left style="double">
        <color rgb="FF002060"/>
      </left>
      <right style="thin">
        <color rgb="FF002060"/>
      </right>
      <top style="thin">
        <color rgb="FF002060"/>
      </top>
      <bottom style="hair">
        <color rgb="FF002060"/>
      </bottom>
      <diagonal/>
    </border>
    <border>
      <left style="double">
        <color rgb="FF002060"/>
      </left>
      <right style="thin">
        <color rgb="FF002060"/>
      </right>
      <top style="hair">
        <color rgb="FF002060"/>
      </top>
      <bottom style="double">
        <color rgb="FF002060"/>
      </bottom>
      <diagonal/>
    </border>
    <border>
      <left/>
      <right style="thin">
        <color rgb="FF002060"/>
      </right>
      <top style="thick">
        <color rgb="FF002060"/>
      </top>
      <bottom style="hair">
        <color rgb="FF002060"/>
      </bottom>
      <diagonal/>
    </border>
    <border>
      <left style="double">
        <color rgb="FF002060"/>
      </left>
      <right/>
      <top style="hair">
        <color rgb="FF002060"/>
      </top>
      <bottom style="hair">
        <color rgb="FF002060"/>
      </bottom>
      <diagonal/>
    </border>
    <border>
      <left/>
      <right/>
      <top style="hair">
        <color rgb="FF002060"/>
      </top>
      <bottom style="hair">
        <color rgb="FF002060"/>
      </bottom>
      <diagonal/>
    </border>
    <border>
      <left style="double">
        <color rgb="FF002060"/>
      </left>
      <right/>
      <top style="hair">
        <color rgb="FF002060"/>
      </top>
      <bottom style="double">
        <color rgb="FF002060"/>
      </bottom>
      <diagonal/>
    </border>
    <border>
      <left style="thick">
        <color rgb="FF002060"/>
      </left>
      <right style="medium">
        <color rgb="FF002060"/>
      </right>
      <top/>
      <bottom style="hair">
        <color rgb="FF002060"/>
      </bottom>
      <diagonal/>
    </border>
    <border>
      <left style="double">
        <color rgb="FF002060"/>
      </left>
      <right style="thin">
        <color rgb="FF002060"/>
      </right>
      <top style="thin">
        <color rgb="FF002060"/>
      </top>
      <bottom/>
      <diagonal/>
    </border>
    <border>
      <left style="thin">
        <color rgb="FF002060"/>
      </left>
      <right style="thin">
        <color rgb="FF002060"/>
      </right>
      <top style="thin">
        <color rgb="FF002060"/>
      </top>
      <bottom/>
      <diagonal/>
    </border>
    <border>
      <left style="thin">
        <color rgb="FF002060"/>
      </left>
      <right style="thick">
        <color rgb="FF002060"/>
      </right>
      <top style="thin">
        <color rgb="FF002060"/>
      </top>
      <bottom/>
      <diagonal/>
    </border>
    <border>
      <left style="double">
        <color rgb="FF002060"/>
      </left>
      <right style="thin">
        <color rgb="FF002060"/>
      </right>
      <top/>
      <bottom style="thick">
        <color rgb="FF002060"/>
      </bottom>
      <diagonal/>
    </border>
    <border>
      <left style="double">
        <color rgb="FF002060"/>
      </left>
      <right style="thin">
        <color rgb="FF002060"/>
      </right>
      <top/>
      <bottom/>
      <diagonal/>
    </border>
    <border>
      <left style="thin">
        <color rgb="FF002060"/>
      </left>
      <right style="thin">
        <color rgb="FF002060"/>
      </right>
      <top/>
      <bottom/>
      <diagonal/>
    </border>
    <border>
      <left style="thin">
        <color rgb="FF002060"/>
      </left>
      <right style="thick">
        <color rgb="FF002060"/>
      </right>
      <top/>
      <bottom/>
      <diagonal/>
    </border>
    <border>
      <left/>
      <right style="thick">
        <color rgb="FF002060"/>
      </right>
      <top style="thick">
        <color rgb="FF002060"/>
      </top>
      <bottom style="thin">
        <color rgb="FF002060"/>
      </bottom>
      <diagonal/>
    </border>
    <border>
      <left style="double">
        <color rgb="FF002060"/>
      </left>
      <right style="thin">
        <color rgb="FF002060"/>
      </right>
      <top style="double">
        <color rgb="FF002060"/>
      </top>
      <bottom style="thick">
        <color rgb="FF002060"/>
      </bottom>
      <diagonal/>
    </border>
  </borders>
  <cellStyleXfs count="18">
    <xf numFmtId="0" fontId="0"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164" fontId="7" fillId="0" borderId="0" applyFont="0" applyFill="0" applyBorder="0" applyAlignment="0" applyProtection="0"/>
    <xf numFmtId="43" fontId="5"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5" fillId="0" borderId="0"/>
  </cellStyleXfs>
  <cellXfs count="523">
    <xf numFmtId="0" fontId="0" fillId="0" borderId="0" xfId="0"/>
    <xf numFmtId="0" fontId="8" fillId="0" borderId="0" xfId="3" applyFont="1"/>
    <xf numFmtId="0" fontId="9" fillId="0" borderId="0" xfId="3" applyFont="1"/>
    <xf numFmtId="0" fontId="9" fillId="0" borderId="0" xfId="0" applyFont="1"/>
    <xf numFmtId="3" fontId="9" fillId="0" borderId="0" xfId="0" applyNumberFormat="1" applyFont="1"/>
    <xf numFmtId="166" fontId="9" fillId="0" borderId="0" xfId="0" applyNumberFormat="1" applyFont="1"/>
    <xf numFmtId="0" fontId="10" fillId="0" borderId="0" xfId="3" applyFont="1" applyAlignment="1">
      <alignment horizontal="right"/>
    </xf>
    <xf numFmtId="0" fontId="11" fillId="0" borderId="0" xfId="3" applyFont="1" applyAlignment="1">
      <alignment horizontal="right"/>
    </xf>
    <xf numFmtId="0" fontId="8" fillId="2" borderId="61" xfId="3" applyFont="1" applyFill="1" applyBorder="1"/>
    <xf numFmtId="0" fontId="9" fillId="2" borderId="62" xfId="3" applyFont="1" applyFill="1" applyBorder="1" applyAlignment="1">
      <alignment horizontal="center" vertical="top" wrapText="1"/>
    </xf>
    <xf numFmtId="0" fontId="8" fillId="2" borderId="59" xfId="3" applyFont="1" applyFill="1" applyBorder="1"/>
    <xf numFmtId="0" fontId="9" fillId="2" borderId="60" xfId="3" applyFont="1" applyFill="1" applyBorder="1" applyAlignment="1">
      <alignment horizontal="center" vertical="top" wrapText="1"/>
    </xf>
    <xf numFmtId="0" fontId="8" fillId="3" borderId="3" xfId="3" applyFont="1" applyFill="1" applyBorder="1" applyAlignment="1">
      <alignment horizontal="center" vertical="center" wrapText="1"/>
    </xf>
    <xf numFmtId="0" fontId="8" fillId="3" borderId="8" xfId="3" applyFont="1" applyFill="1" applyBorder="1" applyAlignment="1">
      <alignment horizontal="center" vertical="center" wrapText="1"/>
    </xf>
    <xf numFmtId="0" fontId="8" fillId="3" borderId="7" xfId="3" applyFont="1" applyFill="1" applyBorder="1" applyAlignment="1">
      <alignment horizontal="center" vertical="center" wrapText="1"/>
    </xf>
    <xf numFmtId="0" fontId="8" fillId="3" borderId="61" xfId="3" applyFont="1" applyFill="1" applyBorder="1" applyAlignment="1">
      <alignment horizontal="center" vertical="center" wrapText="1"/>
    </xf>
    <xf numFmtId="0" fontId="8" fillId="3" borderId="96" xfId="3" applyFont="1" applyFill="1" applyBorder="1" applyAlignment="1">
      <alignment horizontal="center" vertical="center" wrapText="1"/>
    </xf>
    <xf numFmtId="0" fontId="8" fillId="3" borderId="68" xfId="3" applyFont="1" applyFill="1" applyBorder="1" applyAlignment="1">
      <alignment horizontal="center" vertical="center" wrapText="1"/>
    </xf>
    <xf numFmtId="0" fontId="8" fillId="3" borderId="6" xfId="3" applyFont="1" applyFill="1" applyBorder="1" applyAlignment="1">
      <alignment horizontal="center" vertical="center" wrapText="1"/>
    </xf>
    <xf numFmtId="0" fontId="8" fillId="2" borderId="9" xfId="3" applyFont="1" applyFill="1" applyBorder="1"/>
    <xf numFmtId="0" fontId="9" fillId="2" borderId="13" xfId="3" applyFont="1" applyFill="1" applyBorder="1" applyAlignment="1">
      <alignment horizontal="center" vertical="top" wrapText="1"/>
    </xf>
    <xf numFmtId="0" fontId="8" fillId="0" borderId="31" xfId="3" applyFont="1" applyBorder="1" applyAlignment="1">
      <alignment horizontal="center" vertical="top"/>
    </xf>
    <xf numFmtId="0" fontId="8" fillId="0" borderId="15" xfId="3" applyFont="1" applyBorder="1" applyAlignment="1">
      <alignment horizontal="center" vertical="top"/>
    </xf>
    <xf numFmtId="3" fontId="8" fillId="0" borderId="15" xfId="3" applyNumberFormat="1" applyFont="1" applyBorder="1"/>
    <xf numFmtId="3" fontId="8" fillId="0" borderId="0" xfId="3" applyNumberFormat="1" applyFont="1"/>
    <xf numFmtId="0" fontId="8" fillId="0" borderId="18" xfId="3" applyFont="1" applyBorder="1" applyAlignment="1">
      <alignment horizontal="center" vertical="top"/>
    </xf>
    <xf numFmtId="3" fontId="8" fillId="0" borderId="19" xfId="3" applyNumberFormat="1" applyFont="1" applyBorder="1"/>
    <xf numFmtId="0" fontId="8" fillId="0" borderId="17" xfId="3" applyFont="1" applyBorder="1" applyAlignment="1">
      <alignment horizontal="center" vertical="top"/>
    </xf>
    <xf numFmtId="3" fontId="8" fillId="0" borderId="17" xfId="3" applyNumberFormat="1" applyFont="1" applyBorder="1"/>
    <xf numFmtId="3" fontId="8" fillId="0" borderId="16" xfId="3" applyNumberFormat="1" applyFont="1" applyBorder="1"/>
    <xf numFmtId="0" fontId="9" fillId="0" borderId="18" xfId="0" applyFont="1" applyBorder="1"/>
    <xf numFmtId="0" fontId="9" fillId="0" borderId="16" xfId="0" applyFont="1" applyBorder="1"/>
    <xf numFmtId="0" fontId="9" fillId="0" borderId="19" xfId="0" applyFont="1" applyBorder="1"/>
    <xf numFmtId="0" fontId="9" fillId="0" borderId="17" xfId="0" applyFont="1" applyBorder="1"/>
    <xf numFmtId="0" fontId="9" fillId="0" borderId="15" xfId="0" applyFont="1" applyBorder="1"/>
    <xf numFmtId="0" fontId="9" fillId="0" borderId="34" xfId="0" applyFont="1" applyBorder="1"/>
    <xf numFmtId="0" fontId="8" fillId="2" borderId="13" xfId="3" applyFont="1" applyFill="1" applyBorder="1"/>
    <xf numFmtId="3" fontId="8" fillId="0" borderId="32" xfId="3" applyNumberFormat="1" applyFont="1" applyBorder="1"/>
    <xf numFmtId="3" fontId="8" fillId="0" borderId="14" xfId="3" applyNumberFormat="1" applyFont="1" applyBorder="1"/>
    <xf numFmtId="3" fontId="8" fillId="0" borderId="11" xfId="3" applyNumberFormat="1" applyFont="1" applyBorder="1"/>
    <xf numFmtId="3" fontId="8" fillId="0" borderId="12" xfId="3" applyNumberFormat="1" applyFont="1" applyBorder="1"/>
    <xf numFmtId="3" fontId="8" fillId="0" borderId="10" xfId="3" applyNumberFormat="1" applyFont="1" applyBorder="1"/>
    <xf numFmtId="3" fontId="8" fillId="0" borderId="33" xfId="3" applyNumberFormat="1" applyFont="1" applyBorder="1"/>
    <xf numFmtId="0" fontId="9" fillId="2" borderId="13" xfId="3" applyFont="1" applyFill="1" applyBorder="1"/>
    <xf numFmtId="3" fontId="9" fillId="0" borderId="32" xfId="3" applyNumberFormat="1" applyFont="1" applyBorder="1"/>
    <xf numFmtId="3" fontId="9" fillId="0" borderId="14" xfId="3" applyNumberFormat="1" applyFont="1" applyBorder="1"/>
    <xf numFmtId="3" fontId="9" fillId="0" borderId="0" xfId="3" applyNumberFormat="1" applyFont="1"/>
    <xf numFmtId="3" fontId="9" fillId="0" borderId="11" xfId="3" applyNumberFormat="1" applyFont="1" applyBorder="1"/>
    <xf numFmtId="3" fontId="9" fillId="0" borderId="12" xfId="3" applyNumberFormat="1" applyFont="1" applyBorder="1"/>
    <xf numFmtId="3" fontId="9" fillId="0" borderId="33" xfId="3" applyNumberFormat="1" applyFont="1" applyBorder="1"/>
    <xf numFmtId="3" fontId="9" fillId="0" borderId="10" xfId="3" applyNumberFormat="1" applyFont="1" applyBorder="1"/>
    <xf numFmtId="0" fontId="11" fillId="2" borderId="13" xfId="3" applyFont="1" applyFill="1" applyBorder="1"/>
    <xf numFmtId="3" fontId="11" fillId="0" borderId="32" xfId="3" applyNumberFormat="1" applyFont="1" applyBorder="1"/>
    <xf numFmtId="3" fontId="11" fillId="0" borderId="14" xfId="3" applyNumberFormat="1" applyFont="1" applyBorder="1"/>
    <xf numFmtId="3" fontId="11" fillId="0" borderId="0" xfId="3" applyNumberFormat="1" applyFont="1"/>
    <xf numFmtId="3" fontId="11" fillId="0" borderId="11" xfId="3" applyNumberFormat="1" applyFont="1" applyBorder="1"/>
    <xf numFmtId="3" fontId="11" fillId="0" borderId="12" xfId="3" applyNumberFormat="1" applyFont="1" applyBorder="1"/>
    <xf numFmtId="3" fontId="11" fillId="0" borderId="33" xfId="3" applyNumberFormat="1" applyFont="1" applyBorder="1"/>
    <xf numFmtId="0" fontId="8" fillId="2" borderId="20" xfId="3" applyFont="1" applyFill="1" applyBorder="1"/>
    <xf numFmtId="0" fontId="11" fillId="2" borderId="22" xfId="3" applyFont="1" applyFill="1" applyBorder="1"/>
    <xf numFmtId="3" fontId="11" fillId="0" borderId="8" xfId="3" applyNumberFormat="1" applyFont="1" applyBorder="1"/>
    <xf numFmtId="3" fontId="11" fillId="0" borderId="23" xfId="3" applyNumberFormat="1" applyFont="1" applyBorder="1"/>
    <xf numFmtId="3" fontId="11" fillId="0" borderId="25" xfId="3" applyNumberFormat="1" applyFont="1" applyBorder="1"/>
    <xf numFmtId="3" fontId="11" fillId="0" borderId="26" xfId="3" applyNumberFormat="1" applyFont="1" applyBorder="1"/>
    <xf numFmtId="0" fontId="9" fillId="0" borderId="23" xfId="0" applyFont="1" applyBorder="1"/>
    <xf numFmtId="0" fontId="9" fillId="0" borderId="27" xfId="0" applyFont="1" applyBorder="1"/>
    <xf numFmtId="0" fontId="9" fillId="0" borderId="25" xfId="0" applyFont="1" applyBorder="1"/>
    <xf numFmtId="3" fontId="9" fillId="0" borderId="23" xfId="0" applyNumberFormat="1" applyFont="1" applyBorder="1"/>
    <xf numFmtId="3" fontId="9" fillId="0" borderId="25" xfId="0" applyNumberFormat="1" applyFont="1" applyBorder="1"/>
    <xf numFmtId="3" fontId="9" fillId="0" borderId="26" xfId="0" applyNumberFormat="1" applyFont="1" applyBorder="1"/>
    <xf numFmtId="3" fontId="9" fillId="0" borderId="27" xfId="0" applyNumberFormat="1" applyFont="1" applyBorder="1"/>
    <xf numFmtId="3" fontId="9" fillId="0" borderId="35" xfId="0" applyNumberFormat="1" applyFont="1" applyBorder="1"/>
    <xf numFmtId="3" fontId="9" fillId="0" borderId="8" xfId="0" applyNumberFormat="1" applyFont="1" applyBorder="1"/>
    <xf numFmtId="0" fontId="11" fillId="0" borderId="0" xfId="0" applyFont="1"/>
    <xf numFmtId="3" fontId="11" fillId="0" borderId="0" xfId="0" applyNumberFormat="1" applyFont="1" applyAlignment="1">
      <alignment horizontal="right"/>
    </xf>
    <xf numFmtId="0" fontId="8" fillId="2" borderId="64" xfId="3" applyFont="1" applyFill="1" applyBorder="1"/>
    <xf numFmtId="0" fontId="8" fillId="2" borderId="65" xfId="3" applyFont="1" applyFill="1" applyBorder="1"/>
    <xf numFmtId="0" fontId="8" fillId="2" borderId="66" xfId="3" applyFont="1" applyFill="1" applyBorder="1"/>
    <xf numFmtId="0" fontId="8" fillId="2" borderId="67" xfId="3" applyFont="1" applyFill="1" applyBorder="1"/>
    <xf numFmtId="0" fontId="8" fillId="3" borderId="28" xfId="3" applyFont="1" applyFill="1" applyBorder="1" applyAlignment="1">
      <alignment horizontal="center" vertical="top" wrapText="1"/>
    </xf>
    <xf numFmtId="0" fontId="8" fillId="3" borderId="29" xfId="3" applyFont="1" applyFill="1" applyBorder="1" applyAlignment="1">
      <alignment horizontal="center" vertical="top" wrapText="1"/>
    </xf>
    <xf numFmtId="0" fontId="8" fillId="3" borderId="30" xfId="3" applyFont="1" applyFill="1" applyBorder="1" applyAlignment="1">
      <alignment horizontal="center" vertical="top" wrapText="1"/>
    </xf>
    <xf numFmtId="0" fontId="8" fillId="3" borderId="3" xfId="3" applyFont="1" applyFill="1" applyBorder="1" applyAlignment="1">
      <alignment horizontal="center" vertical="top" wrapText="1"/>
    </xf>
    <xf numFmtId="0" fontId="8" fillId="3" borderId="7" xfId="3" applyFont="1" applyFill="1" applyBorder="1" applyAlignment="1">
      <alignment horizontal="center" vertical="top" wrapText="1"/>
    </xf>
    <xf numFmtId="0" fontId="8" fillId="3" borderId="4" xfId="3" applyFont="1" applyFill="1" applyBorder="1" applyAlignment="1">
      <alignment horizontal="center" vertical="center" wrapText="1"/>
    </xf>
    <xf numFmtId="0" fontId="8" fillId="2" borderId="63" xfId="3" applyFont="1" applyFill="1" applyBorder="1"/>
    <xf numFmtId="0" fontId="9" fillId="2" borderId="0" xfId="3" applyFont="1" applyFill="1" applyAlignment="1">
      <alignment horizontal="center" vertical="top" wrapText="1"/>
    </xf>
    <xf numFmtId="0" fontId="9" fillId="0" borderId="31" xfId="0" applyFont="1" applyBorder="1"/>
    <xf numFmtId="3" fontId="9" fillId="0" borderId="13" xfId="3" applyNumberFormat="1" applyFont="1" applyBorder="1"/>
    <xf numFmtId="0" fontId="9" fillId="0" borderId="14" xfId="0" applyFont="1" applyBorder="1"/>
    <xf numFmtId="0" fontId="9" fillId="0" borderId="33" xfId="0" applyFont="1" applyBorder="1"/>
    <xf numFmtId="3" fontId="9" fillId="0" borderId="14" xfId="0" applyNumberFormat="1" applyFont="1" applyBorder="1"/>
    <xf numFmtId="3" fontId="9" fillId="0" borderId="33" xfId="0" applyNumberFormat="1" applyFont="1" applyBorder="1"/>
    <xf numFmtId="3" fontId="9" fillId="0" borderId="32" xfId="0" applyNumberFormat="1" applyFont="1" applyBorder="1"/>
    <xf numFmtId="1" fontId="9" fillId="0" borderId="14" xfId="0" applyNumberFormat="1" applyFont="1" applyBorder="1"/>
    <xf numFmtId="1" fontId="9" fillId="0" borderId="33" xfId="0" applyNumberFormat="1" applyFont="1" applyBorder="1"/>
    <xf numFmtId="3" fontId="8" fillId="0" borderId="13" xfId="3" applyNumberFormat="1" applyFont="1" applyBorder="1"/>
    <xf numFmtId="3" fontId="11" fillId="0" borderId="13" xfId="3" applyNumberFormat="1" applyFont="1" applyBorder="1"/>
    <xf numFmtId="0" fontId="10" fillId="2" borderId="9" xfId="3" applyFont="1" applyFill="1" applyBorder="1"/>
    <xf numFmtId="0" fontId="11" fillId="0" borderId="14" xfId="0" applyFont="1" applyBorder="1"/>
    <xf numFmtId="0" fontId="11" fillId="0" borderId="33" xfId="0" applyFont="1" applyBorder="1"/>
    <xf numFmtId="3" fontId="11" fillId="0" borderId="14" xfId="0" applyNumberFormat="1" applyFont="1" applyBorder="1"/>
    <xf numFmtId="3" fontId="11" fillId="0" borderId="33" xfId="0" applyNumberFormat="1" applyFont="1" applyBorder="1"/>
    <xf numFmtId="3" fontId="11" fillId="0" borderId="0" xfId="0" applyNumberFormat="1" applyFont="1"/>
    <xf numFmtId="3" fontId="11" fillId="0" borderId="32" xfId="0" applyNumberFormat="1" applyFont="1" applyBorder="1"/>
    <xf numFmtId="3" fontId="9" fillId="4" borderId="32" xfId="0" applyNumberFormat="1" applyFont="1" applyFill="1" applyBorder="1"/>
    <xf numFmtId="3" fontId="9" fillId="4" borderId="14" xfId="0" applyNumberFormat="1" applyFont="1" applyFill="1" applyBorder="1"/>
    <xf numFmtId="3" fontId="9" fillId="4" borderId="0" xfId="3" applyNumberFormat="1" applyFont="1" applyFill="1"/>
    <xf numFmtId="1" fontId="11" fillId="0" borderId="14" xfId="0" applyNumberFormat="1" applyFont="1" applyBorder="1"/>
    <xf numFmtId="1" fontId="11" fillId="0" borderId="33" xfId="0" applyNumberFormat="1" applyFont="1" applyBorder="1"/>
    <xf numFmtId="0" fontId="8" fillId="0" borderId="0" xfId="0" applyFont="1"/>
    <xf numFmtId="3" fontId="9" fillId="0" borderId="0" xfId="1" applyNumberFormat="1" applyFont="1" applyBorder="1"/>
    <xf numFmtId="3" fontId="9" fillId="0" borderId="14" xfId="1" applyNumberFormat="1" applyFont="1" applyBorder="1"/>
    <xf numFmtId="3" fontId="9" fillId="0" borderId="32" xfId="1" applyNumberFormat="1" applyFont="1" applyBorder="1"/>
    <xf numFmtId="3" fontId="9" fillId="0" borderId="33" xfId="1" applyNumberFormat="1" applyFont="1" applyBorder="1"/>
    <xf numFmtId="3" fontId="9" fillId="0" borderId="13" xfId="0" applyNumberFormat="1" applyFont="1" applyBorder="1"/>
    <xf numFmtId="3" fontId="9" fillId="0" borderId="11" xfId="0" applyNumberFormat="1" applyFont="1" applyBorder="1"/>
    <xf numFmtId="3" fontId="9" fillId="0" borderId="12" xfId="0" applyNumberFormat="1" applyFont="1" applyBorder="1"/>
    <xf numFmtId="0" fontId="9" fillId="0" borderId="13" xfId="3" applyFont="1" applyBorder="1"/>
    <xf numFmtId="0" fontId="9" fillId="0" borderId="14" xfId="3" applyFont="1" applyBorder="1"/>
    <xf numFmtId="0" fontId="9" fillId="0" borderId="11" xfId="3" applyFont="1" applyBorder="1"/>
    <xf numFmtId="0" fontId="9" fillId="0" borderId="12" xfId="3" applyFont="1" applyBorder="1"/>
    <xf numFmtId="0" fontId="8" fillId="2" borderId="21" xfId="3" applyFont="1" applyFill="1" applyBorder="1"/>
    <xf numFmtId="0" fontId="8" fillId="2" borderId="22" xfId="3" applyFont="1" applyFill="1" applyBorder="1"/>
    <xf numFmtId="3" fontId="8" fillId="0" borderId="8" xfId="3" applyNumberFormat="1" applyFont="1" applyBorder="1"/>
    <xf numFmtId="3" fontId="8" fillId="0" borderId="23" xfId="3" applyNumberFormat="1" applyFont="1" applyBorder="1"/>
    <xf numFmtId="0" fontId="9" fillId="0" borderId="35" xfId="0" applyFont="1" applyBorder="1"/>
    <xf numFmtId="3" fontId="8" fillId="0" borderId="25" xfId="3" applyNumberFormat="1" applyFont="1" applyBorder="1"/>
    <xf numFmtId="0" fontId="9" fillId="0" borderId="8" xfId="0" applyFont="1" applyBorder="1"/>
    <xf numFmtId="3" fontId="9" fillId="0" borderId="25" xfId="3" applyNumberFormat="1" applyFont="1" applyBorder="1"/>
    <xf numFmtId="3" fontId="9" fillId="0" borderId="24" xfId="3" applyNumberFormat="1" applyFont="1" applyBorder="1"/>
    <xf numFmtId="3" fontId="9" fillId="0" borderId="26" xfId="3" applyNumberFormat="1" applyFont="1" applyBorder="1"/>
    <xf numFmtId="3" fontId="9" fillId="0" borderId="23" xfId="3" applyNumberFormat="1" applyFont="1" applyBorder="1"/>
    <xf numFmtId="0" fontId="11" fillId="0" borderId="0" xfId="3" applyFont="1"/>
    <xf numFmtId="165" fontId="9" fillId="0" borderId="0" xfId="2" applyNumberFormat="1" applyFont="1"/>
    <xf numFmtId="3" fontId="17" fillId="4" borderId="0" xfId="5" applyNumberFormat="1" applyFont="1" applyFill="1"/>
    <xf numFmtId="0" fontId="17" fillId="4" borderId="0" xfId="5" applyFont="1" applyFill="1"/>
    <xf numFmtId="0" fontId="16" fillId="4" borderId="0" xfId="5" applyFont="1" applyFill="1" applyAlignment="1">
      <alignment vertical="top" wrapText="1"/>
    </xf>
    <xf numFmtId="0" fontId="16" fillId="4" borderId="0" xfId="5" applyFont="1" applyFill="1" applyAlignment="1">
      <alignment horizontal="center"/>
    </xf>
    <xf numFmtId="0" fontId="14" fillId="5" borderId="71" xfId="5" applyFont="1" applyFill="1" applyBorder="1" applyAlignment="1">
      <alignment horizontal="center" vertical="top" wrapText="1"/>
    </xf>
    <xf numFmtId="0" fontId="14" fillId="5" borderId="72" xfId="5" applyFont="1" applyFill="1" applyBorder="1" applyAlignment="1">
      <alignment horizontal="center" vertical="top" wrapText="1"/>
    </xf>
    <xf numFmtId="0" fontId="14" fillId="5" borderId="81" xfId="5" applyFont="1" applyFill="1" applyBorder="1" applyAlignment="1">
      <alignment horizontal="center" vertical="top" wrapText="1"/>
    </xf>
    <xf numFmtId="0" fontId="14" fillId="5" borderId="39" xfId="5" applyFont="1" applyFill="1" applyBorder="1" applyAlignment="1">
      <alignment horizontal="center" vertical="top" wrapText="1"/>
    </xf>
    <xf numFmtId="0" fontId="14" fillId="5" borderId="82" xfId="5" applyFont="1" applyFill="1" applyBorder="1" applyAlignment="1">
      <alignment horizontal="center" vertical="top" wrapText="1"/>
    </xf>
    <xf numFmtId="0" fontId="14" fillId="5" borderId="40" xfId="5" applyFont="1" applyFill="1" applyBorder="1" applyAlignment="1">
      <alignment horizontal="center" vertical="top" wrapText="1"/>
    </xf>
    <xf numFmtId="0" fontId="14" fillId="5" borderId="41" xfId="5" applyFont="1" applyFill="1" applyBorder="1" applyAlignment="1">
      <alignment horizontal="center" vertical="top" wrapText="1"/>
    </xf>
    <xf numFmtId="0" fontId="18" fillId="0" borderId="73" xfId="5" applyFont="1" applyBorder="1" applyAlignment="1">
      <alignment vertical="top" wrapText="1"/>
    </xf>
    <xf numFmtId="3" fontId="18" fillId="4" borderId="83" xfId="9" applyNumberFormat="1" applyFont="1" applyFill="1" applyBorder="1" applyAlignment="1">
      <alignment horizontal="right" vertical="center"/>
    </xf>
    <xf numFmtId="3" fontId="18" fillId="4" borderId="84" xfId="9" applyNumberFormat="1" applyFont="1" applyFill="1" applyBorder="1" applyAlignment="1">
      <alignment horizontal="right" vertical="center"/>
    </xf>
    <xf numFmtId="0" fontId="19" fillId="4" borderId="0" xfId="5" applyFont="1" applyFill="1"/>
    <xf numFmtId="0" fontId="14" fillId="0" borderId="74" xfId="5" applyFont="1" applyBorder="1" applyAlignment="1">
      <alignment vertical="top" wrapText="1"/>
    </xf>
    <xf numFmtId="3" fontId="14" fillId="4" borderId="85" xfId="9" applyNumberFormat="1" applyFont="1" applyFill="1" applyBorder="1" applyAlignment="1">
      <alignment horizontal="right" vertical="center"/>
    </xf>
    <xf numFmtId="3" fontId="14" fillId="4" borderId="44" xfId="9" applyNumberFormat="1" applyFont="1" applyFill="1" applyBorder="1" applyAlignment="1">
      <alignment horizontal="right" vertical="center"/>
    </xf>
    <xf numFmtId="3" fontId="14" fillId="4" borderId="86" xfId="9" applyNumberFormat="1" applyFont="1" applyFill="1" applyBorder="1" applyAlignment="1">
      <alignment horizontal="right" vertical="center"/>
    </xf>
    <xf numFmtId="0" fontId="20" fillId="0" borderId="74" xfId="5" applyFont="1" applyBorder="1" applyAlignment="1">
      <alignment vertical="top" wrapText="1"/>
    </xf>
    <xf numFmtId="3" fontId="20" fillId="4" borderId="85" xfId="9" applyNumberFormat="1" applyFont="1" applyFill="1" applyBorder="1" applyAlignment="1">
      <alignment horizontal="right" vertical="center"/>
    </xf>
    <xf numFmtId="3" fontId="20" fillId="4" borderId="44" xfId="9" applyNumberFormat="1" applyFont="1" applyFill="1" applyBorder="1" applyAlignment="1">
      <alignment horizontal="right" vertical="center"/>
    </xf>
    <xf numFmtId="3" fontId="20" fillId="4" borderId="86" xfId="9" applyNumberFormat="1" applyFont="1" applyFill="1" applyBorder="1" applyAlignment="1">
      <alignment horizontal="right" vertical="center"/>
    </xf>
    <xf numFmtId="3" fontId="20" fillId="4" borderId="45" xfId="9" applyNumberFormat="1" applyFont="1" applyFill="1" applyBorder="1" applyAlignment="1">
      <alignment horizontal="right" vertical="center"/>
    </xf>
    <xf numFmtId="3" fontId="20" fillId="4" borderId="46" xfId="9" applyNumberFormat="1" applyFont="1" applyFill="1" applyBorder="1" applyAlignment="1">
      <alignment horizontal="right" vertical="center"/>
    </xf>
    <xf numFmtId="3" fontId="21" fillId="4" borderId="44" xfId="9" applyNumberFormat="1" applyFont="1" applyFill="1" applyBorder="1" applyAlignment="1">
      <alignment horizontal="right" vertical="center"/>
    </xf>
    <xf numFmtId="3" fontId="21" fillId="4" borderId="46" xfId="9" applyNumberFormat="1" applyFont="1" applyFill="1" applyBorder="1" applyAlignment="1">
      <alignment horizontal="right" vertical="center"/>
    </xf>
    <xf numFmtId="0" fontId="22" fillId="4" borderId="0" xfId="5" applyFont="1" applyFill="1"/>
    <xf numFmtId="3" fontId="20" fillId="0" borderId="85" xfId="9" applyNumberFormat="1" applyFont="1" applyFill="1" applyBorder="1" applyAlignment="1">
      <alignment horizontal="right" vertical="center"/>
    </xf>
    <xf numFmtId="3" fontId="20" fillId="0" borderId="44" xfId="9" applyNumberFormat="1" applyFont="1" applyFill="1" applyBorder="1" applyAlignment="1">
      <alignment horizontal="right" vertical="center"/>
    </xf>
    <xf numFmtId="3" fontId="20" fillId="0" borderId="86" xfId="9" applyNumberFormat="1" applyFont="1" applyFill="1" applyBorder="1" applyAlignment="1">
      <alignment horizontal="right" vertical="center"/>
    </xf>
    <xf numFmtId="3" fontId="20" fillId="0" borderId="45" xfId="9" applyNumberFormat="1" applyFont="1" applyFill="1" applyBorder="1" applyAlignment="1">
      <alignment horizontal="right" vertical="center"/>
    </xf>
    <xf numFmtId="3" fontId="20" fillId="0" borderId="46" xfId="9" applyNumberFormat="1" applyFont="1" applyFill="1" applyBorder="1" applyAlignment="1">
      <alignment horizontal="right" vertical="center"/>
    </xf>
    <xf numFmtId="3" fontId="14" fillId="4" borderId="45" xfId="9" applyNumberFormat="1" applyFont="1" applyFill="1" applyBorder="1" applyAlignment="1">
      <alignment horizontal="right" vertical="center"/>
    </xf>
    <xf numFmtId="3" fontId="14" fillId="4" borderId="46" xfId="9" applyNumberFormat="1" applyFont="1" applyFill="1" applyBorder="1" applyAlignment="1">
      <alignment horizontal="right" vertical="center"/>
    </xf>
    <xf numFmtId="3" fontId="14" fillId="0" borderId="85" xfId="9" applyNumberFormat="1" applyFont="1" applyFill="1" applyBorder="1" applyAlignment="1">
      <alignment horizontal="right" vertical="center"/>
    </xf>
    <xf numFmtId="3" fontId="14" fillId="0" borderId="44" xfId="9" applyNumberFormat="1" applyFont="1" applyFill="1" applyBorder="1" applyAlignment="1">
      <alignment horizontal="right" vertical="center"/>
    </xf>
    <xf numFmtId="3" fontId="14" fillId="0" borderId="86" xfId="9" applyNumberFormat="1" applyFont="1" applyFill="1" applyBorder="1" applyAlignment="1">
      <alignment horizontal="right" vertical="center"/>
    </xf>
    <xf numFmtId="3" fontId="14" fillId="0" borderId="45" xfId="9" applyNumberFormat="1" applyFont="1" applyFill="1" applyBorder="1" applyAlignment="1">
      <alignment horizontal="right" vertical="center"/>
    </xf>
    <xf numFmtId="3" fontId="14" fillId="0" borderId="46" xfId="9" applyNumberFormat="1" applyFont="1" applyFill="1" applyBorder="1" applyAlignment="1">
      <alignment horizontal="right" vertical="center"/>
    </xf>
    <xf numFmtId="0" fontId="23" fillId="4" borderId="0" xfId="5" applyFont="1" applyFill="1"/>
    <xf numFmtId="0" fontId="20" fillId="0" borderId="74" xfId="5" applyFont="1" applyBorder="1" applyAlignment="1">
      <alignment horizontal="left" vertical="top" wrapText="1" indent="1"/>
    </xf>
    <xf numFmtId="0" fontId="14" fillId="0" borderId="74" xfId="5" applyFont="1" applyBorder="1" applyAlignment="1">
      <alignment wrapText="1"/>
    </xf>
    <xf numFmtId="3" fontId="14" fillId="4" borderId="85" xfId="9" applyNumberFormat="1" applyFont="1" applyFill="1" applyBorder="1" applyAlignment="1">
      <alignment horizontal="right"/>
    </xf>
    <xf numFmtId="3" fontId="14" fillId="4" borderId="44" xfId="9" applyNumberFormat="1" applyFont="1" applyFill="1" applyBorder="1" applyAlignment="1">
      <alignment horizontal="right"/>
    </xf>
    <xf numFmtId="3" fontId="14" fillId="4" borderId="86" xfId="9" applyNumberFormat="1" applyFont="1" applyFill="1" applyBorder="1" applyAlignment="1">
      <alignment horizontal="right"/>
    </xf>
    <xf numFmtId="3" fontId="14" fillId="4" borderId="45" xfId="9" applyNumberFormat="1" applyFont="1" applyFill="1" applyBorder="1" applyAlignment="1">
      <alignment horizontal="right"/>
    </xf>
    <xf numFmtId="3" fontId="14" fillId="4" borderId="46" xfId="9" applyNumberFormat="1" applyFont="1" applyFill="1" applyBorder="1" applyAlignment="1">
      <alignment horizontal="right"/>
    </xf>
    <xf numFmtId="0" fontId="21" fillId="0" borderId="74" xfId="5" applyFont="1" applyBorder="1" applyAlignment="1">
      <alignment horizontal="left" vertical="top" wrapText="1" indent="2"/>
    </xf>
    <xf numFmtId="3" fontId="21" fillId="0" borderId="85" xfId="9" applyNumberFormat="1" applyFont="1" applyFill="1" applyBorder="1" applyAlignment="1">
      <alignment horizontal="right" vertical="center"/>
    </xf>
    <xf numFmtId="3" fontId="21" fillId="0" borderId="44" xfId="9" applyNumberFormat="1" applyFont="1" applyFill="1" applyBorder="1" applyAlignment="1">
      <alignment horizontal="right" vertical="center"/>
    </xf>
    <xf numFmtId="3" fontId="21" fillId="0" borderId="86" xfId="9" applyNumberFormat="1" applyFont="1" applyFill="1" applyBorder="1" applyAlignment="1">
      <alignment horizontal="right" vertical="center"/>
    </xf>
    <xf numFmtId="3" fontId="21" fillId="0" borderId="45" xfId="9" applyNumberFormat="1" applyFont="1" applyFill="1" applyBorder="1" applyAlignment="1">
      <alignment horizontal="right" vertical="center"/>
    </xf>
    <xf numFmtId="3" fontId="21" fillId="0" borderId="46" xfId="9" applyNumberFormat="1" applyFont="1" applyFill="1" applyBorder="1" applyAlignment="1">
      <alignment horizontal="right" vertical="center"/>
    </xf>
    <xf numFmtId="3" fontId="18" fillId="4" borderId="97" xfId="9" applyNumberFormat="1" applyFont="1" applyFill="1" applyBorder="1" applyAlignment="1">
      <alignment horizontal="right" vertical="center"/>
    </xf>
    <xf numFmtId="3" fontId="18" fillId="4" borderId="42" xfId="9" applyNumberFormat="1" applyFont="1" applyFill="1" applyBorder="1" applyAlignment="1">
      <alignment horizontal="right" vertical="center"/>
    </xf>
    <xf numFmtId="3" fontId="18" fillId="4" borderId="43" xfId="9" applyNumberFormat="1" applyFont="1" applyFill="1" applyBorder="1" applyAlignment="1">
      <alignment horizontal="right" vertical="center"/>
    </xf>
    <xf numFmtId="3" fontId="14" fillId="4" borderId="98" xfId="9" applyNumberFormat="1" applyFont="1" applyFill="1" applyBorder="1" applyAlignment="1">
      <alignment horizontal="right" vertical="center"/>
    </xf>
    <xf numFmtId="3" fontId="20" fillId="4" borderId="98" xfId="9" applyNumberFormat="1" applyFont="1" applyFill="1" applyBorder="1" applyAlignment="1">
      <alignment horizontal="right" vertical="center"/>
    </xf>
    <xf numFmtId="3" fontId="21" fillId="4" borderId="98" xfId="9" applyNumberFormat="1" applyFont="1" applyFill="1" applyBorder="1" applyAlignment="1">
      <alignment horizontal="right" vertical="center"/>
    </xf>
    <xf numFmtId="3" fontId="14" fillId="0" borderId="98" xfId="9" applyNumberFormat="1" applyFont="1" applyFill="1" applyBorder="1" applyAlignment="1">
      <alignment horizontal="right" vertical="center"/>
    </xf>
    <xf numFmtId="166" fontId="20" fillId="4" borderId="98" xfId="9" applyNumberFormat="1" applyFont="1" applyFill="1" applyBorder="1" applyAlignment="1">
      <alignment horizontal="right" vertical="center"/>
    </xf>
    <xf numFmtId="3" fontId="21" fillId="0" borderId="98" xfId="9" applyNumberFormat="1" applyFont="1" applyFill="1" applyBorder="1" applyAlignment="1">
      <alignment horizontal="right" vertical="center"/>
    </xf>
    <xf numFmtId="3" fontId="20" fillId="0" borderId="98" xfId="9" applyNumberFormat="1" applyFont="1" applyFill="1" applyBorder="1" applyAlignment="1">
      <alignment horizontal="right" vertical="center"/>
    </xf>
    <xf numFmtId="0" fontId="14" fillId="5" borderId="70" xfId="5" applyFont="1" applyFill="1" applyBorder="1" applyAlignment="1">
      <alignment horizontal="center" vertical="top" wrapText="1"/>
    </xf>
    <xf numFmtId="0" fontId="14" fillId="5" borderId="76" xfId="5" applyFont="1" applyFill="1" applyBorder="1" applyAlignment="1">
      <alignment horizontal="center" vertical="top" wrapText="1"/>
    </xf>
    <xf numFmtId="3" fontId="14" fillId="5" borderId="89" xfId="5" applyNumberFormat="1" applyFont="1" applyFill="1" applyBorder="1" applyAlignment="1">
      <alignment horizontal="center" vertical="top" wrapText="1"/>
    </xf>
    <xf numFmtId="3" fontId="14" fillId="5" borderId="50" xfId="5" applyNumberFormat="1" applyFont="1" applyFill="1" applyBorder="1" applyAlignment="1">
      <alignment horizontal="center" vertical="top" wrapText="1"/>
    </xf>
    <xf numFmtId="3" fontId="14" fillId="5" borderId="90" xfId="5" applyNumberFormat="1" applyFont="1" applyFill="1" applyBorder="1" applyAlignment="1">
      <alignment horizontal="center" vertical="top" wrapText="1"/>
    </xf>
    <xf numFmtId="3" fontId="14" fillId="5" borderId="51" xfId="5" applyNumberFormat="1" applyFont="1" applyFill="1" applyBorder="1" applyAlignment="1">
      <alignment horizontal="center" vertical="top" wrapText="1"/>
    </xf>
    <xf numFmtId="3" fontId="14" fillId="5" borderId="52" xfId="5" applyNumberFormat="1" applyFont="1" applyFill="1" applyBorder="1" applyAlignment="1">
      <alignment horizontal="center" vertical="top" wrapText="1"/>
    </xf>
    <xf numFmtId="3" fontId="14" fillId="0" borderId="91" xfId="11" applyNumberFormat="1" applyFont="1" applyFill="1" applyBorder="1" applyAlignment="1">
      <alignment horizontal="right" vertical="center"/>
    </xf>
    <xf numFmtId="3" fontId="14" fillId="0" borderId="53" xfId="11" applyNumberFormat="1" applyFont="1" applyFill="1" applyBorder="1" applyAlignment="1">
      <alignment horizontal="right" vertical="center"/>
    </xf>
    <xf numFmtId="3" fontId="14" fillId="0" borderId="92" xfId="11" applyNumberFormat="1" applyFont="1" applyFill="1" applyBorder="1" applyAlignment="1">
      <alignment horizontal="right" vertical="center"/>
    </xf>
    <xf numFmtId="3" fontId="14" fillId="0" borderId="54" xfId="11" applyNumberFormat="1" applyFont="1" applyFill="1" applyBorder="1" applyAlignment="1">
      <alignment horizontal="right" vertical="center"/>
    </xf>
    <xf numFmtId="3" fontId="14" fillId="0" borderId="55" xfId="11" applyNumberFormat="1" applyFont="1" applyFill="1" applyBorder="1" applyAlignment="1">
      <alignment horizontal="right" vertical="center"/>
    </xf>
    <xf numFmtId="3" fontId="14" fillId="5" borderId="89" xfId="5" applyNumberFormat="1" applyFont="1" applyFill="1" applyBorder="1" applyAlignment="1">
      <alignment horizontal="center" vertical="center" wrapText="1"/>
    </xf>
    <xf numFmtId="3" fontId="14" fillId="5" borderId="50" xfId="5" applyNumberFormat="1" applyFont="1" applyFill="1" applyBorder="1" applyAlignment="1">
      <alignment horizontal="center" vertical="center" wrapText="1"/>
    </xf>
    <xf numFmtId="3" fontId="14" fillId="5" borderId="90" xfId="5" applyNumberFormat="1" applyFont="1" applyFill="1" applyBorder="1" applyAlignment="1">
      <alignment horizontal="center" vertical="center" wrapText="1"/>
    </xf>
    <xf numFmtId="1" fontId="14" fillId="0" borderId="77" xfId="11" applyNumberFormat="1" applyFont="1" applyFill="1" applyBorder="1" applyAlignment="1">
      <alignment vertical="top" wrapText="1"/>
    </xf>
    <xf numFmtId="4" fontId="14" fillId="0" borderId="91" xfId="11" applyNumberFormat="1" applyFont="1" applyFill="1" applyBorder="1" applyAlignment="1">
      <alignment horizontal="right" vertical="center"/>
    </xf>
    <xf numFmtId="1" fontId="14" fillId="0" borderId="74" xfId="11" applyNumberFormat="1" applyFont="1" applyFill="1" applyBorder="1"/>
    <xf numFmtId="3" fontId="14" fillId="0" borderId="85" xfId="11" applyNumberFormat="1" applyFont="1" applyFill="1" applyBorder="1" applyAlignment="1">
      <alignment horizontal="right" vertical="center"/>
    </xf>
    <xf numFmtId="3" fontId="14" fillId="0" borderId="44" xfId="11" applyNumberFormat="1" applyFont="1" applyFill="1" applyBorder="1" applyAlignment="1">
      <alignment horizontal="right" vertical="center"/>
    </xf>
    <xf numFmtId="3" fontId="14" fillId="0" borderId="86" xfId="11" applyNumberFormat="1" applyFont="1" applyFill="1" applyBorder="1" applyAlignment="1">
      <alignment horizontal="right" vertical="center"/>
    </xf>
    <xf numFmtId="3" fontId="14" fillId="0" borderId="45" xfId="11" applyNumberFormat="1" applyFont="1" applyFill="1" applyBorder="1" applyAlignment="1">
      <alignment horizontal="right" vertical="center"/>
    </xf>
    <xf numFmtId="3" fontId="14" fillId="0" borderId="46" xfId="11" applyNumberFormat="1" applyFont="1" applyFill="1" applyBorder="1" applyAlignment="1">
      <alignment horizontal="right" vertical="center"/>
    </xf>
    <xf numFmtId="1" fontId="20" fillId="0" borderId="74" xfId="11" applyNumberFormat="1" applyFont="1" applyFill="1" applyBorder="1"/>
    <xf numFmtId="3" fontId="20" fillId="0" borderId="85" xfId="11" applyNumberFormat="1" applyFont="1" applyFill="1" applyBorder="1" applyAlignment="1">
      <alignment horizontal="right" vertical="center"/>
    </xf>
    <xf numFmtId="3" fontId="20" fillId="0" borderId="44" xfId="11" applyNumberFormat="1" applyFont="1" applyFill="1" applyBorder="1" applyAlignment="1">
      <alignment horizontal="right" vertical="center"/>
    </xf>
    <xf numFmtId="3" fontId="20" fillId="0" borderId="86" xfId="11" applyNumberFormat="1" applyFont="1" applyFill="1" applyBorder="1" applyAlignment="1">
      <alignment horizontal="right" vertical="center"/>
    </xf>
    <xf numFmtId="3" fontId="20" fillId="0" borderId="45" xfId="11" applyNumberFormat="1" applyFont="1" applyFill="1" applyBorder="1" applyAlignment="1">
      <alignment horizontal="right" vertical="center"/>
    </xf>
    <xf numFmtId="3" fontId="20" fillId="0" borderId="46" xfId="11" applyNumberFormat="1" applyFont="1" applyFill="1" applyBorder="1" applyAlignment="1">
      <alignment horizontal="right" vertical="center"/>
    </xf>
    <xf numFmtId="1" fontId="21" fillId="0" borderId="74" xfId="12" applyNumberFormat="1" applyFont="1" applyBorder="1" applyAlignment="1">
      <alignment horizontal="left" indent="1"/>
    </xf>
    <xf numFmtId="3" fontId="21" fillId="0" borderId="85" xfId="11" applyNumberFormat="1" applyFont="1" applyFill="1" applyBorder="1" applyAlignment="1">
      <alignment horizontal="right" vertical="center"/>
    </xf>
    <xf numFmtId="3" fontId="21" fillId="0" borderId="44" xfId="11" applyNumberFormat="1" applyFont="1" applyFill="1" applyBorder="1" applyAlignment="1">
      <alignment horizontal="right" vertical="center"/>
    </xf>
    <xf numFmtId="3" fontId="21" fillId="0" borderId="86" xfId="11" applyNumberFormat="1" applyFont="1" applyFill="1" applyBorder="1" applyAlignment="1">
      <alignment horizontal="right" vertical="center"/>
    </xf>
    <xf numFmtId="3" fontId="21" fillId="0" borderId="45" xfId="11" applyNumberFormat="1" applyFont="1" applyFill="1" applyBorder="1" applyAlignment="1">
      <alignment horizontal="right" vertical="center"/>
    </xf>
    <xf numFmtId="3" fontId="21" fillId="0" borderId="46" xfId="11" applyNumberFormat="1" applyFont="1" applyFill="1" applyBorder="1" applyAlignment="1">
      <alignment horizontal="right" vertical="center"/>
    </xf>
    <xf numFmtId="1" fontId="20" fillId="0" borderId="74" xfId="11" applyNumberFormat="1" applyFont="1" applyFill="1" applyBorder="1" applyAlignment="1">
      <alignment horizontal="left" indent="1"/>
    </xf>
    <xf numFmtId="1" fontId="21" fillId="0" borderId="74" xfId="12" applyNumberFormat="1" applyFont="1" applyBorder="1" applyAlignment="1">
      <alignment horizontal="left" indent="2"/>
    </xf>
    <xf numFmtId="1" fontId="20" fillId="0" borderId="74" xfId="11" applyNumberFormat="1" applyFont="1" applyFill="1" applyBorder="1" applyAlignment="1">
      <alignment horizontal="left" indent="2"/>
    </xf>
    <xf numFmtId="1" fontId="20" fillId="0" borderId="74" xfId="11" applyNumberFormat="1" applyFont="1" applyFill="1" applyBorder="1" applyAlignment="1">
      <alignment horizontal="left" indent="3"/>
    </xf>
    <xf numFmtId="1" fontId="21" fillId="0" borderId="74" xfId="12" applyNumberFormat="1" applyFont="1" applyBorder="1" applyAlignment="1">
      <alignment horizontal="left" indent="4"/>
    </xf>
    <xf numFmtId="1" fontId="20" fillId="0" borderId="77" xfId="11" applyNumberFormat="1" applyFont="1" applyFill="1" applyBorder="1" applyAlignment="1">
      <alignment horizontal="left" indent="3"/>
    </xf>
    <xf numFmtId="1" fontId="20" fillId="0" borderId="78" xfId="11" applyNumberFormat="1" applyFont="1" applyFill="1" applyBorder="1"/>
    <xf numFmtId="3" fontId="20" fillId="0" borderId="94" xfId="11" applyNumberFormat="1" applyFont="1" applyFill="1" applyBorder="1" applyAlignment="1">
      <alignment horizontal="right" vertical="center"/>
    </xf>
    <xf numFmtId="3" fontId="20" fillId="0" borderId="56" xfId="11" applyNumberFormat="1" applyFont="1" applyFill="1" applyBorder="1" applyAlignment="1">
      <alignment horizontal="right" vertical="center"/>
    </xf>
    <xf numFmtId="3" fontId="20" fillId="0" borderId="95" xfId="11" applyNumberFormat="1" applyFont="1" applyFill="1" applyBorder="1" applyAlignment="1">
      <alignment horizontal="right" vertical="center"/>
    </xf>
    <xf numFmtId="3" fontId="20" fillId="0" borderId="57" xfId="11" applyNumberFormat="1" applyFont="1" applyFill="1" applyBorder="1" applyAlignment="1">
      <alignment horizontal="right" vertical="center"/>
    </xf>
    <xf numFmtId="3" fontId="20" fillId="0" borderId="58" xfId="11" applyNumberFormat="1" applyFont="1" applyFill="1" applyBorder="1" applyAlignment="1">
      <alignment horizontal="right" vertical="center"/>
    </xf>
    <xf numFmtId="1" fontId="14" fillId="0" borderId="75" xfId="11" applyNumberFormat="1" applyFont="1" applyFill="1" applyBorder="1"/>
    <xf numFmtId="3" fontId="20" fillId="0" borderId="87" xfId="11" applyNumberFormat="1" applyFont="1" applyFill="1" applyBorder="1" applyAlignment="1">
      <alignment horizontal="right" vertical="center"/>
    </xf>
    <xf numFmtId="3" fontId="20" fillId="0" borderId="47" xfId="11" applyNumberFormat="1" applyFont="1" applyFill="1" applyBorder="1" applyAlignment="1">
      <alignment horizontal="right" vertical="center"/>
    </xf>
    <xf numFmtId="3" fontId="14" fillId="0" borderId="88" xfId="11" applyNumberFormat="1" applyFont="1" applyFill="1" applyBorder="1" applyAlignment="1">
      <alignment horizontal="right" vertical="center"/>
    </xf>
    <xf numFmtId="3" fontId="20" fillId="0" borderId="48" xfId="11" applyNumberFormat="1" applyFont="1" applyFill="1" applyBorder="1" applyAlignment="1">
      <alignment horizontal="right" vertical="center"/>
    </xf>
    <xf numFmtId="0" fontId="3" fillId="4" borderId="0" xfId="10" applyFont="1" applyFill="1"/>
    <xf numFmtId="0" fontId="14" fillId="5" borderId="102" xfId="5" applyFont="1" applyFill="1" applyBorder="1" applyAlignment="1">
      <alignment horizontal="center" vertical="top" wrapText="1"/>
    </xf>
    <xf numFmtId="3" fontId="16" fillId="4" borderId="0" xfId="5" applyNumberFormat="1" applyFont="1" applyFill="1" applyAlignment="1">
      <alignment vertical="top" wrapText="1"/>
    </xf>
    <xf numFmtId="0" fontId="21" fillId="0" borderId="75" xfId="5" applyFont="1" applyBorder="1" applyAlignment="1">
      <alignment horizontal="left" vertical="top" wrapText="1" indent="2"/>
    </xf>
    <xf numFmtId="3" fontId="21" fillId="0" borderId="87" xfId="9" applyNumberFormat="1" applyFont="1" applyFill="1" applyBorder="1" applyAlignment="1">
      <alignment horizontal="right" vertical="center"/>
    </xf>
    <xf numFmtId="3" fontId="21" fillId="0" borderId="47" xfId="9" applyNumberFormat="1" applyFont="1" applyFill="1" applyBorder="1" applyAlignment="1">
      <alignment horizontal="right" vertical="center"/>
    </xf>
    <xf numFmtId="3" fontId="21" fillId="0" borderId="88" xfId="9" applyNumberFormat="1" applyFont="1" applyFill="1" applyBorder="1" applyAlignment="1">
      <alignment horizontal="right" vertical="center"/>
    </xf>
    <xf numFmtId="3" fontId="21" fillId="0" borderId="48" xfId="9" applyNumberFormat="1" applyFont="1" applyFill="1" applyBorder="1" applyAlignment="1">
      <alignment horizontal="right" vertical="center"/>
    </xf>
    <xf numFmtId="3" fontId="21" fillId="0" borderId="49" xfId="9" applyNumberFormat="1" applyFont="1" applyFill="1" applyBorder="1" applyAlignment="1">
      <alignment horizontal="right" vertical="center"/>
    </xf>
    <xf numFmtId="3" fontId="21" fillId="0" borderId="99" xfId="9" applyNumberFormat="1" applyFont="1" applyFill="1" applyBorder="1" applyAlignment="1">
      <alignment horizontal="right" vertical="center"/>
    </xf>
    <xf numFmtId="0" fontId="14" fillId="5" borderId="103" xfId="5" applyFont="1" applyFill="1" applyBorder="1" applyAlignment="1">
      <alignment horizontal="center" vertical="top" wrapText="1"/>
    </xf>
    <xf numFmtId="0" fontId="17" fillId="4" borderId="0" xfId="5" applyFont="1" applyFill="1" applyAlignment="1">
      <alignment vertical="center"/>
    </xf>
    <xf numFmtId="3" fontId="14" fillId="5" borderId="52" xfId="5" applyNumberFormat="1" applyFont="1" applyFill="1" applyBorder="1" applyAlignment="1">
      <alignment horizontal="center" vertical="center" wrapText="1"/>
    </xf>
    <xf numFmtId="3" fontId="14" fillId="4" borderId="98" xfId="9" applyNumberFormat="1" applyFont="1" applyFill="1" applyBorder="1" applyAlignment="1">
      <alignment horizontal="right"/>
    </xf>
    <xf numFmtId="0" fontId="14" fillId="4" borderId="0" xfId="10" applyFont="1" applyFill="1" applyAlignment="1">
      <alignment vertical="center" wrapText="1"/>
    </xf>
    <xf numFmtId="0" fontId="21" fillId="4" borderId="0" xfId="3" applyFont="1" applyFill="1"/>
    <xf numFmtId="3" fontId="20" fillId="0" borderId="98" xfId="11" applyNumberFormat="1" applyFont="1" applyFill="1" applyBorder="1" applyAlignment="1">
      <alignment horizontal="right" vertical="center"/>
    </xf>
    <xf numFmtId="3" fontId="14" fillId="0" borderId="104" xfId="11" applyNumberFormat="1" applyFont="1" applyFill="1" applyBorder="1" applyAlignment="1">
      <alignment horizontal="right" vertical="center"/>
    </xf>
    <xf numFmtId="0" fontId="20" fillId="4" borderId="74" xfId="5" applyFont="1" applyFill="1" applyBorder="1" applyAlignment="1">
      <alignment vertical="top" wrapText="1"/>
    </xf>
    <xf numFmtId="0" fontId="21" fillId="4" borderId="74" xfId="5" applyFont="1" applyFill="1" applyBorder="1" applyAlignment="1">
      <alignment horizontal="left" vertical="top" wrapText="1" indent="1"/>
    </xf>
    <xf numFmtId="3" fontId="21" fillId="4" borderId="85" xfId="9" applyNumberFormat="1" applyFont="1" applyFill="1" applyBorder="1" applyAlignment="1">
      <alignment horizontal="right" vertical="center"/>
    </xf>
    <xf numFmtId="3" fontId="21" fillId="4" borderId="86" xfId="9" applyNumberFormat="1" applyFont="1" applyFill="1" applyBorder="1" applyAlignment="1">
      <alignment horizontal="right" vertical="center"/>
    </xf>
    <xf numFmtId="3" fontId="21" fillId="4" borderId="45" xfId="9" applyNumberFormat="1" applyFont="1" applyFill="1" applyBorder="1" applyAlignment="1">
      <alignment horizontal="right" vertical="center"/>
    </xf>
    <xf numFmtId="3" fontId="14" fillId="5" borderId="105" xfId="5" applyNumberFormat="1" applyFont="1" applyFill="1" applyBorder="1" applyAlignment="1">
      <alignment horizontal="center" vertical="top" wrapText="1"/>
    </xf>
    <xf numFmtId="3" fontId="14" fillId="0" borderId="106" xfId="11" applyNumberFormat="1" applyFont="1" applyFill="1" applyBorder="1" applyAlignment="1">
      <alignment horizontal="right" vertical="center"/>
    </xf>
    <xf numFmtId="3" fontId="14" fillId="5" borderId="105" xfId="5" applyNumberFormat="1" applyFont="1" applyFill="1" applyBorder="1" applyAlignment="1">
      <alignment horizontal="center" vertical="center" wrapText="1"/>
    </xf>
    <xf numFmtId="4" fontId="14" fillId="0" borderId="106" xfId="11" applyNumberFormat="1" applyFont="1" applyFill="1" applyBorder="1" applyAlignment="1">
      <alignment horizontal="right" vertical="center"/>
    </xf>
    <xf numFmtId="3" fontId="14" fillId="0" borderId="98" xfId="11" applyNumberFormat="1" applyFont="1" applyFill="1" applyBorder="1" applyAlignment="1">
      <alignment horizontal="right" vertical="center"/>
    </xf>
    <xf numFmtId="3" fontId="20" fillId="0" borderId="107" xfId="11" applyNumberFormat="1" applyFont="1" applyFill="1" applyBorder="1" applyAlignment="1">
      <alignment horizontal="right" vertical="center"/>
    </xf>
    <xf numFmtId="3" fontId="20" fillId="0" borderId="99" xfId="11" applyNumberFormat="1" applyFont="1" applyFill="1" applyBorder="1" applyAlignment="1">
      <alignment horizontal="right" vertical="center"/>
    </xf>
    <xf numFmtId="3" fontId="14" fillId="0" borderId="49" xfId="11" applyNumberFormat="1" applyFont="1" applyFill="1" applyBorder="1" applyAlignment="1">
      <alignment horizontal="right" vertical="center"/>
    </xf>
    <xf numFmtId="3" fontId="8" fillId="0" borderId="0" xfId="0" applyNumberFormat="1" applyFont="1"/>
    <xf numFmtId="3" fontId="18" fillId="4" borderId="108" xfId="9" applyNumberFormat="1" applyFont="1" applyFill="1" applyBorder="1" applyAlignment="1">
      <alignment horizontal="right" vertical="center"/>
    </xf>
    <xf numFmtId="0" fontId="9" fillId="0" borderId="0" xfId="0" applyFont="1" applyAlignment="1">
      <alignment horizontal="center"/>
    </xf>
    <xf numFmtId="3" fontId="14" fillId="4" borderId="0" xfId="10" applyNumberFormat="1" applyFont="1" applyFill="1" applyAlignment="1">
      <alignment vertical="center" wrapText="1"/>
    </xf>
    <xf numFmtId="3" fontId="21" fillId="0" borderId="98" xfId="11" applyNumberFormat="1" applyFont="1" applyFill="1" applyBorder="1" applyAlignment="1">
      <alignment horizontal="right" vertical="center"/>
    </xf>
    <xf numFmtId="3" fontId="20" fillId="0" borderId="109" xfId="11" applyNumberFormat="1" applyFont="1" applyFill="1" applyBorder="1" applyAlignment="1">
      <alignment horizontal="right" vertical="center"/>
    </xf>
    <xf numFmtId="167" fontId="20" fillId="0" borderId="44" xfId="11" applyNumberFormat="1" applyFont="1" applyFill="1" applyBorder="1" applyAlignment="1">
      <alignment horizontal="right" vertical="center"/>
    </xf>
    <xf numFmtId="3" fontId="14" fillId="0" borderId="109" xfId="11" applyNumberFormat="1" applyFont="1" applyFill="1" applyBorder="1" applyAlignment="1">
      <alignment horizontal="right" vertical="center"/>
    </xf>
    <xf numFmtId="3" fontId="20" fillId="0" borderId="110" xfId="11" applyNumberFormat="1" applyFont="1" applyFill="1" applyBorder="1" applyAlignment="1">
      <alignment horizontal="right" vertical="center"/>
    </xf>
    <xf numFmtId="3" fontId="20" fillId="0" borderId="111" xfId="11" applyNumberFormat="1" applyFont="1" applyFill="1" applyBorder="1" applyAlignment="1">
      <alignment horizontal="right" vertical="center"/>
    </xf>
    <xf numFmtId="167" fontId="20" fillId="0" borderId="98" xfId="11" applyNumberFormat="1" applyFont="1" applyFill="1" applyBorder="1" applyAlignment="1">
      <alignment horizontal="right" vertical="center"/>
    </xf>
    <xf numFmtId="166" fontId="20" fillId="0" borderId="85" xfId="11" applyNumberFormat="1" applyFont="1" applyFill="1" applyBorder="1" applyAlignment="1">
      <alignment horizontal="right" vertical="center"/>
    </xf>
    <xf numFmtId="166" fontId="20" fillId="0" borderId="86" xfId="11" applyNumberFormat="1" applyFont="1" applyFill="1" applyBorder="1" applyAlignment="1">
      <alignment horizontal="right" vertical="center"/>
    </xf>
    <xf numFmtId="168" fontId="20" fillId="0" borderId="85" xfId="11" applyNumberFormat="1" applyFont="1" applyFill="1" applyBorder="1" applyAlignment="1">
      <alignment horizontal="right" vertical="center"/>
    </xf>
    <xf numFmtId="168" fontId="20" fillId="0" borderId="44" xfId="11" applyNumberFormat="1" applyFont="1" applyFill="1" applyBorder="1" applyAlignment="1">
      <alignment horizontal="right" vertical="center"/>
    </xf>
    <xf numFmtId="168" fontId="20" fillId="0" borderId="86" xfId="11" applyNumberFormat="1" applyFont="1" applyFill="1" applyBorder="1" applyAlignment="1">
      <alignment horizontal="right" vertical="center"/>
    </xf>
    <xf numFmtId="37" fontId="18" fillId="0" borderId="112" xfId="11" applyNumberFormat="1" applyFont="1" applyFill="1" applyBorder="1" applyAlignment="1">
      <alignment vertical="top"/>
    </xf>
    <xf numFmtId="3" fontId="18" fillId="0" borderId="53" xfId="11" applyNumberFormat="1" applyFont="1" applyFill="1" applyBorder="1" applyAlignment="1">
      <alignment horizontal="right" vertical="center"/>
    </xf>
    <xf numFmtId="3" fontId="18" fillId="0" borderId="55" xfId="11" applyNumberFormat="1" applyFont="1" applyFill="1" applyBorder="1" applyAlignment="1">
      <alignment horizontal="right" vertical="center"/>
    </xf>
    <xf numFmtId="3" fontId="18" fillId="0" borderId="92" xfId="11" applyNumberFormat="1" applyFont="1" applyFill="1" applyBorder="1" applyAlignment="1">
      <alignment horizontal="right" vertical="center"/>
    </xf>
    <xf numFmtId="1" fontId="21" fillId="4" borderId="74" xfId="12" applyNumberFormat="1" applyFont="1" applyFill="1" applyBorder="1" applyAlignment="1">
      <alignment horizontal="left" indent="4"/>
    </xf>
    <xf numFmtId="3" fontId="21" fillId="4" borderId="85" xfId="11" applyNumberFormat="1" applyFont="1" applyFill="1" applyBorder="1" applyAlignment="1">
      <alignment horizontal="right" vertical="center"/>
    </xf>
    <xf numFmtId="3" fontId="21" fillId="4" borderId="44" xfId="11" applyNumberFormat="1" applyFont="1" applyFill="1" applyBorder="1" applyAlignment="1">
      <alignment horizontal="right" vertical="center"/>
    </xf>
    <xf numFmtId="3" fontId="21" fillId="4" borderId="86" xfId="11" applyNumberFormat="1" applyFont="1" applyFill="1" applyBorder="1" applyAlignment="1">
      <alignment horizontal="right" vertical="center"/>
    </xf>
    <xf numFmtId="3" fontId="21" fillId="4" borderId="45" xfId="11" applyNumberFormat="1" applyFont="1" applyFill="1" applyBorder="1" applyAlignment="1">
      <alignment horizontal="right" vertical="center"/>
    </xf>
    <xf numFmtId="3" fontId="21" fillId="4" borderId="46" xfId="11" applyNumberFormat="1" applyFont="1" applyFill="1" applyBorder="1" applyAlignment="1">
      <alignment horizontal="right" vertical="center"/>
    </xf>
    <xf numFmtId="3" fontId="21" fillId="4" borderId="98" xfId="11" applyNumberFormat="1" applyFont="1" applyFill="1" applyBorder="1" applyAlignment="1">
      <alignment horizontal="right" vertical="center"/>
    </xf>
    <xf numFmtId="3" fontId="20" fillId="4" borderId="109" xfId="11" applyNumberFormat="1" applyFont="1" applyFill="1" applyBorder="1" applyAlignment="1">
      <alignment horizontal="right" vertical="center"/>
    </xf>
    <xf numFmtId="3" fontId="20" fillId="4" borderId="44" xfId="11" applyNumberFormat="1" applyFont="1" applyFill="1" applyBorder="1" applyAlignment="1">
      <alignment horizontal="right" vertical="center"/>
    </xf>
    <xf numFmtId="1" fontId="20" fillId="4" borderId="74" xfId="11" applyNumberFormat="1" applyFont="1" applyFill="1" applyBorder="1" applyAlignment="1">
      <alignment horizontal="left" indent="1"/>
    </xf>
    <xf numFmtId="3" fontId="20" fillId="4" borderId="85" xfId="11" applyNumberFormat="1" applyFont="1" applyFill="1" applyBorder="1" applyAlignment="1">
      <alignment horizontal="right" vertical="center"/>
    </xf>
    <xf numFmtId="3" fontId="20" fillId="4" borderId="86" xfId="11" applyNumberFormat="1" applyFont="1" applyFill="1" applyBorder="1" applyAlignment="1">
      <alignment horizontal="right" vertical="center"/>
    </xf>
    <xf numFmtId="3" fontId="20" fillId="4" borderId="45" xfId="11" applyNumberFormat="1" applyFont="1" applyFill="1" applyBorder="1" applyAlignment="1">
      <alignment horizontal="right" vertical="center"/>
    </xf>
    <xf numFmtId="3" fontId="20" fillId="4" borderId="46" xfId="11" applyNumberFormat="1" applyFont="1" applyFill="1" applyBorder="1" applyAlignment="1">
      <alignment horizontal="right" vertical="center"/>
    </xf>
    <xf numFmtId="3" fontId="20" fillId="4" borderId="98" xfId="11" applyNumberFormat="1" applyFont="1" applyFill="1" applyBorder="1" applyAlignment="1">
      <alignment horizontal="right" vertical="center"/>
    </xf>
    <xf numFmtId="1" fontId="20" fillId="4" borderId="74" xfId="11" applyNumberFormat="1" applyFont="1" applyFill="1" applyBorder="1" applyAlignment="1">
      <alignment horizontal="left" indent="2"/>
    </xf>
    <xf numFmtId="164" fontId="20" fillId="0" borderId="98" xfId="1" applyFont="1" applyFill="1" applyBorder="1" applyAlignment="1">
      <alignment horizontal="right" vertical="center"/>
    </xf>
    <xf numFmtId="3" fontId="16" fillId="4" borderId="0" xfId="5" applyNumberFormat="1" applyFont="1" applyFill="1" applyAlignment="1">
      <alignment horizontal="center"/>
    </xf>
    <xf numFmtId="3" fontId="21" fillId="4" borderId="0" xfId="5" applyNumberFormat="1" applyFont="1" applyFill="1" applyAlignment="1">
      <alignment vertical="center" wrapText="1"/>
    </xf>
    <xf numFmtId="166" fontId="20" fillId="0" borderId="46" xfId="16" applyNumberFormat="1" applyFont="1" applyFill="1" applyBorder="1" applyAlignment="1">
      <alignment horizontal="right" vertical="center"/>
    </xf>
    <xf numFmtId="166" fontId="20" fillId="0" borderId="46" xfId="11" applyNumberFormat="1" applyFont="1" applyFill="1" applyBorder="1" applyAlignment="1">
      <alignment horizontal="right" vertical="center"/>
    </xf>
    <xf numFmtId="166" fontId="20" fillId="0" borderId="98" xfId="16" applyNumberFormat="1" applyFont="1" applyFill="1" applyBorder="1" applyAlignment="1">
      <alignment horizontal="right" vertical="center"/>
    </xf>
    <xf numFmtId="0" fontId="14" fillId="4" borderId="0" xfId="15" applyFont="1" applyFill="1" applyAlignment="1">
      <alignment horizontal="left" vertical="center" wrapText="1"/>
    </xf>
    <xf numFmtId="170" fontId="17" fillId="4" borderId="0" xfId="5" applyNumberFormat="1" applyFont="1" applyFill="1"/>
    <xf numFmtId="169" fontId="17" fillId="4" borderId="0" xfId="5" applyNumberFormat="1" applyFont="1" applyFill="1"/>
    <xf numFmtId="0" fontId="23" fillId="4" borderId="0" xfId="5" applyFont="1" applyFill="1" applyAlignment="1">
      <alignment horizontal="center"/>
    </xf>
    <xf numFmtId="3" fontId="16" fillId="4" borderId="0" xfId="5" applyNumberFormat="1" applyFont="1" applyFill="1" applyAlignment="1">
      <alignment horizontal="right"/>
    </xf>
    <xf numFmtId="3" fontId="25" fillId="4" borderId="0" xfId="5" applyNumberFormat="1" applyFont="1" applyFill="1" applyAlignment="1">
      <alignment horizontal="right"/>
    </xf>
    <xf numFmtId="3" fontId="16" fillId="4" borderId="0" xfId="14" applyNumberFormat="1" applyFont="1" applyFill="1" applyAlignment="1">
      <alignment horizontal="right"/>
    </xf>
    <xf numFmtId="3" fontId="25" fillId="4" borderId="0" xfId="14" applyNumberFormat="1" applyFont="1" applyFill="1" applyAlignment="1">
      <alignment horizontal="right"/>
    </xf>
    <xf numFmtId="3" fontId="17" fillId="4" borderId="0" xfId="14" applyNumberFormat="1" applyFont="1" applyFill="1"/>
    <xf numFmtId="0" fontId="16" fillId="4" borderId="0" xfId="5" applyFont="1" applyFill="1" applyAlignment="1">
      <alignment horizontal="right"/>
    </xf>
    <xf numFmtId="0" fontId="17" fillId="4" borderId="0" xfId="5" applyFont="1" applyFill="1" applyAlignment="1">
      <alignment horizontal="right"/>
    </xf>
    <xf numFmtId="3" fontId="14" fillId="0" borderId="53" xfId="16" applyNumberFormat="1" applyFont="1" applyFill="1" applyBorder="1" applyAlignment="1">
      <alignment horizontal="right" vertical="center"/>
    </xf>
    <xf numFmtId="3" fontId="14" fillId="0" borderId="55" xfId="16" applyNumberFormat="1" applyFont="1" applyFill="1" applyBorder="1" applyAlignment="1">
      <alignment horizontal="right" vertical="center"/>
    </xf>
    <xf numFmtId="3" fontId="20" fillId="0" borderId="99" xfId="16" applyNumberFormat="1" applyFont="1" applyFill="1" applyBorder="1" applyAlignment="1">
      <alignment horizontal="right" vertical="center"/>
    </xf>
    <xf numFmtId="4" fontId="14" fillId="0" borderId="106" xfId="16" applyNumberFormat="1" applyFont="1" applyFill="1" applyBorder="1" applyAlignment="1">
      <alignment horizontal="right" vertical="center"/>
    </xf>
    <xf numFmtId="3" fontId="14" fillId="0" borderId="98" xfId="16" applyNumberFormat="1" applyFont="1" applyFill="1" applyBorder="1" applyAlignment="1">
      <alignment horizontal="right" vertical="center"/>
    </xf>
    <xf numFmtId="3" fontId="14" fillId="0" borderId="44" xfId="16" applyNumberFormat="1" applyFont="1" applyFill="1" applyBorder="1" applyAlignment="1">
      <alignment horizontal="right" vertical="center"/>
    </xf>
    <xf numFmtId="3" fontId="14" fillId="0" borderId="46" xfId="16" applyNumberFormat="1" applyFont="1" applyFill="1" applyBorder="1" applyAlignment="1">
      <alignment horizontal="right" vertical="center"/>
    </xf>
    <xf numFmtId="3" fontId="20" fillId="0" borderId="46" xfId="16" applyNumberFormat="1" applyFont="1" applyFill="1" applyBorder="1" applyAlignment="1">
      <alignment horizontal="right" vertical="center"/>
    </xf>
    <xf numFmtId="3" fontId="20" fillId="0" borderId="98" xfId="16" applyNumberFormat="1" applyFont="1" applyFill="1" applyBorder="1" applyAlignment="1">
      <alignment horizontal="right" vertical="center"/>
    </xf>
    <xf numFmtId="3" fontId="20" fillId="0" borderId="45" xfId="16" applyNumberFormat="1" applyFont="1" applyFill="1" applyBorder="1" applyAlignment="1">
      <alignment horizontal="right" vertical="center"/>
    </xf>
    <xf numFmtId="3" fontId="21" fillId="0" borderId="46" xfId="16" applyNumberFormat="1" applyFont="1" applyFill="1" applyBorder="1" applyAlignment="1">
      <alignment horizontal="right" vertical="center"/>
    </xf>
    <xf numFmtId="3" fontId="21" fillId="0" borderId="98" xfId="16" applyNumberFormat="1" applyFont="1" applyFill="1" applyBorder="1" applyAlignment="1">
      <alignment horizontal="right" vertical="center"/>
    </xf>
    <xf numFmtId="3" fontId="21" fillId="0" borderId="45" xfId="16" applyNumberFormat="1" applyFont="1" applyFill="1" applyBorder="1" applyAlignment="1">
      <alignment horizontal="right" vertical="center"/>
    </xf>
    <xf numFmtId="3" fontId="14" fillId="0" borderId="45" xfId="16" applyNumberFormat="1" applyFont="1" applyFill="1" applyBorder="1" applyAlignment="1">
      <alignment horizontal="right" vertical="center"/>
    </xf>
    <xf numFmtId="3" fontId="20" fillId="0" borderId="57" xfId="16" applyNumberFormat="1" applyFont="1" applyFill="1" applyBorder="1" applyAlignment="1">
      <alignment horizontal="right" vertical="center"/>
    </xf>
    <xf numFmtId="3" fontId="20" fillId="0" borderId="58" xfId="16" applyNumberFormat="1" applyFont="1" applyFill="1" applyBorder="1" applyAlignment="1">
      <alignment horizontal="right" vertical="center"/>
    </xf>
    <xf numFmtId="3" fontId="20" fillId="0" borderId="107" xfId="16" applyNumberFormat="1" applyFont="1" applyFill="1" applyBorder="1" applyAlignment="1">
      <alignment horizontal="right" vertical="center"/>
    </xf>
    <xf numFmtId="3" fontId="20" fillId="0" borderId="48" xfId="16" applyNumberFormat="1" applyFont="1" applyFill="1" applyBorder="1" applyAlignment="1">
      <alignment horizontal="right" vertical="center"/>
    </xf>
    <xf numFmtId="3" fontId="14" fillId="0" borderId="49" xfId="16" applyNumberFormat="1" applyFont="1" applyFill="1" applyBorder="1" applyAlignment="1">
      <alignment horizontal="right" vertical="center"/>
    </xf>
    <xf numFmtId="0" fontId="14" fillId="5" borderId="113" xfId="5" applyFont="1" applyFill="1" applyBorder="1" applyAlignment="1">
      <alignment horizontal="center" vertical="top" wrapText="1"/>
    </xf>
    <xf numFmtId="0" fontId="14" fillId="5" borderId="114" xfId="5" applyFont="1" applyFill="1" applyBorder="1" applyAlignment="1">
      <alignment horizontal="center" vertical="top" wrapText="1"/>
    </xf>
    <xf numFmtId="0" fontId="14" fillId="5" borderId="115" xfId="5" applyFont="1" applyFill="1" applyBorder="1" applyAlignment="1">
      <alignment horizontal="center" vertical="top" wrapText="1"/>
    </xf>
    <xf numFmtId="3" fontId="21" fillId="0" borderId="109" xfId="11" applyNumberFormat="1" applyFont="1" applyFill="1" applyBorder="1" applyAlignment="1">
      <alignment horizontal="right" vertical="center"/>
    </xf>
    <xf numFmtId="3" fontId="20" fillId="0" borderId="116" xfId="11" applyNumberFormat="1" applyFont="1" applyFill="1" applyBorder="1" applyAlignment="1">
      <alignment horizontal="right" vertical="center"/>
    </xf>
    <xf numFmtId="3" fontId="14" fillId="0" borderId="54" xfId="16" applyNumberFormat="1" applyFont="1" applyFill="1" applyBorder="1" applyAlignment="1">
      <alignment horizontal="right" vertical="center"/>
    </xf>
    <xf numFmtId="3" fontId="18" fillId="0" borderId="53" xfId="16" applyNumberFormat="1" applyFont="1" applyFill="1" applyBorder="1" applyAlignment="1">
      <alignment horizontal="right" vertical="center"/>
    </xf>
    <xf numFmtId="3" fontId="20" fillId="4" borderId="98" xfId="16" applyNumberFormat="1" applyFont="1" applyFill="1" applyBorder="1" applyAlignment="1">
      <alignment horizontal="right" vertical="center"/>
    </xf>
    <xf numFmtId="3" fontId="20" fillId="4" borderId="45" xfId="16" applyNumberFormat="1" applyFont="1" applyFill="1" applyBorder="1" applyAlignment="1">
      <alignment horizontal="right" vertical="center"/>
    </xf>
    <xf numFmtId="3" fontId="20" fillId="4" borderId="46" xfId="16" applyNumberFormat="1" applyFont="1" applyFill="1" applyBorder="1" applyAlignment="1">
      <alignment horizontal="right" vertical="center"/>
    </xf>
    <xf numFmtId="3" fontId="21" fillId="4" borderId="46" xfId="16" applyNumberFormat="1" applyFont="1" applyFill="1" applyBorder="1" applyAlignment="1">
      <alignment horizontal="right" vertical="center"/>
    </xf>
    <xf numFmtId="3" fontId="20" fillId="0" borderId="116" xfId="16" applyNumberFormat="1" applyFont="1" applyFill="1" applyBorder="1" applyAlignment="1">
      <alignment horizontal="right" vertical="center"/>
    </xf>
    <xf numFmtId="166" fontId="20" fillId="0" borderId="98" xfId="11" applyNumberFormat="1" applyFont="1" applyFill="1" applyBorder="1" applyAlignment="1">
      <alignment horizontal="right" vertical="center"/>
    </xf>
    <xf numFmtId="171" fontId="20" fillId="0" borderId="45" xfId="1" applyNumberFormat="1" applyFont="1" applyFill="1" applyBorder="1" applyAlignment="1">
      <alignment horizontal="right" vertical="center"/>
    </xf>
    <xf numFmtId="171" fontId="21" fillId="0" borderId="45" xfId="1" applyNumberFormat="1" applyFont="1" applyFill="1" applyBorder="1" applyAlignment="1">
      <alignment horizontal="right" vertical="center"/>
    </xf>
    <xf numFmtId="0" fontId="20" fillId="0" borderId="74" xfId="5" applyFont="1" applyBorder="1" applyAlignment="1">
      <alignment wrapText="1"/>
    </xf>
    <xf numFmtId="3" fontId="21" fillId="0" borderId="109" xfId="9" applyNumberFormat="1" applyFont="1" applyFill="1" applyBorder="1" applyAlignment="1">
      <alignment horizontal="right" vertical="center"/>
    </xf>
    <xf numFmtId="3" fontId="20" fillId="0" borderId="109" xfId="9" applyNumberFormat="1" applyFont="1" applyFill="1" applyBorder="1" applyAlignment="1">
      <alignment horizontal="right" vertical="center"/>
    </xf>
    <xf numFmtId="166" fontId="20" fillId="0" borderId="44" xfId="9" applyNumberFormat="1" applyFont="1" applyFill="1" applyBorder="1" applyAlignment="1">
      <alignment horizontal="right" vertical="center"/>
    </xf>
    <xf numFmtId="1" fontId="20" fillId="0" borderId="117" xfId="1" applyNumberFormat="1" applyFont="1" applyFill="1" applyBorder="1" applyAlignment="1">
      <alignment horizontal="right" vertical="center"/>
    </xf>
    <xf numFmtId="1" fontId="20" fillId="0" borderId="118" xfId="1" applyNumberFormat="1" applyFont="1" applyFill="1" applyBorder="1" applyAlignment="1">
      <alignment horizontal="right" vertical="center"/>
    </xf>
    <xf numFmtId="1" fontId="20" fillId="0" borderId="119" xfId="1" applyNumberFormat="1" applyFont="1" applyFill="1" applyBorder="1" applyAlignment="1">
      <alignment horizontal="right" vertical="center"/>
    </xf>
    <xf numFmtId="3" fontId="14" fillId="0" borderId="109" xfId="9" applyNumberFormat="1" applyFont="1" applyFill="1" applyBorder="1" applyAlignment="1">
      <alignment horizontal="right" vertical="center"/>
    </xf>
    <xf numFmtId="0" fontId="21" fillId="4" borderId="0" xfId="5" applyFont="1" applyFill="1" applyAlignment="1">
      <alignment vertical="center" wrapText="1"/>
    </xf>
    <xf numFmtId="1" fontId="20" fillId="4" borderId="74" xfId="11" applyNumberFormat="1" applyFont="1" applyFill="1" applyBorder="1" applyAlignment="1">
      <alignment horizontal="left" indent="3"/>
    </xf>
    <xf numFmtId="1" fontId="21" fillId="4" borderId="74" xfId="12" applyNumberFormat="1" applyFont="1" applyFill="1" applyBorder="1" applyAlignment="1">
      <alignment horizontal="left" indent="5"/>
    </xf>
    <xf numFmtId="3" fontId="21" fillId="4" borderId="109" xfId="11" applyNumberFormat="1" applyFont="1" applyFill="1" applyBorder="1" applyAlignment="1">
      <alignment horizontal="right" vertical="center"/>
    </xf>
    <xf numFmtId="3" fontId="21" fillId="4" borderId="98" xfId="16" applyNumberFormat="1" applyFont="1" applyFill="1" applyBorder="1" applyAlignment="1">
      <alignment horizontal="right" vertical="center"/>
    </xf>
    <xf numFmtId="3" fontId="21" fillId="4" borderId="45" xfId="16" applyNumberFormat="1" applyFont="1" applyFill="1" applyBorder="1" applyAlignment="1">
      <alignment horizontal="right" vertical="center"/>
    </xf>
    <xf numFmtId="3" fontId="26" fillId="4" borderId="53" xfId="11" applyNumberFormat="1" applyFont="1" applyFill="1" applyBorder="1" applyAlignment="1">
      <alignment horizontal="right" vertical="center"/>
    </xf>
    <xf numFmtId="3" fontId="26" fillId="4" borderId="53" xfId="16" applyNumberFormat="1" applyFont="1" applyFill="1" applyBorder="1" applyAlignment="1">
      <alignment horizontal="right" vertical="center"/>
    </xf>
    <xf numFmtId="3" fontId="28" fillId="4" borderId="46" xfId="11" applyNumberFormat="1" applyFont="1" applyFill="1" applyBorder="1" applyAlignment="1">
      <alignment horizontal="right" vertical="center"/>
    </xf>
    <xf numFmtId="3" fontId="28" fillId="4" borderId="46" xfId="16" applyNumberFormat="1" applyFont="1" applyFill="1" applyBorder="1" applyAlignment="1">
      <alignment horizontal="right" vertical="center"/>
    </xf>
    <xf numFmtId="3" fontId="27" fillId="4" borderId="46" xfId="11" applyNumberFormat="1" applyFont="1" applyFill="1" applyBorder="1" applyAlignment="1">
      <alignment horizontal="right" vertical="center"/>
    </xf>
    <xf numFmtId="3" fontId="27" fillId="4" borderId="46" xfId="16" applyNumberFormat="1" applyFont="1" applyFill="1" applyBorder="1" applyAlignment="1">
      <alignment horizontal="right" vertical="center"/>
    </xf>
    <xf numFmtId="3" fontId="28" fillId="4" borderId="98" xfId="11" applyNumberFormat="1" applyFont="1" applyFill="1" applyBorder="1" applyAlignment="1">
      <alignment horizontal="right" vertical="center"/>
    </xf>
    <xf numFmtId="3" fontId="28" fillId="4" borderId="45" xfId="11" applyNumberFormat="1" applyFont="1" applyFill="1" applyBorder="1" applyAlignment="1">
      <alignment horizontal="right" vertical="center"/>
    </xf>
    <xf numFmtId="3" fontId="28" fillId="4" borderId="98" xfId="16" applyNumberFormat="1" applyFont="1" applyFill="1" applyBorder="1" applyAlignment="1">
      <alignment horizontal="right" vertical="center"/>
    </xf>
    <xf numFmtId="3" fontId="28" fillId="4" borderId="45" xfId="16" applyNumberFormat="1" applyFont="1" applyFill="1" applyBorder="1" applyAlignment="1">
      <alignment horizontal="right" vertical="center"/>
    </xf>
    <xf numFmtId="3" fontId="14" fillId="4" borderId="53" xfId="11" applyNumberFormat="1" applyFont="1" applyFill="1" applyBorder="1" applyAlignment="1">
      <alignment horizontal="right" vertical="center"/>
    </xf>
    <xf numFmtId="3" fontId="14" fillId="4" borderId="55" xfId="11" applyNumberFormat="1" applyFont="1" applyFill="1" applyBorder="1" applyAlignment="1">
      <alignment horizontal="right" vertical="center"/>
    </xf>
    <xf numFmtId="3" fontId="14" fillId="4" borderId="109" xfId="11" applyNumberFormat="1" applyFont="1" applyFill="1" applyBorder="1" applyAlignment="1">
      <alignment horizontal="right" vertical="center"/>
    </xf>
    <xf numFmtId="3" fontId="14" fillId="4" borderId="44" xfId="11" applyNumberFormat="1" applyFont="1" applyFill="1" applyBorder="1" applyAlignment="1">
      <alignment horizontal="right" vertical="center"/>
    </xf>
    <xf numFmtId="3" fontId="14" fillId="4" borderId="46" xfId="11" applyNumberFormat="1" applyFont="1" applyFill="1" applyBorder="1" applyAlignment="1">
      <alignment horizontal="right" vertical="center"/>
    </xf>
    <xf numFmtId="3" fontId="14" fillId="4" borderId="98" xfId="11" applyNumberFormat="1" applyFont="1" applyFill="1" applyBorder="1" applyAlignment="1">
      <alignment horizontal="right" vertical="center"/>
    </xf>
    <xf numFmtId="3" fontId="14" fillId="4" borderId="45" xfId="11" applyNumberFormat="1" applyFont="1" applyFill="1" applyBorder="1" applyAlignment="1">
      <alignment horizontal="right" vertical="center"/>
    </xf>
    <xf numFmtId="3" fontId="20" fillId="4" borderId="107" xfId="11" applyNumberFormat="1" applyFont="1" applyFill="1" applyBorder="1" applyAlignment="1">
      <alignment horizontal="right" vertical="center"/>
    </xf>
    <xf numFmtId="3" fontId="20" fillId="4" borderId="57" xfId="11" applyNumberFormat="1" applyFont="1" applyFill="1" applyBorder="1" applyAlignment="1">
      <alignment horizontal="right" vertical="center"/>
    </xf>
    <xf numFmtId="3" fontId="20" fillId="4" borderId="58" xfId="11" applyNumberFormat="1" applyFont="1" applyFill="1" applyBorder="1" applyAlignment="1">
      <alignment horizontal="right" vertical="center"/>
    </xf>
    <xf numFmtId="3" fontId="29" fillId="4" borderId="98" xfId="11" applyNumberFormat="1" applyFont="1" applyFill="1" applyBorder="1" applyAlignment="1">
      <alignment horizontal="right" vertical="center"/>
    </xf>
    <xf numFmtId="3" fontId="29" fillId="4" borderId="45" xfId="11" applyNumberFormat="1" applyFont="1" applyFill="1" applyBorder="1" applyAlignment="1">
      <alignment horizontal="right" vertical="center"/>
    </xf>
    <xf numFmtId="3" fontId="29" fillId="4" borderId="46" xfId="11" applyNumberFormat="1" applyFont="1" applyFill="1" applyBorder="1" applyAlignment="1">
      <alignment horizontal="right" vertical="center"/>
    </xf>
    <xf numFmtId="3" fontId="14" fillId="4" borderId="109" xfId="16" applyNumberFormat="1" applyFont="1" applyFill="1" applyBorder="1" applyAlignment="1">
      <alignment horizontal="right" vertical="center"/>
    </xf>
    <xf numFmtId="3" fontId="14" fillId="4" borderId="44" xfId="16" applyNumberFormat="1" applyFont="1" applyFill="1" applyBorder="1" applyAlignment="1">
      <alignment horizontal="right" vertical="center"/>
    </xf>
    <xf numFmtId="3" fontId="14" fillId="4" borderId="46" xfId="16" applyNumberFormat="1" applyFont="1" applyFill="1" applyBorder="1" applyAlignment="1">
      <alignment horizontal="right" vertical="center"/>
    </xf>
    <xf numFmtId="3" fontId="20" fillId="4" borderId="109" xfId="16" applyNumberFormat="1" applyFont="1" applyFill="1" applyBorder="1" applyAlignment="1">
      <alignment horizontal="right" vertical="center"/>
    </xf>
    <xf numFmtId="3" fontId="20" fillId="4" borderId="44" xfId="16" applyNumberFormat="1" applyFont="1" applyFill="1" applyBorder="1" applyAlignment="1">
      <alignment horizontal="right" vertical="center"/>
    </xf>
    <xf numFmtId="3" fontId="14" fillId="4" borderId="98" xfId="16" applyNumberFormat="1" applyFont="1" applyFill="1" applyBorder="1" applyAlignment="1">
      <alignment horizontal="right" vertical="center"/>
    </xf>
    <xf numFmtId="3" fontId="14" fillId="4" borderId="45" xfId="16" applyNumberFormat="1" applyFont="1" applyFill="1" applyBorder="1" applyAlignment="1">
      <alignment horizontal="right" vertical="center"/>
    </xf>
    <xf numFmtId="3" fontId="14" fillId="4" borderId="55" xfId="16" applyNumberFormat="1" applyFont="1" applyFill="1" applyBorder="1" applyAlignment="1">
      <alignment horizontal="right" vertical="center"/>
    </xf>
    <xf numFmtId="3" fontId="20" fillId="4" borderId="107" xfId="16" applyNumberFormat="1" applyFont="1" applyFill="1" applyBorder="1" applyAlignment="1">
      <alignment horizontal="right" vertical="center"/>
    </xf>
    <xf numFmtId="3" fontId="20" fillId="4" borderId="57" xfId="16" applyNumberFormat="1" applyFont="1" applyFill="1" applyBorder="1" applyAlignment="1">
      <alignment horizontal="right" vertical="center"/>
    </xf>
    <xf numFmtId="3" fontId="20" fillId="4" borderId="58" xfId="16" applyNumberFormat="1" applyFont="1" applyFill="1" applyBorder="1" applyAlignment="1">
      <alignment horizontal="right" vertical="center"/>
    </xf>
    <xf numFmtId="1" fontId="14" fillId="4" borderId="0" xfId="10" applyNumberFormat="1" applyFont="1" applyFill="1" applyAlignment="1">
      <alignment vertical="center" wrapText="1"/>
    </xf>
    <xf numFmtId="172" fontId="14" fillId="4" borderId="0" xfId="10" applyNumberFormat="1" applyFont="1" applyFill="1" applyAlignment="1">
      <alignment vertical="center" wrapText="1"/>
    </xf>
    <xf numFmtId="0" fontId="31" fillId="4" borderId="0" xfId="5" applyFont="1" applyFill="1"/>
    <xf numFmtId="171" fontId="14" fillId="4" borderId="0" xfId="1" applyNumberFormat="1" applyFont="1" applyFill="1" applyBorder="1" applyAlignment="1">
      <alignment vertical="center" wrapText="1"/>
    </xf>
    <xf numFmtId="0" fontId="32" fillId="4" borderId="0" xfId="3" applyFont="1" applyFill="1"/>
    <xf numFmtId="0" fontId="32" fillId="4" borderId="0" xfId="5" applyFont="1" applyFill="1" applyAlignment="1">
      <alignment vertical="center" wrapText="1"/>
    </xf>
    <xf numFmtId="3" fontId="14" fillId="4" borderId="106" xfId="11" applyNumberFormat="1" applyFont="1" applyFill="1" applyBorder="1" applyAlignment="1">
      <alignment horizontal="right" vertical="center"/>
    </xf>
    <xf numFmtId="3" fontId="26" fillId="4" borderId="106" xfId="11" applyNumberFormat="1" applyFont="1" applyFill="1" applyBorder="1" applyAlignment="1">
      <alignment horizontal="right" vertical="center"/>
    </xf>
    <xf numFmtId="3" fontId="26" fillId="4" borderId="106" xfId="16" applyNumberFormat="1" applyFont="1" applyFill="1" applyBorder="1" applyAlignment="1">
      <alignment horizontal="right" vertical="center"/>
    </xf>
    <xf numFmtId="3" fontId="14" fillId="0" borderId="106" xfId="1" applyNumberFormat="1" applyFont="1" applyFill="1" applyBorder="1" applyAlignment="1">
      <alignment horizontal="right" vertical="center"/>
    </xf>
    <xf numFmtId="3" fontId="14" fillId="0" borderId="53" xfId="1" applyNumberFormat="1" applyFont="1" applyFill="1" applyBorder="1" applyAlignment="1">
      <alignment horizontal="right" vertical="center"/>
    </xf>
    <xf numFmtId="3" fontId="14" fillId="0" borderId="55" xfId="1" applyNumberFormat="1" applyFont="1" applyFill="1" applyBorder="1" applyAlignment="1">
      <alignment horizontal="right" vertical="center"/>
    </xf>
    <xf numFmtId="3" fontId="14" fillId="0" borderId="46" xfId="1" applyNumberFormat="1" applyFont="1" applyFill="1" applyBorder="1" applyAlignment="1">
      <alignment horizontal="right" vertical="center"/>
    </xf>
    <xf numFmtId="3" fontId="14" fillId="0" borderId="98" xfId="1" applyNumberFormat="1" applyFont="1" applyFill="1" applyBorder="1" applyAlignment="1">
      <alignment horizontal="right" vertical="center"/>
    </xf>
    <xf numFmtId="3" fontId="14" fillId="0" borderId="110" xfId="1" applyNumberFormat="1" applyFont="1" applyFill="1" applyBorder="1" applyAlignment="1">
      <alignment horizontal="right" vertical="center"/>
    </xf>
    <xf numFmtId="3" fontId="20" fillId="0" borderId="109" xfId="1" applyNumberFormat="1" applyFont="1" applyFill="1" applyBorder="1" applyAlignment="1">
      <alignment horizontal="right" vertical="center"/>
    </xf>
    <xf numFmtId="3" fontId="20" fillId="0" borderId="44" xfId="1" applyNumberFormat="1" applyFont="1" applyFill="1" applyBorder="1" applyAlignment="1">
      <alignment horizontal="right" vertical="center"/>
    </xf>
    <xf numFmtId="3" fontId="20" fillId="0" borderId="46" xfId="1" applyNumberFormat="1" applyFont="1" applyFill="1" applyBorder="1" applyAlignment="1">
      <alignment horizontal="right" vertical="center"/>
    </xf>
    <xf numFmtId="3" fontId="21" fillId="0" borderId="109" xfId="1" applyNumberFormat="1" applyFont="1" applyFill="1" applyBorder="1" applyAlignment="1">
      <alignment horizontal="right" vertical="center"/>
    </xf>
    <xf numFmtId="3" fontId="21" fillId="0" borderId="44" xfId="1" applyNumberFormat="1" applyFont="1" applyFill="1" applyBorder="1" applyAlignment="1">
      <alignment horizontal="right" vertical="center"/>
    </xf>
    <xf numFmtId="3" fontId="21" fillId="0" borderId="46" xfId="1" applyNumberFormat="1" applyFont="1" applyFill="1" applyBorder="1" applyAlignment="1">
      <alignment horizontal="right" vertical="center"/>
    </xf>
    <xf numFmtId="3" fontId="14" fillId="0" borderId="45" xfId="1" applyNumberFormat="1" applyFont="1" applyFill="1" applyBorder="1" applyAlignment="1">
      <alignment horizontal="right" vertical="center"/>
    </xf>
    <xf numFmtId="3" fontId="20" fillId="0" borderId="98" xfId="1" applyNumberFormat="1" applyFont="1" applyFill="1" applyBorder="1" applyAlignment="1">
      <alignment horizontal="right" vertical="center"/>
    </xf>
    <xf numFmtId="3" fontId="20" fillId="0" borderId="45" xfId="1" applyNumberFormat="1" applyFont="1" applyFill="1" applyBorder="1" applyAlignment="1">
      <alignment horizontal="right" vertical="center"/>
    </xf>
    <xf numFmtId="3" fontId="21" fillId="0" borderId="98" xfId="1" applyNumberFormat="1" applyFont="1" applyFill="1" applyBorder="1" applyAlignment="1">
      <alignment horizontal="right" vertical="center"/>
    </xf>
    <xf numFmtId="3" fontId="21" fillId="0" borderId="45" xfId="1" applyNumberFormat="1" applyFont="1" applyFill="1" applyBorder="1" applyAlignment="1">
      <alignment horizontal="right" vertical="center"/>
    </xf>
    <xf numFmtId="3" fontId="20" fillId="4" borderId="98" xfId="1" applyNumberFormat="1" applyFont="1" applyFill="1" applyBorder="1" applyAlignment="1">
      <alignment horizontal="right" vertical="center"/>
    </xf>
    <xf numFmtId="3" fontId="20" fillId="4" borderId="45" xfId="1" applyNumberFormat="1" applyFont="1" applyFill="1" applyBorder="1" applyAlignment="1">
      <alignment horizontal="right" vertical="center"/>
    </xf>
    <xf numFmtId="3" fontId="20" fillId="4" borderId="46" xfId="1" applyNumberFormat="1" applyFont="1" applyFill="1" applyBorder="1" applyAlignment="1">
      <alignment horizontal="right" vertical="center"/>
    </xf>
    <xf numFmtId="3" fontId="21" fillId="4" borderId="98" xfId="1" applyNumberFormat="1" applyFont="1" applyFill="1" applyBorder="1" applyAlignment="1">
      <alignment horizontal="right" vertical="center"/>
    </xf>
    <xf numFmtId="3" fontId="21" fillId="4" borderId="45" xfId="1" applyNumberFormat="1" applyFont="1" applyFill="1" applyBorder="1" applyAlignment="1">
      <alignment horizontal="right" vertical="center"/>
    </xf>
    <xf numFmtId="3" fontId="21" fillId="4" borderId="46" xfId="1" applyNumberFormat="1" applyFont="1" applyFill="1" applyBorder="1" applyAlignment="1">
      <alignment horizontal="right" vertical="center"/>
    </xf>
    <xf numFmtId="3" fontId="20" fillId="0" borderId="107" xfId="1" applyNumberFormat="1" applyFont="1" applyFill="1" applyBorder="1" applyAlignment="1">
      <alignment horizontal="right" vertical="center"/>
    </xf>
    <xf numFmtId="3" fontId="20" fillId="0" borderId="57" xfId="1" applyNumberFormat="1" applyFont="1" applyFill="1" applyBorder="1" applyAlignment="1">
      <alignment horizontal="right" vertical="center"/>
    </xf>
    <xf numFmtId="3" fontId="20" fillId="0" borderId="58" xfId="1" applyNumberFormat="1" applyFont="1" applyFill="1" applyBorder="1" applyAlignment="1">
      <alignment horizontal="right" vertical="center"/>
    </xf>
    <xf numFmtId="3" fontId="20" fillId="0" borderId="116" xfId="1" applyNumberFormat="1" applyFont="1" applyFill="1" applyBorder="1" applyAlignment="1">
      <alignment horizontal="right" vertical="center"/>
    </xf>
    <xf numFmtId="3" fontId="20" fillId="0" borderId="48" xfId="1" applyNumberFormat="1" applyFont="1" applyFill="1" applyBorder="1" applyAlignment="1">
      <alignment horizontal="right" vertical="center"/>
    </xf>
    <xf numFmtId="3" fontId="14" fillId="0" borderId="49" xfId="1" applyNumberFormat="1" applyFont="1" applyFill="1" applyBorder="1" applyAlignment="1">
      <alignment horizontal="right" vertical="center"/>
    </xf>
    <xf numFmtId="3" fontId="18" fillId="0" borderId="97" xfId="9" applyNumberFormat="1" applyFont="1" applyFill="1" applyBorder="1" applyAlignment="1">
      <alignment horizontal="right" vertical="center"/>
    </xf>
    <xf numFmtId="3" fontId="18" fillId="0" borderId="42" xfId="9" applyNumberFormat="1" applyFont="1" applyFill="1" applyBorder="1" applyAlignment="1">
      <alignment horizontal="right" vertical="center"/>
    </xf>
    <xf numFmtId="3" fontId="18" fillId="0" borderId="43" xfId="9" applyNumberFormat="1" applyFont="1" applyFill="1" applyBorder="1" applyAlignment="1">
      <alignment horizontal="right" vertical="center"/>
    </xf>
    <xf numFmtId="4" fontId="20" fillId="0" borderId="44" xfId="9" applyNumberFormat="1" applyFont="1" applyFill="1" applyBorder="1" applyAlignment="1">
      <alignment horizontal="right" vertical="center"/>
    </xf>
    <xf numFmtId="3" fontId="14" fillId="0" borderId="109" xfId="9" applyNumberFormat="1" applyFont="1" applyFill="1" applyBorder="1" applyAlignment="1">
      <alignment horizontal="right"/>
    </xf>
    <xf numFmtId="3" fontId="14" fillId="0" borderId="44" xfId="9" applyNumberFormat="1" applyFont="1" applyFill="1" applyBorder="1" applyAlignment="1">
      <alignment horizontal="right"/>
    </xf>
    <xf numFmtId="3" fontId="14" fillId="0" borderId="46" xfId="9" applyNumberFormat="1" applyFont="1" applyFill="1" applyBorder="1" applyAlignment="1">
      <alignment horizontal="right"/>
    </xf>
    <xf numFmtId="3" fontId="20" fillId="0" borderId="110" xfId="1" applyNumberFormat="1" applyFont="1" applyFill="1" applyBorder="1" applyAlignment="1">
      <alignment horizontal="right" vertical="center"/>
    </xf>
    <xf numFmtId="3" fontId="21" fillId="4" borderId="109" xfId="9" applyNumberFormat="1" applyFont="1" applyFill="1" applyBorder="1" applyAlignment="1">
      <alignment horizontal="right" vertical="center"/>
    </xf>
    <xf numFmtId="3" fontId="20" fillId="4" borderId="109" xfId="9" applyNumberFormat="1" applyFont="1" applyFill="1" applyBorder="1" applyAlignment="1">
      <alignment horizontal="right" vertical="center"/>
    </xf>
    <xf numFmtId="22" fontId="14" fillId="4" borderId="0" xfId="10" applyNumberFormat="1" applyFont="1" applyFill="1" applyAlignment="1">
      <alignment vertical="center" wrapText="1"/>
    </xf>
    <xf numFmtId="0" fontId="21" fillId="4" borderId="74" xfId="5" applyFont="1" applyFill="1" applyBorder="1" applyAlignment="1">
      <alignment horizontal="left" vertical="top" wrapText="1" indent="2"/>
    </xf>
    <xf numFmtId="171" fontId="21" fillId="4" borderId="45" xfId="1" applyNumberFormat="1" applyFont="1" applyFill="1" applyBorder="1" applyAlignment="1">
      <alignment horizontal="right" vertical="center"/>
    </xf>
    <xf numFmtId="0" fontId="20" fillId="4" borderId="74" xfId="5" applyFont="1" applyFill="1" applyBorder="1" applyAlignment="1">
      <alignment horizontal="left" vertical="top" wrapText="1" indent="1"/>
    </xf>
    <xf numFmtId="3" fontId="14" fillId="4" borderId="109" xfId="9" applyNumberFormat="1" applyFont="1" applyFill="1" applyBorder="1" applyAlignment="1">
      <alignment horizontal="right" vertical="center"/>
    </xf>
    <xf numFmtId="4" fontId="20" fillId="4" borderId="44" xfId="9" applyNumberFormat="1" applyFont="1" applyFill="1" applyBorder="1" applyAlignment="1">
      <alignment horizontal="right" vertical="center"/>
    </xf>
    <xf numFmtId="3" fontId="14" fillId="4" borderId="109" xfId="9" applyNumberFormat="1" applyFont="1" applyFill="1" applyBorder="1" applyAlignment="1">
      <alignment horizontal="right"/>
    </xf>
    <xf numFmtId="166" fontId="20" fillId="4" borderId="44" xfId="9" applyNumberFormat="1" applyFont="1" applyFill="1" applyBorder="1" applyAlignment="1">
      <alignment horizontal="right" vertical="center"/>
    </xf>
    <xf numFmtId="3" fontId="21" fillId="4" borderId="99" xfId="9" applyNumberFormat="1" applyFont="1" applyFill="1" applyBorder="1" applyAlignment="1">
      <alignment horizontal="right" vertical="center"/>
    </xf>
    <xf numFmtId="3" fontId="21" fillId="4" borderId="47" xfId="9" applyNumberFormat="1" applyFont="1" applyFill="1" applyBorder="1" applyAlignment="1">
      <alignment horizontal="right" vertical="center"/>
    </xf>
    <xf numFmtId="3" fontId="21" fillId="4" borderId="49" xfId="9" applyNumberFormat="1" applyFont="1" applyFill="1" applyBorder="1" applyAlignment="1">
      <alignment horizontal="right" vertical="center"/>
    </xf>
    <xf numFmtId="3" fontId="14" fillId="0" borderId="106" xfId="16" applyNumberFormat="1" applyFont="1" applyFill="1" applyBorder="1" applyAlignment="1">
      <alignment horizontal="right" vertical="center"/>
    </xf>
    <xf numFmtId="1" fontId="20" fillId="0" borderId="117" xfId="14" applyNumberFormat="1" applyFont="1" applyFill="1" applyBorder="1" applyAlignment="1">
      <alignment horizontal="right" vertical="center"/>
    </xf>
    <xf numFmtId="1" fontId="20" fillId="0" borderId="118" xfId="14" applyNumberFormat="1" applyFont="1" applyFill="1" applyBorder="1" applyAlignment="1">
      <alignment horizontal="right" vertical="center"/>
    </xf>
    <xf numFmtId="1" fontId="20" fillId="0" borderId="119" xfId="14" applyNumberFormat="1" applyFont="1" applyFill="1" applyBorder="1" applyAlignment="1">
      <alignment horizontal="right" vertical="center"/>
    </xf>
    <xf numFmtId="3" fontId="20" fillId="0" borderId="109" xfId="16" applyNumberFormat="1" applyFont="1" applyFill="1" applyBorder="1" applyAlignment="1">
      <alignment horizontal="right" vertical="center"/>
    </xf>
    <xf numFmtId="3" fontId="20" fillId="0" borderId="44" xfId="16" applyNumberFormat="1" applyFont="1" applyFill="1" applyBorder="1" applyAlignment="1">
      <alignment horizontal="right" vertical="center"/>
    </xf>
    <xf numFmtId="3" fontId="21" fillId="0" borderId="109" xfId="16" applyNumberFormat="1" applyFont="1" applyFill="1" applyBorder="1" applyAlignment="1">
      <alignment horizontal="right" vertical="center"/>
    </xf>
    <xf numFmtId="3" fontId="21" fillId="0" borderId="44" xfId="16" applyNumberFormat="1" applyFont="1" applyFill="1" applyBorder="1" applyAlignment="1">
      <alignment horizontal="right" vertical="center"/>
    </xf>
    <xf numFmtId="3" fontId="20" fillId="0" borderId="121" xfId="16" applyNumberFormat="1" applyFont="1" applyFill="1" applyBorder="1" applyAlignment="1">
      <alignment horizontal="right" vertical="center"/>
    </xf>
    <xf numFmtId="0" fontId="32" fillId="4" borderId="0" xfId="3" applyFont="1" applyFill="1" applyAlignment="1">
      <alignment wrapText="1"/>
    </xf>
    <xf numFmtId="3" fontId="1" fillId="4" borderId="0" xfId="5" applyNumberFormat="1" applyFont="1" applyFill="1" applyAlignment="1">
      <alignment horizontal="center"/>
    </xf>
    <xf numFmtId="0" fontId="35" fillId="4" borderId="0" xfId="5" applyFont="1" applyFill="1" applyAlignment="1">
      <alignment horizontal="center"/>
    </xf>
    <xf numFmtId="3" fontId="35" fillId="4" borderId="0" xfId="5" applyNumberFormat="1" applyFont="1" applyFill="1" applyAlignment="1">
      <alignment horizontal="center"/>
    </xf>
    <xf numFmtId="3" fontId="22" fillId="4" borderId="0" xfId="5" applyNumberFormat="1" applyFont="1" applyFill="1"/>
    <xf numFmtId="0" fontId="22" fillId="4" borderId="0" xfId="5" applyFont="1" applyFill="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3" borderId="4" xfId="3" applyFont="1" applyFill="1" applyBorder="1" applyAlignment="1">
      <alignment horizontal="center" vertical="center" wrapText="1" shrinkToFit="1"/>
    </xf>
    <xf numFmtId="0" fontId="8" fillId="3" borderId="5" xfId="3" applyFont="1" applyFill="1" applyBorder="1" applyAlignment="1">
      <alignment horizontal="center" vertical="center" wrapText="1" shrinkToFit="1"/>
    </xf>
    <xf numFmtId="0" fontId="9" fillId="0" borderId="6" xfId="0" applyFont="1" applyBorder="1" applyAlignment="1">
      <alignment horizontal="center" vertical="center" wrapText="1" shrinkToFit="1"/>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6" xfId="3" applyFont="1" applyFill="1" applyBorder="1" applyAlignment="1">
      <alignment horizontal="center" vertical="center"/>
    </xf>
    <xf numFmtId="0" fontId="8" fillId="3" borderId="4" xfId="3" applyFont="1" applyFill="1" applyBorder="1" applyAlignment="1">
      <alignment horizontal="center" vertical="center" wrapText="1"/>
    </xf>
    <xf numFmtId="0" fontId="8" fillId="3" borderId="5" xfId="3" applyFont="1" applyFill="1" applyBorder="1" applyAlignment="1">
      <alignment horizontal="center" vertical="center" wrapText="1"/>
    </xf>
    <xf numFmtId="0" fontId="9" fillId="0" borderId="6" xfId="0" applyFont="1" applyBorder="1" applyAlignment="1">
      <alignment horizontal="center" vertical="center" wrapText="1"/>
    </xf>
    <xf numFmtId="0" fontId="8" fillId="3" borderId="36" xfId="3" applyFont="1" applyFill="1" applyBorder="1" applyAlignment="1">
      <alignment horizontal="center" vertical="center"/>
    </xf>
    <xf numFmtId="0" fontId="14" fillId="5" borderId="101" xfId="5" applyFont="1" applyFill="1" applyBorder="1" applyAlignment="1">
      <alignment horizontal="center" vertical="top" wrapText="1"/>
    </xf>
    <xf numFmtId="0" fontId="14" fillId="5" borderId="37" xfId="5" applyFont="1" applyFill="1" applyBorder="1" applyAlignment="1">
      <alignment horizontal="center" vertical="top" wrapText="1"/>
    </xf>
    <xf numFmtId="0" fontId="14" fillId="5" borderId="38" xfId="5" applyFont="1" applyFill="1" applyBorder="1" applyAlignment="1">
      <alignment horizontal="center" vertical="top" wrapText="1"/>
    </xf>
    <xf numFmtId="3" fontId="14" fillId="5" borderId="100" xfId="5" applyNumberFormat="1" applyFont="1" applyFill="1" applyBorder="1" applyAlignment="1">
      <alignment horizontal="center" vertical="top" wrapText="1"/>
    </xf>
    <xf numFmtId="3" fontId="14" fillId="5" borderId="69" xfId="5" applyNumberFormat="1" applyFont="1" applyFill="1" applyBorder="1" applyAlignment="1">
      <alignment horizontal="center" vertical="top" wrapText="1"/>
    </xf>
    <xf numFmtId="3" fontId="14" fillId="5" borderId="93" xfId="5" applyNumberFormat="1" applyFont="1" applyFill="1" applyBorder="1" applyAlignment="1">
      <alignment horizontal="center" vertical="top" wrapText="1"/>
    </xf>
    <xf numFmtId="0" fontId="14" fillId="5" borderId="79" xfId="5" applyFont="1" applyFill="1" applyBorder="1" applyAlignment="1">
      <alignment horizontal="center" vertical="top" wrapText="1"/>
    </xf>
    <xf numFmtId="0" fontId="14" fillId="5" borderId="80" xfId="5" applyFont="1" applyFill="1" applyBorder="1" applyAlignment="1">
      <alignment horizontal="center" vertical="top" wrapText="1"/>
    </xf>
    <xf numFmtId="0" fontId="14" fillId="5" borderId="101" xfId="5" applyFont="1" applyFill="1" applyBorder="1" applyAlignment="1">
      <alignment horizontal="center" vertical="center" wrapText="1"/>
    </xf>
    <xf numFmtId="0" fontId="14" fillId="5" borderId="37" xfId="5" applyFont="1" applyFill="1" applyBorder="1" applyAlignment="1">
      <alignment horizontal="center" vertical="center" wrapText="1"/>
    </xf>
    <xf numFmtId="0" fontId="14" fillId="5" borderId="80" xfId="5" applyFont="1" applyFill="1" applyBorder="1" applyAlignment="1">
      <alignment horizontal="center" vertical="center" wrapText="1"/>
    </xf>
    <xf numFmtId="3" fontId="30" fillId="4" borderId="0" xfId="5" applyNumberFormat="1" applyFont="1" applyFill="1" applyAlignment="1">
      <alignment horizontal="center"/>
    </xf>
    <xf numFmtId="0" fontId="32" fillId="4" borderId="0" xfId="5" applyFont="1" applyFill="1" applyAlignment="1">
      <alignment horizontal="left" vertical="center"/>
    </xf>
    <xf numFmtId="0" fontId="14" fillId="5" borderId="100" xfId="5" applyFont="1" applyFill="1" applyBorder="1" applyAlignment="1">
      <alignment horizontal="center" vertical="top" wrapText="1"/>
    </xf>
    <xf numFmtId="0" fontId="14" fillId="5" borderId="69" xfId="5" applyFont="1" applyFill="1" applyBorder="1" applyAlignment="1">
      <alignment horizontal="center" vertical="top" wrapText="1"/>
    </xf>
    <xf numFmtId="0" fontId="14" fillId="5" borderId="93" xfId="5" applyFont="1" applyFill="1" applyBorder="1" applyAlignment="1">
      <alignment horizontal="center" vertical="top" wrapText="1"/>
    </xf>
    <xf numFmtId="0" fontId="14" fillId="5" borderId="120" xfId="5" applyFont="1" applyFill="1" applyBorder="1" applyAlignment="1">
      <alignment horizontal="center" vertical="top" wrapText="1"/>
    </xf>
  </cellXfs>
  <cellStyles count="18">
    <cellStyle name="Comma" xfId="1" builtinId="3"/>
    <cellStyle name="Comma 2" xfId="6" xr:uid="{00000000-0005-0000-0000-000001000000}"/>
    <cellStyle name="Comma 2 2" xfId="9" xr:uid="{00000000-0005-0000-0000-000002000000}"/>
    <cellStyle name="Comma 2 3" xfId="4" xr:uid="{00000000-0005-0000-0000-000003000000}"/>
    <cellStyle name="Comma 3" xfId="14" xr:uid="{00000000-0005-0000-0000-000004000000}"/>
    <cellStyle name="Comma 5" xfId="8" xr:uid="{00000000-0005-0000-0000-000005000000}"/>
    <cellStyle name="Comma 5 2" xfId="11" xr:uid="{00000000-0005-0000-0000-000006000000}"/>
    <cellStyle name="Comma 5 2 2" xfId="16" xr:uid="{00000000-0005-0000-0000-000007000000}"/>
    <cellStyle name="Normal" xfId="0" builtinId="0"/>
    <cellStyle name="Normal 2" xfId="5" xr:uid="{00000000-0005-0000-0000-000009000000}"/>
    <cellStyle name="Normal 2 10" xfId="17" xr:uid="{00000000-0005-0000-0000-00000A000000}"/>
    <cellStyle name="Normal 3" xfId="7" xr:uid="{00000000-0005-0000-0000-00000B000000}"/>
    <cellStyle name="Normal 3 2" xfId="10" xr:uid="{00000000-0005-0000-0000-00000C000000}"/>
    <cellStyle name="Normal 3 2 2" xfId="15" xr:uid="{00000000-0005-0000-0000-00000D000000}"/>
    <cellStyle name="Normal 4" xfId="12" xr:uid="{00000000-0005-0000-0000-00000E000000}"/>
    <cellStyle name="Normal 5" xfId="13" xr:uid="{00000000-0005-0000-0000-00000F000000}"/>
    <cellStyle name="Normal_Quarterly BOP 2001" xfId="3" xr:uid="{00000000-0005-0000-0000-000010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om.mu/publications-and-statistics/statistics/external-sector-statistics/balance-of-pay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28"/>
  <sheetViews>
    <sheetView zoomScaleNormal="100" workbookViewId="0">
      <pane xSplit="2" ySplit="4" topLeftCell="X113" activePane="bottomRight" state="frozen"/>
      <selection pane="topRight" activeCell="C1" sqref="C1"/>
      <selection pane="bottomLeft" activeCell="A6" sqref="A6"/>
      <selection pane="bottomRight" activeCell="A124" sqref="A124"/>
    </sheetView>
  </sheetViews>
  <sheetFormatPr defaultColWidth="9.109375" defaultRowHeight="16.8" x14ac:dyDescent="0.4"/>
  <cols>
    <col min="1" max="1" width="3.109375" style="3" customWidth="1"/>
    <col min="2" max="2" width="36.109375" style="3" customWidth="1"/>
    <col min="3" max="3" width="10" style="3" customWidth="1"/>
    <col min="4" max="4" width="10.44140625" style="3" customWidth="1"/>
    <col min="5" max="5" width="9.6640625" style="3" customWidth="1"/>
    <col min="6" max="6" width="10" style="3" customWidth="1"/>
    <col min="7" max="7" width="9.6640625" style="3" customWidth="1"/>
    <col min="8" max="8" width="10.44140625" style="3" customWidth="1"/>
    <col min="9" max="9" width="8.109375" style="3" customWidth="1"/>
    <col min="10" max="10" width="8.44140625" style="3" customWidth="1"/>
    <col min="11" max="11" width="8.88671875" style="3" customWidth="1"/>
    <col min="12" max="12" width="10.44140625" style="3" customWidth="1"/>
    <col min="13" max="13" width="8.88671875" style="3" customWidth="1"/>
    <col min="14" max="14" width="8.44140625" style="3" customWidth="1"/>
    <col min="15" max="15" width="9.88671875" style="3" customWidth="1"/>
    <col min="16" max="16" width="10.44140625" style="3" customWidth="1"/>
    <col min="17" max="18" width="10" style="3" customWidth="1"/>
    <col min="19" max="19" width="9.44140625" style="3" customWidth="1"/>
    <col min="20" max="20" width="10.5546875" style="3" customWidth="1"/>
    <col min="21" max="22" width="10" style="3" customWidth="1"/>
    <col min="23" max="25" width="9.44140625" style="3" customWidth="1"/>
    <col min="26" max="26" width="9.109375" style="3" customWidth="1"/>
    <col min="27" max="28" width="10.33203125" style="3" customWidth="1"/>
    <col min="29" max="30" width="11.33203125" style="3" customWidth="1"/>
    <col min="31" max="31" width="9.5546875" style="3" customWidth="1"/>
    <col min="32" max="33" width="9.33203125" style="3" customWidth="1"/>
    <col min="34" max="35" width="9.5546875" style="3" customWidth="1"/>
    <col min="36" max="37" width="9.33203125" style="3" customWidth="1"/>
    <col min="38" max="39" width="9.5546875" style="3" customWidth="1"/>
    <col min="40" max="41" width="9.33203125" style="3" customWidth="1"/>
    <col min="42" max="43" width="9.5546875" style="3" customWidth="1"/>
    <col min="44" max="45" width="9.33203125" style="3" customWidth="1"/>
    <col min="46" max="46" width="9.5546875" style="3" customWidth="1"/>
    <col min="47" max="16384" width="9.109375" style="3"/>
  </cols>
  <sheetData>
    <row r="1" spans="1:48" ht="25.5" customHeight="1" x14ac:dyDescent="0.4">
      <c r="A1" s="1" t="s">
        <v>0</v>
      </c>
      <c r="B1" s="2"/>
      <c r="F1" s="4"/>
      <c r="G1" s="4"/>
      <c r="H1" s="4"/>
      <c r="I1" s="4"/>
      <c r="J1" s="4"/>
      <c r="K1" s="4"/>
      <c r="L1" s="4"/>
      <c r="M1" s="4"/>
      <c r="N1" s="4"/>
      <c r="O1" s="4"/>
      <c r="P1" s="4"/>
      <c r="Q1" s="4"/>
      <c r="R1" s="4"/>
      <c r="S1" s="4"/>
      <c r="T1" s="4"/>
      <c r="U1" s="4"/>
      <c r="V1" s="4"/>
      <c r="W1" s="4"/>
      <c r="X1" s="4"/>
      <c r="Y1" s="4"/>
      <c r="Z1" s="4"/>
      <c r="AA1" s="4"/>
      <c r="AB1" s="4"/>
      <c r="AC1" s="4"/>
      <c r="AD1" s="4"/>
      <c r="AE1" s="5"/>
      <c r="AF1" s="5"/>
      <c r="AG1" s="5"/>
      <c r="AH1" s="5"/>
      <c r="AI1" s="5"/>
      <c r="AJ1" s="5"/>
      <c r="AK1" s="5"/>
      <c r="AL1" s="5"/>
      <c r="AM1" s="5"/>
      <c r="AN1" s="5"/>
      <c r="AO1" s="5"/>
      <c r="AP1" s="5"/>
      <c r="AQ1" s="5"/>
      <c r="AR1" s="5"/>
      <c r="AS1" s="5"/>
      <c r="AT1" s="5"/>
      <c r="AU1" s="5"/>
      <c r="AV1" s="5"/>
    </row>
    <row r="2" spans="1:48" ht="17.399999999999999" thickBot="1" x14ac:dyDescent="0.45">
      <c r="A2" s="6"/>
      <c r="B2" s="7"/>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8" ht="27.75" customHeight="1" thickBot="1" x14ac:dyDescent="0.45">
      <c r="A3" s="8"/>
      <c r="B3" s="9"/>
      <c r="C3" s="505">
        <v>2007</v>
      </c>
      <c r="D3" s="505"/>
      <c r="E3" s="505"/>
      <c r="F3" s="505"/>
      <c r="G3" s="497">
        <v>2008</v>
      </c>
      <c r="H3" s="498"/>
      <c r="I3" s="498"/>
      <c r="J3" s="498"/>
      <c r="K3" s="499">
        <v>2009</v>
      </c>
      <c r="L3" s="500"/>
      <c r="M3" s="500"/>
      <c r="N3" s="501"/>
      <c r="O3" s="499">
        <v>2010</v>
      </c>
      <c r="P3" s="500"/>
      <c r="Q3" s="500"/>
      <c r="R3" s="501"/>
      <c r="S3" s="494">
        <v>2011</v>
      </c>
      <c r="T3" s="495"/>
      <c r="U3" s="495"/>
      <c r="V3" s="496"/>
      <c r="W3" s="494">
        <v>2012</v>
      </c>
      <c r="X3" s="495"/>
      <c r="Y3" s="495"/>
      <c r="Z3" s="496"/>
      <c r="AA3" s="494">
        <v>2013</v>
      </c>
      <c r="AB3" s="495"/>
      <c r="AC3" s="495"/>
      <c r="AD3" s="504"/>
      <c r="AE3" s="491">
        <v>2014</v>
      </c>
      <c r="AF3" s="492"/>
      <c r="AG3" s="492"/>
      <c r="AH3" s="493"/>
      <c r="AI3" s="491">
        <v>2015</v>
      </c>
      <c r="AJ3" s="492"/>
      <c r="AK3" s="492"/>
      <c r="AL3" s="493"/>
      <c r="AM3" s="491">
        <v>2016</v>
      </c>
      <c r="AN3" s="492"/>
      <c r="AO3" s="492"/>
      <c r="AP3" s="493"/>
      <c r="AQ3" s="491" t="s">
        <v>176</v>
      </c>
      <c r="AR3" s="492"/>
      <c r="AS3" s="492"/>
      <c r="AT3" s="493"/>
    </row>
    <row r="4" spans="1:48" ht="45.75" customHeight="1" thickBot="1" x14ac:dyDescent="0.45">
      <c r="A4" s="10"/>
      <c r="B4" s="11"/>
      <c r="C4" s="12" t="s">
        <v>6</v>
      </c>
      <c r="D4" s="12" t="s">
        <v>2</v>
      </c>
      <c r="E4" s="12" t="s">
        <v>3</v>
      </c>
      <c r="F4" s="12" t="s">
        <v>4</v>
      </c>
      <c r="G4" s="12" t="s">
        <v>1</v>
      </c>
      <c r="H4" s="12" t="s">
        <v>2</v>
      </c>
      <c r="I4" s="12" t="s">
        <v>3</v>
      </c>
      <c r="J4" s="12" t="s">
        <v>5</v>
      </c>
      <c r="K4" s="12" t="s">
        <v>1</v>
      </c>
      <c r="L4" s="12" t="s">
        <v>2</v>
      </c>
      <c r="M4" s="12" t="s">
        <v>3</v>
      </c>
      <c r="N4" s="12" t="s">
        <v>5</v>
      </c>
      <c r="O4" s="12" t="s">
        <v>1</v>
      </c>
      <c r="P4" s="12" t="s">
        <v>2</v>
      </c>
      <c r="Q4" s="12" t="s">
        <v>3</v>
      </c>
      <c r="R4" s="12" t="s">
        <v>172</v>
      </c>
      <c r="S4" s="13" t="s">
        <v>1</v>
      </c>
      <c r="T4" s="14" t="s">
        <v>173</v>
      </c>
      <c r="U4" s="14" t="s">
        <v>3</v>
      </c>
      <c r="V4" s="12" t="s">
        <v>172</v>
      </c>
      <c r="W4" s="13" t="s">
        <v>1</v>
      </c>
      <c r="X4" s="12" t="s">
        <v>173</v>
      </c>
      <c r="Y4" s="12" t="s">
        <v>174</v>
      </c>
      <c r="Z4" s="12" t="s">
        <v>172</v>
      </c>
      <c r="AA4" s="12" t="s">
        <v>175</v>
      </c>
      <c r="AB4" s="12" t="s">
        <v>173</v>
      </c>
      <c r="AC4" s="12" t="s">
        <v>174</v>
      </c>
      <c r="AD4" s="12" t="s">
        <v>172</v>
      </c>
      <c r="AE4" s="15" t="s">
        <v>1</v>
      </c>
      <c r="AF4" s="16" t="s">
        <v>2</v>
      </c>
      <c r="AG4" s="17" t="s">
        <v>174</v>
      </c>
      <c r="AH4" s="18" t="s">
        <v>172</v>
      </c>
      <c r="AI4" s="15" t="s">
        <v>175</v>
      </c>
      <c r="AJ4" s="16" t="s">
        <v>173</v>
      </c>
      <c r="AK4" s="17" t="s">
        <v>174</v>
      </c>
      <c r="AL4" s="18" t="s">
        <v>172</v>
      </c>
      <c r="AM4" s="15" t="s">
        <v>175</v>
      </c>
      <c r="AN4" s="16" t="s">
        <v>80</v>
      </c>
      <c r="AO4" s="17" t="s">
        <v>174</v>
      </c>
      <c r="AP4" s="18" t="s">
        <v>5</v>
      </c>
      <c r="AQ4" s="15" t="s">
        <v>175</v>
      </c>
      <c r="AR4" s="16" t="s">
        <v>2</v>
      </c>
      <c r="AS4" s="17" t="s">
        <v>81</v>
      </c>
      <c r="AT4" s="18" t="s">
        <v>5</v>
      </c>
    </row>
    <row r="5" spans="1:48" ht="14.25" customHeight="1" x14ac:dyDescent="0.4">
      <c r="A5" s="19"/>
      <c r="B5" s="20"/>
      <c r="C5" s="21"/>
      <c r="D5" s="22"/>
      <c r="E5" s="23"/>
      <c r="F5" s="24"/>
      <c r="G5" s="25"/>
      <c r="H5" s="22"/>
      <c r="I5" s="23"/>
      <c r="J5" s="26"/>
      <c r="K5" s="27"/>
      <c r="L5" s="22"/>
      <c r="M5" s="23"/>
      <c r="N5" s="28"/>
      <c r="O5" s="25"/>
      <c r="P5" s="22"/>
      <c r="Q5" s="23"/>
      <c r="R5" s="29"/>
      <c r="S5" s="30"/>
      <c r="T5" s="23"/>
      <c r="U5" s="31"/>
      <c r="V5" s="32"/>
      <c r="W5" s="33"/>
      <c r="X5" s="34"/>
      <c r="Y5" s="34"/>
      <c r="Z5" s="35"/>
      <c r="AA5" s="30"/>
      <c r="AB5" s="34"/>
      <c r="AC5" s="34"/>
      <c r="AD5" s="33"/>
      <c r="AE5" s="30"/>
      <c r="AF5" s="33"/>
      <c r="AG5" s="34"/>
      <c r="AH5" s="35"/>
      <c r="AI5" s="30"/>
      <c r="AJ5" s="33"/>
      <c r="AK5" s="34"/>
      <c r="AL5" s="35"/>
      <c r="AM5" s="30"/>
      <c r="AN5" s="33"/>
      <c r="AO5" s="34"/>
      <c r="AP5" s="35"/>
      <c r="AQ5" s="30"/>
      <c r="AR5" s="33"/>
      <c r="AS5" s="34"/>
      <c r="AT5" s="35"/>
    </row>
    <row r="6" spans="1:48" x14ac:dyDescent="0.4">
      <c r="A6" s="19" t="s">
        <v>7</v>
      </c>
      <c r="B6" s="36" t="s">
        <v>8</v>
      </c>
      <c r="C6" s="37">
        <v>905</v>
      </c>
      <c r="D6" s="38">
        <v>-4588</v>
      </c>
      <c r="E6" s="38">
        <v>-4771</v>
      </c>
      <c r="F6" s="24">
        <v>-4794</v>
      </c>
      <c r="G6" s="39">
        <v>-5379</v>
      </c>
      <c r="H6" s="38">
        <v>-7288</v>
      </c>
      <c r="I6" s="38">
        <v>-8198</v>
      </c>
      <c r="J6" s="40">
        <v>-6768</v>
      </c>
      <c r="K6" s="24">
        <v>-1208</v>
      </c>
      <c r="L6" s="38">
        <v>-8597</v>
      </c>
      <c r="M6" s="38">
        <v>-5687</v>
      </c>
      <c r="N6" s="41">
        <v>-5344</v>
      </c>
      <c r="O6" s="37">
        <v>-5120</v>
      </c>
      <c r="P6" s="38">
        <v>-8504</v>
      </c>
      <c r="Q6" s="38">
        <v>-8429</v>
      </c>
      <c r="R6" s="24">
        <v>-8932</v>
      </c>
      <c r="S6" s="39">
        <v>-5706</v>
      </c>
      <c r="T6" s="38">
        <v>-11338</v>
      </c>
      <c r="U6" s="38">
        <v>-13716</v>
      </c>
      <c r="V6" s="40">
        <v>-13870</v>
      </c>
      <c r="W6" s="24">
        <v>-2988.0299999999988</v>
      </c>
      <c r="X6" s="38">
        <v>-5446.8100000000013</v>
      </c>
      <c r="Y6" s="38">
        <v>-8931.0609302075718</v>
      </c>
      <c r="Z6" s="41">
        <v>-7691.063000000001</v>
      </c>
      <c r="AA6" s="37">
        <f t="shared" ref="AA6:AD6" si="0">AA7+AA41+AA72</f>
        <v>-2309</v>
      </c>
      <c r="AB6" s="38">
        <f t="shared" si="0"/>
        <v>-10767</v>
      </c>
      <c r="AC6" s="38">
        <f t="shared" si="0"/>
        <v>-6897</v>
      </c>
      <c r="AD6" s="24">
        <f t="shared" si="0"/>
        <v>-3151</v>
      </c>
      <c r="AE6" s="39">
        <f>AE7+AE41+AE72</f>
        <v>-1168.1318400051741</v>
      </c>
      <c r="AF6" s="24">
        <f t="shared" ref="AF6:AT6" si="1">AF7+AF41+AF72</f>
        <v>-4718.3885828644261</v>
      </c>
      <c r="AG6" s="38">
        <f t="shared" si="1"/>
        <v>-8845.8793335661048</v>
      </c>
      <c r="AH6" s="42">
        <f t="shared" si="1"/>
        <v>-6504.7875595701971</v>
      </c>
      <c r="AI6" s="39">
        <f t="shared" si="1"/>
        <v>-1158.4493514064266</v>
      </c>
      <c r="AJ6" s="24">
        <f t="shared" si="1"/>
        <v>-3852.5356025292176</v>
      </c>
      <c r="AK6" s="38">
        <f t="shared" si="1"/>
        <v>-7395.4720404738227</v>
      </c>
      <c r="AL6" s="42">
        <f t="shared" si="1"/>
        <v>-2317.7729901169546</v>
      </c>
      <c r="AM6" s="39">
        <f t="shared" si="1"/>
        <v>-2572.3092722664933</v>
      </c>
      <c r="AN6" s="24">
        <f t="shared" si="1"/>
        <v>-3656.1934703704701</v>
      </c>
      <c r="AO6" s="38">
        <f t="shared" si="1"/>
        <v>-6483.8689558468122</v>
      </c>
      <c r="AP6" s="42">
        <f t="shared" si="1"/>
        <v>-4734.9289743349946</v>
      </c>
      <c r="AQ6" s="39">
        <f t="shared" si="1"/>
        <v>-4626.8047061527031</v>
      </c>
      <c r="AR6" s="24">
        <f t="shared" si="1"/>
        <v>-4823.2853291392585</v>
      </c>
      <c r="AS6" s="38">
        <f t="shared" si="1"/>
        <v>-4923.1706444282099</v>
      </c>
      <c r="AT6" s="42">
        <f t="shared" si="1"/>
        <v>-6685.4570008446717</v>
      </c>
    </row>
    <row r="7" spans="1:48" x14ac:dyDescent="0.4">
      <c r="A7" s="19" t="s">
        <v>9</v>
      </c>
      <c r="B7" s="36" t="s">
        <v>10</v>
      </c>
      <c r="C7" s="37">
        <v>-2375</v>
      </c>
      <c r="D7" s="38">
        <v>-6230</v>
      </c>
      <c r="E7" s="38">
        <v>-8284</v>
      </c>
      <c r="F7" s="24">
        <v>-7264</v>
      </c>
      <c r="G7" s="39">
        <v>-8471</v>
      </c>
      <c r="H7" s="38">
        <v>-10668</v>
      </c>
      <c r="I7" s="38">
        <v>-10816</v>
      </c>
      <c r="J7" s="40">
        <v>-8987</v>
      </c>
      <c r="K7" s="24">
        <v>-3750</v>
      </c>
      <c r="L7" s="38">
        <v>-8080</v>
      </c>
      <c r="M7" s="38">
        <v>-6644</v>
      </c>
      <c r="N7" s="41">
        <v>-10949</v>
      </c>
      <c r="O7" s="37">
        <v>-6109</v>
      </c>
      <c r="P7" s="38">
        <v>-9867</v>
      </c>
      <c r="Q7" s="38">
        <v>-11035</v>
      </c>
      <c r="R7" s="24">
        <v>-9329</v>
      </c>
      <c r="S7" s="39">
        <v>-7706</v>
      </c>
      <c r="T7" s="38">
        <v>-11180</v>
      </c>
      <c r="U7" s="38">
        <v>-12920</v>
      </c>
      <c r="V7" s="40">
        <v>-12910</v>
      </c>
      <c r="W7" s="24">
        <v>-8003</v>
      </c>
      <c r="X7" s="38">
        <v>-10801</v>
      </c>
      <c r="Y7" s="38">
        <v>-12871.370930207573</v>
      </c>
      <c r="Z7" s="41">
        <v>-13300</v>
      </c>
      <c r="AA7" s="37">
        <f t="shared" ref="AA7:AD7" si="2">AA8+AA18</f>
        <v>-8455</v>
      </c>
      <c r="AB7" s="38">
        <f t="shared" si="2"/>
        <v>-9847</v>
      </c>
      <c r="AC7" s="38">
        <f t="shared" si="2"/>
        <v>-16784</v>
      </c>
      <c r="AD7" s="41">
        <f t="shared" si="2"/>
        <v>-17175</v>
      </c>
      <c r="AE7" s="39">
        <f t="shared" ref="AE7" si="3">AE8+AE18</f>
        <v>-8951</v>
      </c>
      <c r="AF7" s="24">
        <f t="shared" ref="AF7:AP7" si="4">AF8+AF18</f>
        <v>-10095</v>
      </c>
      <c r="AG7" s="38">
        <f t="shared" si="4"/>
        <v>-12714</v>
      </c>
      <c r="AH7" s="42">
        <f t="shared" si="4"/>
        <v>-13655</v>
      </c>
      <c r="AI7" s="39">
        <f t="shared" si="4"/>
        <v>-7530</v>
      </c>
      <c r="AJ7" s="24">
        <f t="shared" si="4"/>
        <v>-9822</v>
      </c>
      <c r="AK7" s="38">
        <f t="shared" si="4"/>
        <v>-11815</v>
      </c>
      <c r="AL7" s="42">
        <f t="shared" si="4"/>
        <v>-12013</v>
      </c>
      <c r="AM7" s="39">
        <f t="shared" si="4"/>
        <v>-5659</v>
      </c>
      <c r="AN7" s="24">
        <f t="shared" si="4"/>
        <v>-11686</v>
      </c>
      <c r="AO7" s="38">
        <f t="shared" si="4"/>
        <v>-14300</v>
      </c>
      <c r="AP7" s="42">
        <f t="shared" si="4"/>
        <v>-13021</v>
      </c>
      <c r="AQ7" s="39">
        <f>AQ8+AQ18</f>
        <v>-11696</v>
      </c>
      <c r="AR7" s="24">
        <f>AR8+AR18</f>
        <v>-14828</v>
      </c>
      <c r="AS7" s="38">
        <f>AS8+AS18</f>
        <v>-15030</v>
      </c>
      <c r="AT7" s="42">
        <f>AT8+AT18</f>
        <v>-19531</v>
      </c>
    </row>
    <row r="8" spans="1:48" x14ac:dyDescent="0.4">
      <c r="A8" s="19"/>
      <c r="B8" s="36" t="s">
        <v>11</v>
      </c>
      <c r="C8" s="37">
        <v>-7522</v>
      </c>
      <c r="D8" s="38">
        <v>-10245</v>
      </c>
      <c r="E8" s="38">
        <v>-11874</v>
      </c>
      <c r="F8" s="24">
        <v>-14298</v>
      </c>
      <c r="G8" s="39">
        <v>-14777</v>
      </c>
      <c r="H8" s="38">
        <v>-14364</v>
      </c>
      <c r="I8" s="38">
        <v>-14466</v>
      </c>
      <c r="J8" s="40">
        <v>-12990</v>
      </c>
      <c r="K8" s="24">
        <v>-9378</v>
      </c>
      <c r="L8" s="38">
        <v>-11799</v>
      </c>
      <c r="M8" s="38">
        <v>-11090</v>
      </c>
      <c r="N8" s="41">
        <v>-17206</v>
      </c>
      <c r="O8" s="37">
        <v>-12690</v>
      </c>
      <c r="P8" s="38">
        <v>-14614</v>
      </c>
      <c r="Q8" s="38">
        <v>-14071</v>
      </c>
      <c r="R8" s="24">
        <v>-16914</v>
      </c>
      <c r="S8" s="39">
        <v>-15953</v>
      </c>
      <c r="T8" s="38">
        <v>-15401</v>
      </c>
      <c r="U8" s="38">
        <v>-15688</v>
      </c>
      <c r="V8" s="40">
        <v>-20543</v>
      </c>
      <c r="W8" s="24">
        <v>-17634</v>
      </c>
      <c r="X8" s="38">
        <v>-18253</v>
      </c>
      <c r="Y8" s="38">
        <v>-17205</v>
      </c>
      <c r="Z8" s="41">
        <v>-20721</v>
      </c>
      <c r="AA8" s="37">
        <f t="shared" ref="AA8:AD8" si="5">AA9+AA10</f>
        <v>-15611</v>
      </c>
      <c r="AB8" s="38">
        <f t="shared" si="5"/>
        <v>-15049</v>
      </c>
      <c r="AC8" s="38">
        <f t="shared" si="5"/>
        <v>-17606</v>
      </c>
      <c r="AD8" s="41">
        <f t="shared" si="5"/>
        <v>-21359</v>
      </c>
      <c r="AE8" s="39">
        <f t="shared" ref="AE8" si="6">AE9+AE10</f>
        <v>-13578</v>
      </c>
      <c r="AF8" s="24">
        <f t="shared" ref="AF8:AP8" si="7">AF9+AF10</f>
        <v>-15554</v>
      </c>
      <c r="AG8" s="38">
        <f t="shared" si="7"/>
        <v>-18413</v>
      </c>
      <c r="AH8" s="42">
        <f t="shared" si="7"/>
        <v>-21849</v>
      </c>
      <c r="AI8" s="39">
        <f t="shared" si="7"/>
        <v>-14284</v>
      </c>
      <c r="AJ8" s="24">
        <f t="shared" si="7"/>
        <v>-15721</v>
      </c>
      <c r="AK8" s="38">
        <f t="shared" si="7"/>
        <v>-15844</v>
      </c>
      <c r="AL8" s="42">
        <f t="shared" si="7"/>
        <v>-19549</v>
      </c>
      <c r="AM8" s="39">
        <f t="shared" si="7"/>
        <v>-14345</v>
      </c>
      <c r="AN8" s="24">
        <f t="shared" si="7"/>
        <v>-16787</v>
      </c>
      <c r="AO8" s="38">
        <f t="shared" si="7"/>
        <v>-18534</v>
      </c>
      <c r="AP8" s="42">
        <f t="shared" si="7"/>
        <v>-22528</v>
      </c>
      <c r="AQ8" s="39">
        <f>AQ9+AQ10</f>
        <v>-19310</v>
      </c>
      <c r="AR8" s="24">
        <f>AR9+AR10</f>
        <v>-21711</v>
      </c>
      <c r="AS8" s="38">
        <f>AS9+AS10</f>
        <v>-20595</v>
      </c>
      <c r="AT8" s="42">
        <f>AT9+AT10</f>
        <v>-29484</v>
      </c>
    </row>
    <row r="9" spans="1:48" x14ac:dyDescent="0.4">
      <c r="A9" s="19"/>
      <c r="B9" s="43" t="s">
        <v>12</v>
      </c>
      <c r="C9" s="44">
        <v>15478</v>
      </c>
      <c r="D9" s="45">
        <v>16614</v>
      </c>
      <c r="E9" s="45">
        <v>17580</v>
      </c>
      <c r="F9" s="46">
        <v>20036</v>
      </c>
      <c r="G9" s="47">
        <v>14157</v>
      </c>
      <c r="H9" s="45">
        <v>15900</v>
      </c>
      <c r="I9" s="45">
        <v>18055</v>
      </c>
      <c r="J9" s="48">
        <v>19858</v>
      </c>
      <c r="K9" s="46">
        <v>14314</v>
      </c>
      <c r="L9" s="45">
        <v>14699</v>
      </c>
      <c r="M9" s="45">
        <v>16130</v>
      </c>
      <c r="N9" s="46">
        <v>16538</v>
      </c>
      <c r="O9" s="44">
        <v>14552</v>
      </c>
      <c r="P9" s="45">
        <v>17249</v>
      </c>
      <c r="Q9" s="45">
        <v>17437</v>
      </c>
      <c r="R9" s="46">
        <v>20312</v>
      </c>
      <c r="S9" s="47">
        <v>16986</v>
      </c>
      <c r="T9" s="45">
        <v>17709</v>
      </c>
      <c r="U9" s="45">
        <v>19268</v>
      </c>
      <c r="V9" s="48">
        <v>19623</v>
      </c>
      <c r="W9" s="46">
        <v>17997</v>
      </c>
      <c r="X9" s="45">
        <v>20277</v>
      </c>
      <c r="Y9" s="45">
        <v>19697</v>
      </c>
      <c r="Z9" s="49">
        <v>21687</v>
      </c>
      <c r="AA9" s="44">
        <f t="shared" ref="AA9:AD10" si="8">AA12+AA15</f>
        <v>20307</v>
      </c>
      <c r="AB9" s="45">
        <f t="shared" si="8"/>
        <v>21668</v>
      </c>
      <c r="AC9" s="45">
        <f t="shared" si="8"/>
        <v>22408</v>
      </c>
      <c r="AD9" s="50">
        <f t="shared" si="8"/>
        <v>23666</v>
      </c>
      <c r="AE9" s="47">
        <f t="shared" ref="AE9:AE10" si="9">AE12+AE15</f>
        <v>20476</v>
      </c>
      <c r="AF9" s="46">
        <f t="shared" ref="AF9:AP9" si="10">AF12+AF15</f>
        <v>24447</v>
      </c>
      <c r="AG9" s="45">
        <f t="shared" si="10"/>
        <v>25254</v>
      </c>
      <c r="AH9" s="50">
        <f t="shared" si="10"/>
        <v>24599</v>
      </c>
      <c r="AI9" s="47">
        <f t="shared" si="10"/>
        <v>22410</v>
      </c>
      <c r="AJ9" s="46">
        <f t="shared" si="10"/>
        <v>24825</v>
      </c>
      <c r="AK9" s="45">
        <f t="shared" si="10"/>
        <v>23706</v>
      </c>
      <c r="AL9" s="50">
        <f t="shared" si="10"/>
        <v>22349</v>
      </c>
      <c r="AM9" s="47">
        <f t="shared" si="10"/>
        <v>20965</v>
      </c>
      <c r="AN9" s="46">
        <f t="shared" si="10"/>
        <v>21276</v>
      </c>
      <c r="AO9" s="45">
        <f t="shared" si="10"/>
        <v>21111</v>
      </c>
      <c r="AP9" s="50">
        <f t="shared" si="10"/>
        <v>21104</v>
      </c>
      <c r="AQ9" s="47">
        <f t="shared" ref="AQ9:AT10" si="11">AQ12+AQ15</f>
        <v>19821</v>
      </c>
      <c r="AR9" s="46">
        <f t="shared" si="11"/>
        <v>20334</v>
      </c>
      <c r="AS9" s="45">
        <f t="shared" si="11"/>
        <v>20513</v>
      </c>
      <c r="AT9" s="49">
        <f t="shared" si="11"/>
        <v>20012</v>
      </c>
    </row>
    <row r="10" spans="1:48" x14ac:dyDescent="0.4">
      <c r="A10" s="19"/>
      <c r="B10" s="43" t="s">
        <v>13</v>
      </c>
      <c r="C10" s="44">
        <v>-23000</v>
      </c>
      <c r="D10" s="45">
        <v>-26859</v>
      </c>
      <c r="E10" s="45">
        <v>-29454</v>
      </c>
      <c r="F10" s="46">
        <v>-34334</v>
      </c>
      <c r="G10" s="47">
        <v>-28934</v>
      </c>
      <c r="H10" s="45">
        <v>-30264</v>
      </c>
      <c r="I10" s="45">
        <v>-32521</v>
      </c>
      <c r="J10" s="48">
        <v>-32848</v>
      </c>
      <c r="K10" s="46">
        <v>-23692</v>
      </c>
      <c r="L10" s="45">
        <v>-26498</v>
      </c>
      <c r="M10" s="45">
        <v>-27220</v>
      </c>
      <c r="N10" s="46">
        <v>-33744</v>
      </c>
      <c r="O10" s="44">
        <v>-27242</v>
      </c>
      <c r="P10" s="45">
        <v>-31863</v>
      </c>
      <c r="Q10" s="45">
        <v>-31508</v>
      </c>
      <c r="R10" s="46">
        <v>-37226</v>
      </c>
      <c r="S10" s="47">
        <v>-32939</v>
      </c>
      <c r="T10" s="45">
        <v>-33110</v>
      </c>
      <c r="U10" s="45">
        <v>-34956</v>
      </c>
      <c r="V10" s="48">
        <v>-40166</v>
      </c>
      <c r="W10" s="46">
        <v>-35631</v>
      </c>
      <c r="X10" s="45">
        <v>-38530</v>
      </c>
      <c r="Y10" s="45">
        <v>-36902</v>
      </c>
      <c r="Z10" s="49">
        <v>-42408</v>
      </c>
      <c r="AA10" s="44">
        <f t="shared" si="8"/>
        <v>-35918</v>
      </c>
      <c r="AB10" s="45">
        <f t="shared" si="8"/>
        <v>-36717</v>
      </c>
      <c r="AC10" s="45">
        <f t="shared" si="8"/>
        <v>-40014</v>
      </c>
      <c r="AD10" s="50">
        <f t="shared" si="8"/>
        <v>-45025</v>
      </c>
      <c r="AE10" s="47">
        <f t="shared" si="9"/>
        <v>-34054</v>
      </c>
      <c r="AF10" s="46">
        <f t="shared" ref="AF10:AP10" si="12">AF13+AF16</f>
        <v>-40001</v>
      </c>
      <c r="AG10" s="45">
        <f t="shared" si="12"/>
        <v>-43667</v>
      </c>
      <c r="AH10" s="50">
        <f t="shared" si="12"/>
        <v>-46448</v>
      </c>
      <c r="AI10" s="47">
        <f t="shared" si="12"/>
        <v>-36694</v>
      </c>
      <c r="AJ10" s="46">
        <f t="shared" si="12"/>
        <v>-40546</v>
      </c>
      <c r="AK10" s="45">
        <f t="shared" si="12"/>
        <v>-39550</v>
      </c>
      <c r="AL10" s="50">
        <f t="shared" si="12"/>
        <v>-41898</v>
      </c>
      <c r="AM10" s="47">
        <f t="shared" si="12"/>
        <v>-35310</v>
      </c>
      <c r="AN10" s="46">
        <f t="shared" si="12"/>
        <v>-38063</v>
      </c>
      <c r="AO10" s="45">
        <f t="shared" si="12"/>
        <v>-39645</v>
      </c>
      <c r="AP10" s="50">
        <f t="shared" si="12"/>
        <v>-43632</v>
      </c>
      <c r="AQ10" s="47">
        <f t="shared" si="11"/>
        <v>-39131</v>
      </c>
      <c r="AR10" s="46">
        <f t="shared" si="11"/>
        <v>-42045</v>
      </c>
      <c r="AS10" s="45">
        <f t="shared" si="11"/>
        <v>-41108</v>
      </c>
      <c r="AT10" s="49">
        <f t="shared" si="11"/>
        <v>-49496</v>
      </c>
    </row>
    <row r="11" spans="1:48" x14ac:dyDescent="0.4">
      <c r="A11" s="19"/>
      <c r="B11" s="43" t="s">
        <v>14</v>
      </c>
      <c r="C11" s="44">
        <v>-8060</v>
      </c>
      <c r="D11" s="45">
        <v>-10831</v>
      </c>
      <c r="E11" s="45">
        <v>-12573</v>
      </c>
      <c r="F11" s="46">
        <v>-15036</v>
      </c>
      <c r="G11" s="47">
        <v>-15315</v>
      </c>
      <c r="H11" s="45">
        <v>-16021</v>
      </c>
      <c r="I11" s="45">
        <v>-15621</v>
      </c>
      <c r="J11" s="48">
        <v>-14965</v>
      </c>
      <c r="K11" s="46">
        <v>-10194</v>
      </c>
      <c r="L11" s="45">
        <v>-12610</v>
      </c>
      <c r="M11" s="45">
        <v>-11740</v>
      </c>
      <c r="N11" s="50">
        <v>-18649</v>
      </c>
      <c r="O11" s="44">
        <v>-13844</v>
      </c>
      <c r="P11" s="45">
        <v>-15731</v>
      </c>
      <c r="Q11" s="45">
        <v>-14867</v>
      </c>
      <c r="R11" s="46">
        <v>-19008</v>
      </c>
      <c r="S11" s="47">
        <v>-17479</v>
      </c>
      <c r="T11" s="45">
        <v>-17019</v>
      </c>
      <c r="U11" s="45">
        <v>-17965</v>
      </c>
      <c r="V11" s="48">
        <v>-22957</v>
      </c>
      <c r="W11" s="46">
        <v>-19165</v>
      </c>
      <c r="X11" s="45">
        <v>-20830</v>
      </c>
      <c r="Y11" s="45">
        <v>-18930</v>
      </c>
      <c r="Z11" s="50">
        <v>-23503</v>
      </c>
      <c r="AA11" s="44">
        <f t="shared" ref="AA11:AD11" si="13">AA12+AA13</f>
        <v>-18734</v>
      </c>
      <c r="AB11" s="45">
        <f t="shared" si="13"/>
        <v>-18537</v>
      </c>
      <c r="AC11" s="45">
        <f t="shared" si="13"/>
        <v>-20700</v>
      </c>
      <c r="AD11" s="50">
        <f t="shared" si="13"/>
        <v>-24695</v>
      </c>
      <c r="AE11" s="47">
        <f t="shared" ref="AE11" si="14">AE12+AE13</f>
        <v>-16065</v>
      </c>
      <c r="AF11" s="46">
        <f t="shared" ref="AF11:AP11" si="15">AF12+AF13</f>
        <v>-18313</v>
      </c>
      <c r="AG11" s="45">
        <f t="shared" si="15"/>
        <v>-20856</v>
      </c>
      <c r="AH11" s="50">
        <f t="shared" si="15"/>
        <v>-24595</v>
      </c>
      <c r="AI11" s="47">
        <f t="shared" si="15"/>
        <v>-15531</v>
      </c>
      <c r="AJ11" s="46">
        <f t="shared" si="15"/>
        <v>-17234</v>
      </c>
      <c r="AK11" s="45">
        <f t="shared" si="15"/>
        <v>-16889</v>
      </c>
      <c r="AL11" s="50">
        <f t="shared" si="15"/>
        <v>-20950</v>
      </c>
      <c r="AM11" s="47">
        <f t="shared" si="15"/>
        <v>-15271</v>
      </c>
      <c r="AN11" s="46">
        <f t="shared" si="15"/>
        <v>-17690</v>
      </c>
      <c r="AO11" s="45">
        <f t="shared" si="15"/>
        <v>-19814</v>
      </c>
      <c r="AP11" s="50">
        <f t="shared" si="15"/>
        <v>-23942</v>
      </c>
      <c r="AQ11" s="47">
        <f>AQ12+AQ13</f>
        <v>-20994</v>
      </c>
      <c r="AR11" s="46">
        <f>AR12+AR13</f>
        <v>-23401</v>
      </c>
      <c r="AS11" s="45">
        <f>AS12+AS13</f>
        <v>-22042</v>
      </c>
      <c r="AT11" s="49">
        <f>AT12+AT13</f>
        <v>-31513</v>
      </c>
    </row>
    <row r="12" spans="1:48" x14ac:dyDescent="0.4">
      <c r="A12" s="19"/>
      <c r="B12" s="43" t="s">
        <v>15</v>
      </c>
      <c r="C12" s="44">
        <v>14242</v>
      </c>
      <c r="D12" s="45">
        <v>15409</v>
      </c>
      <c r="E12" s="45">
        <v>16161</v>
      </c>
      <c r="F12" s="46">
        <v>18453</v>
      </c>
      <c r="G12" s="47">
        <v>12770</v>
      </c>
      <c r="H12" s="45">
        <v>13396</v>
      </c>
      <c r="I12" s="45">
        <v>15749</v>
      </c>
      <c r="J12" s="48">
        <v>17100</v>
      </c>
      <c r="K12" s="46">
        <v>13058</v>
      </c>
      <c r="L12" s="45">
        <v>13535</v>
      </c>
      <c r="M12" s="45">
        <v>14997</v>
      </c>
      <c r="N12" s="46">
        <v>14572</v>
      </c>
      <c r="O12" s="44">
        <v>12861</v>
      </c>
      <c r="P12" s="45">
        <v>15590</v>
      </c>
      <c r="Q12" s="45">
        <v>16018</v>
      </c>
      <c r="R12" s="46">
        <v>17521</v>
      </c>
      <c r="S12" s="47">
        <v>14662</v>
      </c>
      <c r="T12" s="45">
        <v>15356</v>
      </c>
      <c r="U12" s="45">
        <v>16084</v>
      </c>
      <c r="V12" s="48">
        <v>16256</v>
      </c>
      <c r="W12" s="46">
        <v>15285</v>
      </c>
      <c r="X12" s="45">
        <v>16771</v>
      </c>
      <c r="Y12" s="45">
        <v>17210</v>
      </c>
      <c r="Z12" s="49">
        <v>18105</v>
      </c>
      <c r="AA12" s="44">
        <v>16437</v>
      </c>
      <c r="AB12" s="45">
        <v>17475</v>
      </c>
      <c r="AC12" s="45">
        <v>18449</v>
      </c>
      <c r="AD12" s="46">
        <v>19506</v>
      </c>
      <c r="AE12" s="47">
        <v>17226</v>
      </c>
      <c r="AF12" s="46">
        <v>20922</v>
      </c>
      <c r="AG12" s="45">
        <v>21924</v>
      </c>
      <c r="AH12" s="49">
        <v>21104</v>
      </c>
      <c r="AI12" s="47">
        <v>20630</v>
      </c>
      <c r="AJ12" s="46">
        <v>22755</v>
      </c>
      <c r="AK12" s="45">
        <v>22056</v>
      </c>
      <c r="AL12" s="49">
        <v>20449</v>
      </c>
      <c r="AM12" s="47">
        <v>19675</v>
      </c>
      <c r="AN12" s="46">
        <v>19946</v>
      </c>
      <c r="AO12" s="45">
        <v>19303</v>
      </c>
      <c r="AP12" s="49">
        <v>19182</v>
      </c>
      <c r="AQ12" s="47">
        <v>17617</v>
      </c>
      <c r="AR12" s="46">
        <v>18131</v>
      </c>
      <c r="AS12" s="45">
        <v>18522</v>
      </c>
      <c r="AT12" s="49">
        <v>17392</v>
      </c>
    </row>
    <row r="13" spans="1:48" x14ac:dyDescent="0.4">
      <c r="A13" s="19"/>
      <c r="B13" s="43" t="s">
        <v>16</v>
      </c>
      <c r="C13" s="44">
        <v>-22302</v>
      </c>
      <c r="D13" s="45">
        <v>-26240</v>
      </c>
      <c r="E13" s="45">
        <v>-28734</v>
      </c>
      <c r="F13" s="46">
        <v>-33489</v>
      </c>
      <c r="G13" s="47">
        <v>-28085</v>
      </c>
      <c r="H13" s="45">
        <v>-29417</v>
      </c>
      <c r="I13" s="45">
        <v>-31370</v>
      </c>
      <c r="J13" s="48">
        <v>-32065</v>
      </c>
      <c r="K13" s="46">
        <v>-23252</v>
      </c>
      <c r="L13" s="45">
        <v>-26145</v>
      </c>
      <c r="M13" s="45">
        <v>-26737</v>
      </c>
      <c r="N13" s="46">
        <v>-33221</v>
      </c>
      <c r="O13" s="44">
        <v>-26705</v>
      </c>
      <c r="P13" s="45">
        <v>-31321</v>
      </c>
      <c r="Q13" s="45">
        <v>-30885</v>
      </c>
      <c r="R13" s="46">
        <v>-36529</v>
      </c>
      <c r="S13" s="47">
        <v>-32141</v>
      </c>
      <c r="T13" s="45">
        <v>-32375</v>
      </c>
      <c r="U13" s="45">
        <v>-34049</v>
      </c>
      <c r="V13" s="48">
        <v>-39213</v>
      </c>
      <c r="W13" s="46">
        <v>-34450</v>
      </c>
      <c r="X13" s="45">
        <v>-37601</v>
      </c>
      <c r="Y13" s="45">
        <v>-36140</v>
      </c>
      <c r="Z13" s="49">
        <v>-41608</v>
      </c>
      <c r="AA13" s="44">
        <v>-35171</v>
      </c>
      <c r="AB13" s="45">
        <v>-36012</v>
      </c>
      <c r="AC13" s="45">
        <v>-39149</v>
      </c>
      <c r="AD13" s="46">
        <v>-44201</v>
      </c>
      <c r="AE13" s="47">
        <v>-33291</v>
      </c>
      <c r="AF13" s="46">
        <v>-39235</v>
      </c>
      <c r="AG13" s="45">
        <v>-42780</v>
      </c>
      <c r="AH13" s="49">
        <v>-45699</v>
      </c>
      <c r="AI13" s="47">
        <v>-36161</v>
      </c>
      <c r="AJ13" s="46">
        <v>-39989</v>
      </c>
      <c r="AK13" s="45">
        <v>-38945</v>
      </c>
      <c r="AL13" s="49">
        <v>-41399</v>
      </c>
      <c r="AM13" s="47">
        <v>-34946</v>
      </c>
      <c r="AN13" s="46">
        <v>-37636</v>
      </c>
      <c r="AO13" s="45">
        <v>-39117</v>
      </c>
      <c r="AP13" s="49">
        <v>-43124</v>
      </c>
      <c r="AQ13" s="47">
        <v>-38611</v>
      </c>
      <c r="AR13" s="46">
        <v>-41532</v>
      </c>
      <c r="AS13" s="45">
        <v>-40564</v>
      </c>
      <c r="AT13" s="49">
        <v>-48905</v>
      </c>
    </row>
    <row r="14" spans="1:48" x14ac:dyDescent="0.4">
      <c r="A14" s="19"/>
      <c r="B14" s="43" t="s">
        <v>17</v>
      </c>
      <c r="C14" s="44">
        <v>538</v>
      </c>
      <c r="D14" s="45">
        <v>586</v>
      </c>
      <c r="E14" s="45">
        <v>699</v>
      </c>
      <c r="F14" s="46">
        <v>738</v>
      </c>
      <c r="G14" s="47">
        <v>538</v>
      </c>
      <c r="H14" s="45">
        <v>1657</v>
      </c>
      <c r="I14" s="45">
        <v>1155</v>
      </c>
      <c r="J14" s="48">
        <v>1975</v>
      </c>
      <c r="K14" s="46">
        <v>816</v>
      </c>
      <c r="L14" s="45">
        <v>811</v>
      </c>
      <c r="M14" s="45">
        <v>650</v>
      </c>
      <c r="N14" s="50">
        <v>1443</v>
      </c>
      <c r="O14" s="44">
        <v>1154</v>
      </c>
      <c r="P14" s="45">
        <v>1117</v>
      </c>
      <c r="Q14" s="45">
        <v>796</v>
      </c>
      <c r="R14" s="46">
        <v>2094</v>
      </c>
      <c r="S14" s="47">
        <v>1526</v>
      </c>
      <c r="T14" s="45">
        <v>1618</v>
      </c>
      <c r="U14" s="45">
        <v>2277</v>
      </c>
      <c r="V14" s="48">
        <v>2414</v>
      </c>
      <c r="W14" s="46">
        <v>1531</v>
      </c>
      <c r="X14" s="45">
        <v>2577</v>
      </c>
      <c r="Y14" s="45">
        <v>1725</v>
      </c>
      <c r="Z14" s="50">
        <v>2782</v>
      </c>
      <c r="AA14" s="44">
        <f t="shared" ref="AA14:AD14" si="16">AA15+AA16</f>
        <v>3123</v>
      </c>
      <c r="AB14" s="45">
        <f t="shared" si="16"/>
        <v>3488</v>
      </c>
      <c r="AC14" s="45">
        <f t="shared" si="16"/>
        <v>3094</v>
      </c>
      <c r="AD14" s="50">
        <f t="shared" si="16"/>
        <v>3336</v>
      </c>
      <c r="AE14" s="47">
        <f t="shared" ref="AE14" si="17">AE15+AE16</f>
        <v>2487</v>
      </c>
      <c r="AF14" s="46">
        <f t="shared" ref="AF14:AP14" si="18">AF15+AF16</f>
        <v>2759</v>
      </c>
      <c r="AG14" s="45">
        <f t="shared" si="18"/>
        <v>2443</v>
      </c>
      <c r="AH14" s="50">
        <f t="shared" si="18"/>
        <v>2746</v>
      </c>
      <c r="AI14" s="47">
        <f t="shared" si="18"/>
        <v>1247</v>
      </c>
      <c r="AJ14" s="46">
        <f t="shared" si="18"/>
        <v>1513</v>
      </c>
      <c r="AK14" s="45">
        <f t="shared" si="18"/>
        <v>1045</v>
      </c>
      <c r="AL14" s="50">
        <f t="shared" si="18"/>
        <v>1401</v>
      </c>
      <c r="AM14" s="47">
        <f t="shared" si="18"/>
        <v>926</v>
      </c>
      <c r="AN14" s="46">
        <f t="shared" si="18"/>
        <v>903</v>
      </c>
      <c r="AO14" s="45">
        <f t="shared" si="18"/>
        <v>1280</v>
      </c>
      <c r="AP14" s="50">
        <f t="shared" si="18"/>
        <v>1414</v>
      </c>
      <c r="AQ14" s="47">
        <f>AQ15+AQ16</f>
        <v>1684</v>
      </c>
      <c r="AR14" s="46">
        <f>AR15+AR16</f>
        <v>1690</v>
      </c>
      <c r="AS14" s="45">
        <f>AS15+AS16</f>
        <v>1447</v>
      </c>
      <c r="AT14" s="49">
        <f>AT15+AT16</f>
        <v>2029</v>
      </c>
    </row>
    <row r="15" spans="1:48" x14ac:dyDescent="0.4">
      <c r="A15" s="19"/>
      <c r="B15" s="43" t="s">
        <v>15</v>
      </c>
      <c r="C15" s="44">
        <v>1236</v>
      </c>
      <c r="D15" s="45">
        <v>1205</v>
      </c>
      <c r="E15" s="45">
        <v>1419</v>
      </c>
      <c r="F15" s="46">
        <v>1583</v>
      </c>
      <c r="G15" s="47">
        <v>1387</v>
      </c>
      <c r="H15" s="45">
        <v>2504</v>
      </c>
      <c r="I15" s="45">
        <v>2306</v>
      </c>
      <c r="J15" s="48">
        <v>2758</v>
      </c>
      <c r="K15" s="46">
        <v>1256</v>
      </c>
      <c r="L15" s="45">
        <v>1164</v>
      </c>
      <c r="M15" s="45">
        <v>1133</v>
      </c>
      <c r="N15" s="46">
        <v>1966</v>
      </c>
      <c r="O15" s="44">
        <v>1691</v>
      </c>
      <c r="P15" s="45">
        <v>1659</v>
      </c>
      <c r="Q15" s="45">
        <v>1419</v>
      </c>
      <c r="R15" s="46">
        <v>2791</v>
      </c>
      <c r="S15" s="47">
        <v>2324</v>
      </c>
      <c r="T15" s="45">
        <v>2353</v>
      </c>
      <c r="U15" s="45">
        <v>3184</v>
      </c>
      <c r="V15" s="48">
        <v>3367</v>
      </c>
      <c r="W15" s="46">
        <v>2712</v>
      </c>
      <c r="X15" s="45">
        <v>3506</v>
      </c>
      <c r="Y15" s="45">
        <v>2487</v>
      </c>
      <c r="Z15" s="49">
        <v>3582</v>
      </c>
      <c r="AA15" s="44">
        <v>3870</v>
      </c>
      <c r="AB15" s="45">
        <v>4193</v>
      </c>
      <c r="AC15" s="45">
        <v>3959</v>
      </c>
      <c r="AD15" s="46">
        <v>4160</v>
      </c>
      <c r="AE15" s="47">
        <v>3250</v>
      </c>
      <c r="AF15" s="46">
        <v>3525</v>
      </c>
      <c r="AG15" s="45">
        <v>3330</v>
      </c>
      <c r="AH15" s="49">
        <v>3495</v>
      </c>
      <c r="AI15" s="47">
        <v>1780</v>
      </c>
      <c r="AJ15" s="46">
        <v>2070</v>
      </c>
      <c r="AK15" s="45">
        <v>1650</v>
      </c>
      <c r="AL15" s="49">
        <v>1900</v>
      </c>
      <c r="AM15" s="47">
        <v>1290</v>
      </c>
      <c r="AN15" s="46">
        <v>1330</v>
      </c>
      <c r="AO15" s="45">
        <v>1808</v>
      </c>
      <c r="AP15" s="49">
        <v>1922</v>
      </c>
      <c r="AQ15" s="47">
        <v>2204</v>
      </c>
      <c r="AR15" s="46">
        <v>2203</v>
      </c>
      <c r="AS15" s="45">
        <v>1991</v>
      </c>
      <c r="AT15" s="49">
        <v>2620</v>
      </c>
    </row>
    <row r="16" spans="1:48" x14ac:dyDescent="0.4">
      <c r="A16" s="19"/>
      <c r="B16" s="43" t="s">
        <v>16</v>
      </c>
      <c r="C16" s="44">
        <v>-698</v>
      </c>
      <c r="D16" s="45">
        <v>-619</v>
      </c>
      <c r="E16" s="45">
        <v>-720</v>
      </c>
      <c r="F16" s="46">
        <v>-845</v>
      </c>
      <c r="G16" s="47">
        <v>-849</v>
      </c>
      <c r="H16" s="45">
        <v>-847</v>
      </c>
      <c r="I16" s="45">
        <v>-1151</v>
      </c>
      <c r="J16" s="48">
        <v>-783</v>
      </c>
      <c r="K16" s="46">
        <v>-440</v>
      </c>
      <c r="L16" s="45">
        <v>-353</v>
      </c>
      <c r="M16" s="45">
        <v>-483</v>
      </c>
      <c r="N16" s="46">
        <v>-523</v>
      </c>
      <c r="O16" s="44">
        <v>-537</v>
      </c>
      <c r="P16" s="45">
        <v>-542</v>
      </c>
      <c r="Q16" s="45">
        <v>-623</v>
      </c>
      <c r="R16" s="46">
        <v>-697</v>
      </c>
      <c r="S16" s="47">
        <v>-798</v>
      </c>
      <c r="T16" s="45">
        <v>-735</v>
      </c>
      <c r="U16" s="45">
        <v>-907</v>
      </c>
      <c r="V16" s="48">
        <v>-953</v>
      </c>
      <c r="W16" s="46">
        <v>-1181</v>
      </c>
      <c r="X16" s="45">
        <v>-929</v>
      </c>
      <c r="Y16" s="45">
        <v>-762</v>
      </c>
      <c r="Z16" s="49">
        <v>-800</v>
      </c>
      <c r="AA16" s="44">
        <v>-747</v>
      </c>
      <c r="AB16" s="45">
        <v>-705</v>
      </c>
      <c r="AC16" s="45">
        <v>-865</v>
      </c>
      <c r="AD16" s="46">
        <v>-824</v>
      </c>
      <c r="AE16" s="47">
        <v>-763</v>
      </c>
      <c r="AF16" s="46">
        <v>-766</v>
      </c>
      <c r="AG16" s="45">
        <v>-887</v>
      </c>
      <c r="AH16" s="49">
        <v>-749</v>
      </c>
      <c r="AI16" s="47">
        <v>-533</v>
      </c>
      <c r="AJ16" s="46">
        <v>-557</v>
      </c>
      <c r="AK16" s="45">
        <v>-605</v>
      </c>
      <c r="AL16" s="49">
        <v>-499</v>
      </c>
      <c r="AM16" s="47">
        <v>-364</v>
      </c>
      <c r="AN16" s="46">
        <v>-427</v>
      </c>
      <c r="AO16" s="45">
        <v>-528</v>
      </c>
      <c r="AP16" s="49">
        <v>-508</v>
      </c>
      <c r="AQ16" s="47">
        <v>-520</v>
      </c>
      <c r="AR16" s="46">
        <v>-513</v>
      </c>
      <c r="AS16" s="45">
        <v>-544</v>
      </c>
      <c r="AT16" s="49">
        <v>-591</v>
      </c>
    </row>
    <row r="17" spans="1:46" x14ac:dyDescent="0.4">
      <c r="A17" s="19"/>
      <c r="B17" s="43" t="s">
        <v>18</v>
      </c>
      <c r="C17" s="44">
        <v>-127</v>
      </c>
      <c r="D17" s="45">
        <v>-164</v>
      </c>
      <c r="E17" s="45">
        <v>-105</v>
      </c>
      <c r="F17" s="46">
        <v>-109</v>
      </c>
      <c r="G17" s="47">
        <v>-79</v>
      </c>
      <c r="H17" s="45">
        <v>-84.274000000000001</v>
      </c>
      <c r="I17" s="45">
        <v>-61</v>
      </c>
      <c r="J17" s="48">
        <v>-57</v>
      </c>
      <c r="K17" s="46">
        <v>-37</v>
      </c>
      <c r="L17" s="45">
        <v>-62</v>
      </c>
      <c r="M17" s="45">
        <v>-112</v>
      </c>
      <c r="N17" s="46">
        <v>-141</v>
      </c>
      <c r="O17" s="44">
        <v>-222</v>
      </c>
      <c r="P17" s="45">
        <v>-194</v>
      </c>
      <c r="Q17" s="45">
        <v>-148</v>
      </c>
      <c r="R17" s="46">
        <v>-140</v>
      </c>
      <c r="S17" s="47">
        <v>-131</v>
      </c>
      <c r="T17" s="45">
        <v>-117</v>
      </c>
      <c r="U17" s="45">
        <v>-98</v>
      </c>
      <c r="V17" s="48">
        <v>-112</v>
      </c>
      <c r="W17" s="46">
        <v>-110</v>
      </c>
      <c r="X17" s="45">
        <v>-139</v>
      </c>
      <c r="Y17" s="45">
        <v>-128</v>
      </c>
      <c r="Z17" s="49">
        <v>-359</v>
      </c>
      <c r="AA17" s="44">
        <v>-136</v>
      </c>
      <c r="AB17" s="45">
        <v>-124</v>
      </c>
      <c r="AC17" s="45">
        <v>-208</v>
      </c>
      <c r="AD17" s="46">
        <v>-201</v>
      </c>
      <c r="AE17" s="47">
        <v>-152</v>
      </c>
      <c r="AF17" s="46">
        <v>-222</v>
      </c>
      <c r="AG17" s="45">
        <v>-186</v>
      </c>
      <c r="AH17" s="49">
        <v>-152</v>
      </c>
      <c r="AI17" s="47">
        <v>-192</v>
      </c>
      <c r="AJ17" s="46">
        <v>-231</v>
      </c>
      <c r="AK17" s="45">
        <v>-177</v>
      </c>
      <c r="AL17" s="49">
        <v>-151</v>
      </c>
      <c r="AM17" s="47">
        <v>-195</v>
      </c>
      <c r="AN17" s="46">
        <v>-264</v>
      </c>
      <c r="AO17" s="45">
        <v>-255</v>
      </c>
      <c r="AP17" s="49">
        <v>-330</v>
      </c>
      <c r="AQ17" s="47">
        <v>-303</v>
      </c>
      <c r="AR17" s="46">
        <v>-353</v>
      </c>
      <c r="AS17" s="45">
        <v>-330</v>
      </c>
      <c r="AT17" s="49">
        <v>-306</v>
      </c>
    </row>
    <row r="18" spans="1:46" x14ac:dyDescent="0.4">
      <c r="A18" s="19"/>
      <c r="B18" s="36" t="s">
        <v>19</v>
      </c>
      <c r="C18" s="37">
        <v>5147</v>
      </c>
      <c r="D18" s="38">
        <v>4015</v>
      </c>
      <c r="E18" s="38">
        <v>3590</v>
      </c>
      <c r="F18" s="24">
        <v>7034</v>
      </c>
      <c r="G18" s="39">
        <v>6306</v>
      </c>
      <c r="H18" s="38">
        <v>3696</v>
      </c>
      <c r="I18" s="38">
        <v>3650</v>
      </c>
      <c r="J18" s="40">
        <v>4003</v>
      </c>
      <c r="K18" s="24">
        <v>5628</v>
      </c>
      <c r="L18" s="38">
        <v>3719</v>
      </c>
      <c r="M18" s="38">
        <v>4446</v>
      </c>
      <c r="N18" s="41">
        <v>6257</v>
      </c>
      <c r="O18" s="37">
        <v>6581</v>
      </c>
      <c r="P18" s="38">
        <v>4747</v>
      </c>
      <c r="Q18" s="38">
        <v>3036</v>
      </c>
      <c r="R18" s="24">
        <v>7585</v>
      </c>
      <c r="S18" s="39">
        <v>8247</v>
      </c>
      <c r="T18" s="38">
        <v>4221</v>
      </c>
      <c r="U18" s="38">
        <v>2768</v>
      </c>
      <c r="V18" s="40">
        <v>7633</v>
      </c>
      <c r="W18" s="24">
        <v>9631</v>
      </c>
      <c r="X18" s="38">
        <v>7452</v>
      </c>
      <c r="Y18" s="38">
        <v>4333.6290697924269</v>
      </c>
      <c r="Z18" s="41">
        <v>7421</v>
      </c>
      <c r="AA18" s="37">
        <f t="shared" ref="AA18:AD18" si="19">AA19+AA30</f>
        <v>7156</v>
      </c>
      <c r="AB18" s="38">
        <f t="shared" si="19"/>
        <v>5202</v>
      </c>
      <c r="AC18" s="38">
        <f t="shared" si="19"/>
        <v>822</v>
      </c>
      <c r="AD18" s="41">
        <f t="shared" si="19"/>
        <v>4184</v>
      </c>
      <c r="AE18" s="39">
        <f>AE19+AE30</f>
        <v>4627</v>
      </c>
      <c r="AF18" s="24">
        <f t="shared" ref="AF18:AP18" si="20">AF19+AF30</f>
        <v>5459</v>
      </c>
      <c r="AG18" s="38">
        <f t="shared" si="20"/>
        <v>5699</v>
      </c>
      <c r="AH18" s="41">
        <f t="shared" si="20"/>
        <v>8194</v>
      </c>
      <c r="AI18" s="39">
        <f t="shared" si="20"/>
        <v>6754</v>
      </c>
      <c r="AJ18" s="24">
        <f t="shared" si="20"/>
        <v>5899</v>
      </c>
      <c r="AK18" s="38">
        <f t="shared" si="20"/>
        <v>4029</v>
      </c>
      <c r="AL18" s="41">
        <f t="shared" si="20"/>
        <v>7536</v>
      </c>
      <c r="AM18" s="39">
        <f t="shared" si="20"/>
        <v>8686</v>
      </c>
      <c r="AN18" s="24">
        <f t="shared" si="20"/>
        <v>5101</v>
      </c>
      <c r="AO18" s="38">
        <f t="shared" si="20"/>
        <v>4234</v>
      </c>
      <c r="AP18" s="41">
        <f t="shared" si="20"/>
        <v>9507</v>
      </c>
      <c r="AQ18" s="39">
        <f>AQ19+AQ30</f>
        <v>7614</v>
      </c>
      <c r="AR18" s="24">
        <f>AR19+AR30</f>
        <v>6883</v>
      </c>
      <c r="AS18" s="38">
        <f>AS19+AS30</f>
        <v>5565</v>
      </c>
      <c r="AT18" s="42">
        <f>AT19+AT30</f>
        <v>9953</v>
      </c>
    </row>
    <row r="19" spans="1:46" x14ac:dyDescent="0.4">
      <c r="A19" s="19"/>
      <c r="B19" s="43" t="s">
        <v>20</v>
      </c>
      <c r="C19" s="44">
        <v>17162</v>
      </c>
      <c r="D19" s="45">
        <v>15264</v>
      </c>
      <c r="E19" s="45">
        <v>15542</v>
      </c>
      <c r="F19" s="46">
        <v>20783</v>
      </c>
      <c r="G19" s="47">
        <v>19007</v>
      </c>
      <c r="H19" s="45">
        <v>17574</v>
      </c>
      <c r="I19" s="45">
        <v>16950</v>
      </c>
      <c r="J19" s="48">
        <v>18665</v>
      </c>
      <c r="K19" s="46">
        <v>17825</v>
      </c>
      <c r="L19" s="45">
        <v>16082</v>
      </c>
      <c r="M19" s="45">
        <v>16981</v>
      </c>
      <c r="N19" s="50">
        <v>20308</v>
      </c>
      <c r="O19" s="44">
        <v>21317</v>
      </c>
      <c r="P19" s="45">
        <v>18828</v>
      </c>
      <c r="Q19" s="45">
        <v>18494</v>
      </c>
      <c r="R19" s="46">
        <v>24128</v>
      </c>
      <c r="S19" s="47">
        <v>24618</v>
      </c>
      <c r="T19" s="45">
        <v>20455</v>
      </c>
      <c r="U19" s="45">
        <v>22951</v>
      </c>
      <c r="V19" s="48">
        <v>25694</v>
      </c>
      <c r="W19" s="46">
        <v>27831</v>
      </c>
      <c r="X19" s="45">
        <v>26376</v>
      </c>
      <c r="Y19" s="45">
        <v>21589.629069792427</v>
      </c>
      <c r="Z19" s="50">
        <v>26416</v>
      </c>
      <c r="AA19" s="44">
        <f>AA20+AA24+AA27</f>
        <v>22823</v>
      </c>
      <c r="AB19" s="45">
        <f t="shared" ref="AB19:AE19" si="21">AB20+AB24+AB27</f>
        <v>20413</v>
      </c>
      <c r="AC19" s="45">
        <f t="shared" si="21"/>
        <v>18364</v>
      </c>
      <c r="AD19" s="50">
        <f t="shared" si="21"/>
        <v>23583</v>
      </c>
      <c r="AE19" s="47">
        <f t="shared" si="21"/>
        <v>20586</v>
      </c>
      <c r="AF19" s="46">
        <f t="shared" ref="AF19:AP19" si="22">AF20+AF24+AF27</f>
        <v>21221</v>
      </c>
      <c r="AG19" s="45">
        <f t="shared" si="22"/>
        <v>21626</v>
      </c>
      <c r="AH19" s="50">
        <f t="shared" si="22"/>
        <v>25597</v>
      </c>
      <c r="AI19" s="47">
        <f t="shared" si="22"/>
        <v>23449</v>
      </c>
      <c r="AJ19" s="46">
        <f t="shared" si="22"/>
        <v>22378</v>
      </c>
      <c r="AK19" s="45">
        <f t="shared" si="22"/>
        <v>22818</v>
      </c>
      <c r="AL19" s="50">
        <f t="shared" si="22"/>
        <v>27167</v>
      </c>
      <c r="AM19" s="47">
        <f t="shared" si="22"/>
        <v>26483</v>
      </c>
      <c r="AN19" s="46">
        <f t="shared" si="22"/>
        <v>22467</v>
      </c>
      <c r="AO19" s="45">
        <f t="shared" si="22"/>
        <v>23333</v>
      </c>
      <c r="AP19" s="50">
        <f t="shared" si="22"/>
        <v>28176</v>
      </c>
      <c r="AQ19" s="47">
        <f>AQ20+AQ24+AQ27</f>
        <v>26347</v>
      </c>
      <c r="AR19" s="46">
        <f>AR20+AR24+AR27</f>
        <v>24861</v>
      </c>
      <c r="AS19" s="45">
        <f>AS20+AS24+AS27</f>
        <v>24614</v>
      </c>
      <c r="AT19" s="49">
        <f>AT20+AT24+AT27</f>
        <v>29267</v>
      </c>
    </row>
    <row r="20" spans="1:46" x14ac:dyDescent="0.4">
      <c r="A20" s="19"/>
      <c r="B20" s="43" t="s">
        <v>21</v>
      </c>
      <c r="C20" s="44">
        <v>3698</v>
      </c>
      <c r="D20" s="45">
        <v>2736</v>
      </c>
      <c r="E20" s="45">
        <v>3202</v>
      </c>
      <c r="F20" s="46">
        <v>3819</v>
      </c>
      <c r="G20" s="47">
        <v>3678</v>
      </c>
      <c r="H20" s="45">
        <v>2479</v>
      </c>
      <c r="I20" s="45">
        <v>3081</v>
      </c>
      <c r="J20" s="48">
        <v>3455</v>
      </c>
      <c r="K20" s="46">
        <v>3012</v>
      </c>
      <c r="L20" s="45">
        <v>2195</v>
      </c>
      <c r="M20" s="45">
        <v>2496</v>
      </c>
      <c r="N20" s="50">
        <v>3047</v>
      </c>
      <c r="O20" s="44">
        <v>2852</v>
      </c>
      <c r="P20" s="45">
        <v>2394</v>
      </c>
      <c r="Q20" s="45">
        <v>2697</v>
      </c>
      <c r="R20" s="46">
        <v>3582</v>
      </c>
      <c r="S20" s="47">
        <v>3277</v>
      </c>
      <c r="T20" s="45">
        <v>2372</v>
      </c>
      <c r="U20" s="45">
        <v>2726</v>
      </c>
      <c r="V20" s="48">
        <v>3447</v>
      </c>
      <c r="W20" s="46">
        <v>3103</v>
      </c>
      <c r="X20" s="45">
        <v>2930</v>
      </c>
      <c r="Y20" s="45">
        <v>2499</v>
      </c>
      <c r="Z20" s="50">
        <v>3035</v>
      </c>
      <c r="AA20" s="44">
        <f>AA21+AA22+AA23</f>
        <v>2835</v>
      </c>
      <c r="AB20" s="45">
        <f t="shared" ref="AB20:AE20" si="23">AB21+AB22+AB23</f>
        <v>2322</v>
      </c>
      <c r="AC20" s="45">
        <f t="shared" si="23"/>
        <v>2644</v>
      </c>
      <c r="AD20" s="50">
        <f t="shared" si="23"/>
        <v>3158</v>
      </c>
      <c r="AE20" s="47">
        <f t="shared" si="23"/>
        <v>2968</v>
      </c>
      <c r="AF20" s="46">
        <f t="shared" ref="AF20:AP20" si="24">AF21+AF22+AF23</f>
        <v>2360</v>
      </c>
      <c r="AG20" s="45">
        <f t="shared" si="24"/>
        <v>2748</v>
      </c>
      <c r="AH20" s="50">
        <f t="shared" si="24"/>
        <v>3089</v>
      </c>
      <c r="AI20" s="47">
        <f t="shared" si="24"/>
        <v>3121</v>
      </c>
      <c r="AJ20" s="46">
        <f t="shared" si="24"/>
        <v>2451</v>
      </c>
      <c r="AK20" s="45">
        <f t="shared" si="24"/>
        <v>2975</v>
      </c>
      <c r="AL20" s="50">
        <f t="shared" si="24"/>
        <v>3300</v>
      </c>
      <c r="AM20" s="47">
        <f t="shared" si="24"/>
        <v>3263</v>
      </c>
      <c r="AN20" s="46">
        <f t="shared" si="24"/>
        <v>2671</v>
      </c>
      <c r="AO20" s="45">
        <f t="shared" si="24"/>
        <v>3213</v>
      </c>
      <c r="AP20" s="50">
        <f t="shared" si="24"/>
        <v>3535</v>
      </c>
      <c r="AQ20" s="47">
        <f>AQ21+AQ22+AQ23</f>
        <v>3156</v>
      </c>
      <c r="AR20" s="46">
        <f>AR21+AR22+AR23</f>
        <v>2780</v>
      </c>
      <c r="AS20" s="45">
        <f>AS21+AS22+AS23</f>
        <v>3433</v>
      </c>
      <c r="AT20" s="49">
        <f>AT21+AT22+AT23</f>
        <v>3633</v>
      </c>
    </row>
    <row r="21" spans="1:46" x14ac:dyDescent="0.4">
      <c r="A21" s="19"/>
      <c r="B21" s="51" t="s">
        <v>22</v>
      </c>
      <c r="C21" s="52">
        <v>3108</v>
      </c>
      <c r="D21" s="53">
        <v>2219</v>
      </c>
      <c r="E21" s="53">
        <v>2694</v>
      </c>
      <c r="F21" s="54">
        <v>3198</v>
      </c>
      <c r="G21" s="55">
        <v>3124</v>
      </c>
      <c r="H21" s="53">
        <v>1944</v>
      </c>
      <c r="I21" s="53">
        <v>2608</v>
      </c>
      <c r="J21" s="56">
        <v>2841</v>
      </c>
      <c r="K21" s="54">
        <v>2501</v>
      </c>
      <c r="L21" s="53">
        <v>1611</v>
      </c>
      <c r="M21" s="53">
        <v>1971</v>
      </c>
      <c r="N21" s="54">
        <v>2496</v>
      </c>
      <c r="O21" s="52">
        <v>2466</v>
      </c>
      <c r="P21" s="53">
        <v>1708</v>
      </c>
      <c r="Q21" s="53">
        <v>2146</v>
      </c>
      <c r="R21" s="54">
        <v>2879</v>
      </c>
      <c r="S21" s="55">
        <v>2687</v>
      </c>
      <c r="T21" s="53">
        <v>1802</v>
      </c>
      <c r="U21" s="53">
        <v>2151</v>
      </c>
      <c r="V21" s="56">
        <v>2701</v>
      </c>
      <c r="W21" s="54">
        <v>2402</v>
      </c>
      <c r="X21" s="53">
        <v>2277</v>
      </c>
      <c r="Y21" s="53">
        <v>1875</v>
      </c>
      <c r="Z21" s="57">
        <v>2379</v>
      </c>
      <c r="AA21" s="52">
        <v>2161</v>
      </c>
      <c r="AB21" s="53">
        <v>1585</v>
      </c>
      <c r="AC21" s="53">
        <v>2076</v>
      </c>
      <c r="AD21" s="54">
        <v>2499</v>
      </c>
      <c r="AE21" s="55">
        <v>2259</v>
      </c>
      <c r="AF21" s="54">
        <v>1688</v>
      </c>
      <c r="AG21" s="53">
        <v>2040</v>
      </c>
      <c r="AH21" s="57">
        <v>2359</v>
      </c>
      <c r="AI21" s="55">
        <v>2236</v>
      </c>
      <c r="AJ21" s="54">
        <v>1669</v>
      </c>
      <c r="AK21" s="53">
        <v>2270</v>
      </c>
      <c r="AL21" s="57">
        <v>2488</v>
      </c>
      <c r="AM21" s="55">
        <v>2346</v>
      </c>
      <c r="AN21" s="54">
        <v>1774</v>
      </c>
      <c r="AO21" s="53">
        <v>2349</v>
      </c>
      <c r="AP21" s="57">
        <v>2524</v>
      </c>
      <c r="AQ21" s="55">
        <v>2121</v>
      </c>
      <c r="AR21" s="54">
        <v>1807</v>
      </c>
      <c r="AS21" s="53">
        <v>2430</v>
      </c>
      <c r="AT21" s="57">
        <v>2484</v>
      </c>
    </row>
    <row r="22" spans="1:46" x14ac:dyDescent="0.4">
      <c r="A22" s="19"/>
      <c r="B22" s="51" t="s">
        <v>23</v>
      </c>
      <c r="C22" s="52">
        <v>83</v>
      </c>
      <c r="D22" s="53">
        <v>181</v>
      </c>
      <c r="E22" s="53">
        <v>208</v>
      </c>
      <c r="F22" s="54">
        <v>274</v>
      </c>
      <c r="G22" s="55">
        <v>193</v>
      </c>
      <c r="H22" s="53">
        <v>180</v>
      </c>
      <c r="I22" s="53">
        <v>188</v>
      </c>
      <c r="J22" s="56">
        <v>227</v>
      </c>
      <c r="K22" s="54">
        <v>154</v>
      </c>
      <c r="L22" s="53">
        <v>150</v>
      </c>
      <c r="M22" s="53">
        <v>164</v>
      </c>
      <c r="N22" s="54">
        <v>213</v>
      </c>
      <c r="O22" s="52">
        <v>181</v>
      </c>
      <c r="P22" s="53">
        <v>183</v>
      </c>
      <c r="Q22" s="53">
        <v>176</v>
      </c>
      <c r="R22" s="54">
        <v>208</v>
      </c>
      <c r="S22" s="55">
        <v>167</v>
      </c>
      <c r="T22" s="53">
        <v>181</v>
      </c>
      <c r="U22" s="53">
        <v>196</v>
      </c>
      <c r="V22" s="56">
        <v>193</v>
      </c>
      <c r="W22" s="54">
        <v>151</v>
      </c>
      <c r="X22" s="53">
        <v>144</v>
      </c>
      <c r="Y22" s="53">
        <v>149</v>
      </c>
      <c r="Z22" s="57">
        <v>183</v>
      </c>
      <c r="AA22" s="52">
        <v>140</v>
      </c>
      <c r="AB22" s="53">
        <v>149</v>
      </c>
      <c r="AC22" s="53">
        <v>145</v>
      </c>
      <c r="AD22" s="54">
        <v>178</v>
      </c>
      <c r="AE22" s="55">
        <v>164</v>
      </c>
      <c r="AF22" s="54">
        <v>177</v>
      </c>
      <c r="AG22" s="53">
        <v>171</v>
      </c>
      <c r="AH22" s="57">
        <v>200</v>
      </c>
      <c r="AI22" s="55">
        <v>180</v>
      </c>
      <c r="AJ22" s="54">
        <v>178</v>
      </c>
      <c r="AK22" s="53">
        <v>145</v>
      </c>
      <c r="AL22" s="57">
        <v>199</v>
      </c>
      <c r="AM22" s="55">
        <v>184</v>
      </c>
      <c r="AN22" s="54">
        <v>198</v>
      </c>
      <c r="AO22" s="53">
        <v>154</v>
      </c>
      <c r="AP22" s="57">
        <v>206</v>
      </c>
      <c r="AQ22" s="55">
        <v>178</v>
      </c>
      <c r="AR22" s="54">
        <v>205</v>
      </c>
      <c r="AS22" s="53">
        <v>222</v>
      </c>
      <c r="AT22" s="57">
        <v>244</v>
      </c>
    </row>
    <row r="23" spans="1:46" x14ac:dyDescent="0.4">
      <c r="A23" s="19"/>
      <c r="B23" s="51" t="s">
        <v>24</v>
      </c>
      <c r="C23" s="52">
        <v>507</v>
      </c>
      <c r="D23" s="53">
        <v>336</v>
      </c>
      <c r="E23" s="53">
        <v>300</v>
      </c>
      <c r="F23" s="54">
        <v>347</v>
      </c>
      <c r="G23" s="55">
        <v>361</v>
      </c>
      <c r="H23" s="53">
        <v>355</v>
      </c>
      <c r="I23" s="53">
        <v>285</v>
      </c>
      <c r="J23" s="56">
        <v>387</v>
      </c>
      <c r="K23" s="54">
        <v>357</v>
      </c>
      <c r="L23" s="53">
        <v>434</v>
      </c>
      <c r="M23" s="53">
        <v>361</v>
      </c>
      <c r="N23" s="54">
        <v>338</v>
      </c>
      <c r="O23" s="52">
        <v>205</v>
      </c>
      <c r="P23" s="53">
        <v>503</v>
      </c>
      <c r="Q23" s="53">
        <v>375</v>
      </c>
      <c r="R23" s="54">
        <v>495</v>
      </c>
      <c r="S23" s="55">
        <v>423</v>
      </c>
      <c r="T23" s="53">
        <v>389</v>
      </c>
      <c r="U23" s="53">
        <v>379</v>
      </c>
      <c r="V23" s="56">
        <v>553</v>
      </c>
      <c r="W23" s="54">
        <v>550</v>
      </c>
      <c r="X23" s="53">
        <v>509</v>
      </c>
      <c r="Y23" s="53">
        <v>475</v>
      </c>
      <c r="Z23" s="57">
        <v>473</v>
      </c>
      <c r="AA23" s="52">
        <v>534</v>
      </c>
      <c r="AB23" s="53">
        <v>588</v>
      </c>
      <c r="AC23" s="53">
        <v>423</v>
      </c>
      <c r="AD23" s="54">
        <v>481</v>
      </c>
      <c r="AE23" s="55">
        <v>545</v>
      </c>
      <c r="AF23" s="54">
        <v>495</v>
      </c>
      <c r="AG23" s="53">
        <v>537</v>
      </c>
      <c r="AH23" s="57">
        <v>530</v>
      </c>
      <c r="AI23" s="55">
        <v>705</v>
      </c>
      <c r="AJ23" s="54">
        <v>604</v>
      </c>
      <c r="AK23" s="53">
        <v>560</v>
      </c>
      <c r="AL23" s="57">
        <v>613</v>
      </c>
      <c r="AM23" s="55">
        <v>733</v>
      </c>
      <c r="AN23" s="54">
        <v>699</v>
      </c>
      <c r="AO23" s="53">
        <v>710</v>
      </c>
      <c r="AP23" s="57">
        <v>805</v>
      </c>
      <c r="AQ23" s="55">
        <v>857</v>
      </c>
      <c r="AR23" s="54">
        <v>768</v>
      </c>
      <c r="AS23" s="53">
        <v>781</v>
      </c>
      <c r="AT23" s="57">
        <v>905</v>
      </c>
    </row>
    <row r="24" spans="1:46" x14ac:dyDescent="0.4">
      <c r="A24" s="19"/>
      <c r="B24" s="43" t="s">
        <v>25</v>
      </c>
      <c r="C24" s="44">
        <v>10791</v>
      </c>
      <c r="D24" s="45">
        <v>8962</v>
      </c>
      <c r="E24" s="45">
        <v>8653</v>
      </c>
      <c r="F24" s="46">
        <v>12282</v>
      </c>
      <c r="G24" s="47">
        <v>11951</v>
      </c>
      <c r="H24" s="45">
        <v>10220</v>
      </c>
      <c r="I24" s="45">
        <v>8631</v>
      </c>
      <c r="J24" s="48">
        <v>10412</v>
      </c>
      <c r="K24" s="46">
        <v>10265</v>
      </c>
      <c r="L24" s="45">
        <v>7984</v>
      </c>
      <c r="M24" s="45">
        <v>7436</v>
      </c>
      <c r="N24" s="50">
        <v>10008</v>
      </c>
      <c r="O24" s="44">
        <v>11021</v>
      </c>
      <c r="P24" s="45">
        <v>8789</v>
      </c>
      <c r="Q24" s="45">
        <v>8358</v>
      </c>
      <c r="R24" s="46">
        <v>11289</v>
      </c>
      <c r="S24" s="47">
        <v>11949</v>
      </c>
      <c r="T24" s="45">
        <v>9355</v>
      </c>
      <c r="U24" s="45">
        <v>8845</v>
      </c>
      <c r="V24" s="48">
        <v>12568</v>
      </c>
      <c r="W24" s="46">
        <v>13768</v>
      </c>
      <c r="X24" s="45">
        <v>9780</v>
      </c>
      <c r="Y24" s="45">
        <v>8405.6290697924287</v>
      </c>
      <c r="Z24" s="50">
        <v>12424</v>
      </c>
      <c r="AA24" s="44">
        <f>AA25+AA26</f>
        <v>12064</v>
      </c>
      <c r="AB24" s="45">
        <f t="shared" ref="AB24:AE24" si="25">AB25+AB26</f>
        <v>9991</v>
      </c>
      <c r="AC24" s="45">
        <f t="shared" si="25"/>
        <v>7051</v>
      </c>
      <c r="AD24" s="50">
        <f t="shared" si="25"/>
        <v>11453</v>
      </c>
      <c r="AE24" s="47">
        <f t="shared" si="25"/>
        <v>11516</v>
      </c>
      <c r="AF24" s="46">
        <f t="shared" ref="AF24:AP24" si="26">AF25+AF26</f>
        <v>11061</v>
      </c>
      <c r="AG24" s="45">
        <f t="shared" si="26"/>
        <v>9655</v>
      </c>
      <c r="AH24" s="50">
        <f t="shared" si="26"/>
        <v>12072</v>
      </c>
      <c r="AI24" s="47">
        <f t="shared" si="26"/>
        <v>13172</v>
      </c>
      <c r="AJ24" s="46">
        <f t="shared" si="26"/>
        <v>11068</v>
      </c>
      <c r="AK24" s="45">
        <f t="shared" si="26"/>
        <v>10929</v>
      </c>
      <c r="AL24" s="50">
        <f t="shared" si="26"/>
        <v>15022</v>
      </c>
      <c r="AM24" s="47">
        <f t="shared" si="26"/>
        <v>15003</v>
      </c>
      <c r="AN24" s="46">
        <f t="shared" si="26"/>
        <v>12185</v>
      </c>
      <c r="AO24" s="45">
        <f t="shared" si="26"/>
        <v>12022</v>
      </c>
      <c r="AP24" s="50">
        <f t="shared" si="26"/>
        <v>16657</v>
      </c>
      <c r="AQ24" s="47">
        <f>AQ25+AQ26</f>
        <v>16086</v>
      </c>
      <c r="AR24" s="46">
        <f>AR25+AR26</f>
        <v>13233</v>
      </c>
      <c r="AS24" s="45">
        <f>AS25+AS26</f>
        <v>12777</v>
      </c>
      <c r="AT24" s="49">
        <f>AT25+AT26</f>
        <v>18166</v>
      </c>
    </row>
    <row r="25" spans="1:46" x14ac:dyDescent="0.4">
      <c r="A25" s="19"/>
      <c r="B25" s="51" t="s">
        <v>26</v>
      </c>
      <c r="C25" s="52">
        <v>4078</v>
      </c>
      <c r="D25" s="53">
        <v>3318</v>
      </c>
      <c r="E25" s="53">
        <v>2636</v>
      </c>
      <c r="F25" s="54">
        <v>4056</v>
      </c>
      <c r="G25" s="55">
        <v>4235</v>
      </c>
      <c r="H25" s="53">
        <v>4127</v>
      </c>
      <c r="I25" s="53">
        <v>2916</v>
      </c>
      <c r="J25" s="56">
        <v>3321</v>
      </c>
      <c r="K25" s="54">
        <v>3904</v>
      </c>
      <c r="L25" s="53">
        <v>3016</v>
      </c>
      <c r="M25" s="53">
        <v>2247</v>
      </c>
      <c r="N25" s="54">
        <v>3274</v>
      </c>
      <c r="O25" s="52">
        <v>3901</v>
      </c>
      <c r="P25" s="53">
        <v>3215</v>
      </c>
      <c r="Q25" s="53">
        <v>2421</v>
      </c>
      <c r="R25" s="54">
        <v>4342</v>
      </c>
      <c r="S25" s="55">
        <v>4203</v>
      </c>
      <c r="T25" s="53">
        <v>3720</v>
      </c>
      <c r="U25" s="53">
        <v>3163</v>
      </c>
      <c r="V25" s="56">
        <v>4351</v>
      </c>
      <c r="W25" s="54">
        <v>5079</v>
      </c>
      <c r="X25" s="53">
        <v>3644</v>
      </c>
      <c r="Y25" s="53">
        <v>2612.696299937968</v>
      </c>
      <c r="Z25" s="57">
        <v>4240</v>
      </c>
      <c r="AA25" s="52">
        <v>4174</v>
      </c>
      <c r="AB25" s="53">
        <v>3425</v>
      </c>
      <c r="AC25" s="53">
        <v>2662</v>
      </c>
      <c r="AD25" s="54">
        <v>5205</v>
      </c>
      <c r="AE25" s="55">
        <v>4203</v>
      </c>
      <c r="AF25" s="54">
        <v>3922</v>
      </c>
      <c r="AG25" s="53">
        <v>3038</v>
      </c>
      <c r="AH25" s="57">
        <v>4237</v>
      </c>
      <c r="AI25" s="55">
        <v>4182</v>
      </c>
      <c r="AJ25" s="54">
        <v>3659</v>
      </c>
      <c r="AK25" s="53">
        <v>3010</v>
      </c>
      <c r="AL25" s="57">
        <v>4876</v>
      </c>
      <c r="AM25" s="55">
        <v>5114</v>
      </c>
      <c r="AN25" s="54">
        <v>4538</v>
      </c>
      <c r="AO25" s="53">
        <v>3775</v>
      </c>
      <c r="AP25" s="57">
        <v>5797</v>
      </c>
      <c r="AQ25" s="55">
        <v>5296</v>
      </c>
      <c r="AR25" s="54">
        <v>4557</v>
      </c>
      <c r="AS25" s="53">
        <v>3638</v>
      </c>
      <c r="AT25" s="57">
        <v>5908</v>
      </c>
    </row>
    <row r="26" spans="1:46" x14ac:dyDescent="0.4">
      <c r="A26" s="19"/>
      <c r="B26" s="51" t="s">
        <v>27</v>
      </c>
      <c r="C26" s="52">
        <v>6713</v>
      </c>
      <c r="D26" s="53">
        <v>5644</v>
      </c>
      <c r="E26" s="53">
        <v>6017</v>
      </c>
      <c r="F26" s="54">
        <v>8226</v>
      </c>
      <c r="G26" s="55">
        <v>7716</v>
      </c>
      <c r="H26" s="53">
        <v>6093</v>
      </c>
      <c r="I26" s="53">
        <v>5715</v>
      </c>
      <c r="J26" s="56">
        <v>7091</v>
      </c>
      <c r="K26" s="54">
        <v>6361</v>
      </c>
      <c r="L26" s="53">
        <v>4968</v>
      </c>
      <c r="M26" s="53">
        <v>5189</v>
      </c>
      <c r="N26" s="54">
        <v>6734</v>
      </c>
      <c r="O26" s="52">
        <v>7120</v>
      </c>
      <c r="P26" s="53">
        <v>5574</v>
      </c>
      <c r="Q26" s="53">
        <v>5937</v>
      </c>
      <c r="R26" s="54">
        <v>6947</v>
      </c>
      <c r="S26" s="55">
        <v>7746</v>
      </c>
      <c r="T26" s="53">
        <v>5635</v>
      </c>
      <c r="U26" s="53">
        <v>5682</v>
      </c>
      <c r="V26" s="56">
        <v>8217</v>
      </c>
      <c r="W26" s="54">
        <v>8689</v>
      </c>
      <c r="X26" s="53">
        <v>6136</v>
      </c>
      <c r="Y26" s="53">
        <v>5792.9327698544603</v>
      </c>
      <c r="Z26" s="57">
        <v>8184</v>
      </c>
      <c r="AA26" s="52">
        <v>7890</v>
      </c>
      <c r="AB26" s="53">
        <v>6566</v>
      </c>
      <c r="AC26" s="53">
        <v>4389</v>
      </c>
      <c r="AD26" s="54">
        <v>6248</v>
      </c>
      <c r="AE26" s="55">
        <v>7313</v>
      </c>
      <c r="AF26" s="54">
        <v>7139</v>
      </c>
      <c r="AG26" s="53">
        <v>6617</v>
      </c>
      <c r="AH26" s="57">
        <v>7835</v>
      </c>
      <c r="AI26" s="55">
        <v>8990</v>
      </c>
      <c r="AJ26" s="54">
        <v>7409</v>
      </c>
      <c r="AK26" s="53">
        <v>7919</v>
      </c>
      <c r="AL26" s="57">
        <v>10146</v>
      </c>
      <c r="AM26" s="55">
        <v>9889</v>
      </c>
      <c r="AN26" s="54">
        <v>7647</v>
      </c>
      <c r="AO26" s="53">
        <v>8247</v>
      </c>
      <c r="AP26" s="57">
        <v>10860</v>
      </c>
      <c r="AQ26" s="55">
        <v>10790</v>
      </c>
      <c r="AR26" s="54">
        <v>8676</v>
      </c>
      <c r="AS26" s="53">
        <v>9139</v>
      </c>
      <c r="AT26" s="57">
        <v>12258</v>
      </c>
    </row>
    <row r="27" spans="1:46" x14ac:dyDescent="0.4">
      <c r="A27" s="19"/>
      <c r="B27" s="43" t="s">
        <v>28</v>
      </c>
      <c r="C27" s="44">
        <v>2673</v>
      </c>
      <c r="D27" s="45">
        <v>3566</v>
      </c>
      <c r="E27" s="45">
        <v>3687</v>
      </c>
      <c r="F27" s="46">
        <v>4682</v>
      </c>
      <c r="G27" s="47">
        <v>3378</v>
      </c>
      <c r="H27" s="45">
        <v>4875</v>
      </c>
      <c r="I27" s="45">
        <v>5238</v>
      </c>
      <c r="J27" s="48">
        <v>4798</v>
      </c>
      <c r="K27" s="46">
        <v>4548</v>
      </c>
      <c r="L27" s="45">
        <v>5903</v>
      </c>
      <c r="M27" s="45">
        <v>7049</v>
      </c>
      <c r="N27" s="46">
        <v>7253</v>
      </c>
      <c r="O27" s="44">
        <v>7444</v>
      </c>
      <c r="P27" s="45">
        <v>7645</v>
      </c>
      <c r="Q27" s="45">
        <v>7439</v>
      </c>
      <c r="R27" s="46">
        <v>9257</v>
      </c>
      <c r="S27" s="47">
        <v>9392</v>
      </c>
      <c r="T27" s="45">
        <v>8728</v>
      </c>
      <c r="U27" s="45">
        <v>11380</v>
      </c>
      <c r="V27" s="48">
        <v>9679</v>
      </c>
      <c r="W27" s="46">
        <v>10960</v>
      </c>
      <c r="X27" s="45">
        <v>13666</v>
      </c>
      <c r="Y27" s="45">
        <v>10685</v>
      </c>
      <c r="Z27" s="49">
        <v>10957</v>
      </c>
      <c r="AA27" s="44">
        <f>AA28+AA29</f>
        <v>7924</v>
      </c>
      <c r="AB27" s="45">
        <f t="shared" ref="AB27:AE27" si="27">AB28+AB29</f>
        <v>8100</v>
      </c>
      <c r="AC27" s="45">
        <f t="shared" si="27"/>
        <v>8669</v>
      </c>
      <c r="AD27" s="50">
        <f t="shared" si="27"/>
        <v>8972</v>
      </c>
      <c r="AE27" s="47">
        <f t="shared" si="27"/>
        <v>6102</v>
      </c>
      <c r="AF27" s="46">
        <f t="shared" ref="AF27:AP27" si="28">AF28+AF29</f>
        <v>7800</v>
      </c>
      <c r="AG27" s="45">
        <f t="shared" si="28"/>
        <v>9223</v>
      </c>
      <c r="AH27" s="50">
        <f t="shared" si="28"/>
        <v>10436</v>
      </c>
      <c r="AI27" s="47">
        <f t="shared" si="28"/>
        <v>7156</v>
      </c>
      <c r="AJ27" s="46">
        <f t="shared" si="28"/>
        <v>8859</v>
      </c>
      <c r="AK27" s="45">
        <f t="shared" si="28"/>
        <v>8914</v>
      </c>
      <c r="AL27" s="50">
        <f t="shared" si="28"/>
        <v>8845</v>
      </c>
      <c r="AM27" s="47">
        <f t="shared" si="28"/>
        <v>8217</v>
      </c>
      <c r="AN27" s="46">
        <f t="shared" si="28"/>
        <v>7611</v>
      </c>
      <c r="AO27" s="45">
        <f t="shared" si="28"/>
        <v>8098</v>
      </c>
      <c r="AP27" s="50">
        <f t="shared" si="28"/>
        <v>7984</v>
      </c>
      <c r="AQ27" s="47">
        <f>AQ28+AQ29</f>
        <v>7105</v>
      </c>
      <c r="AR27" s="46">
        <f>AR28+AR29</f>
        <v>8848</v>
      </c>
      <c r="AS27" s="45">
        <f>AS28+AS29</f>
        <v>8404</v>
      </c>
      <c r="AT27" s="49">
        <f>AT28+AT29</f>
        <v>7468</v>
      </c>
    </row>
    <row r="28" spans="1:46" x14ac:dyDescent="0.4">
      <c r="A28" s="19"/>
      <c r="B28" s="51" t="s">
        <v>29</v>
      </c>
      <c r="C28" s="52">
        <v>2566</v>
      </c>
      <c r="D28" s="53">
        <v>3429</v>
      </c>
      <c r="E28" s="53">
        <v>3609</v>
      </c>
      <c r="F28" s="54">
        <v>4646</v>
      </c>
      <c r="G28" s="55">
        <v>3317</v>
      </c>
      <c r="H28" s="53">
        <v>4786</v>
      </c>
      <c r="I28" s="53">
        <v>5044</v>
      </c>
      <c r="J28" s="56">
        <v>4741</v>
      </c>
      <c r="K28" s="54">
        <v>4479</v>
      </c>
      <c r="L28" s="53">
        <v>5818</v>
      </c>
      <c r="M28" s="53">
        <v>6982</v>
      </c>
      <c r="N28" s="54">
        <v>7031</v>
      </c>
      <c r="O28" s="52">
        <v>7235</v>
      </c>
      <c r="P28" s="53">
        <v>7381</v>
      </c>
      <c r="Q28" s="53">
        <v>7189</v>
      </c>
      <c r="R28" s="54">
        <v>8779</v>
      </c>
      <c r="S28" s="55">
        <v>8845</v>
      </c>
      <c r="T28" s="53">
        <v>8559</v>
      </c>
      <c r="U28" s="53">
        <v>11159</v>
      </c>
      <c r="V28" s="56">
        <v>9280</v>
      </c>
      <c r="W28" s="54">
        <v>10793</v>
      </c>
      <c r="X28" s="53">
        <v>13436</v>
      </c>
      <c r="Y28" s="53">
        <v>10257</v>
      </c>
      <c r="Z28" s="57">
        <v>10453</v>
      </c>
      <c r="AA28" s="52">
        <v>7749</v>
      </c>
      <c r="AB28" s="53">
        <v>7662</v>
      </c>
      <c r="AC28" s="53">
        <v>8312</v>
      </c>
      <c r="AD28" s="54">
        <v>8624</v>
      </c>
      <c r="AE28" s="55">
        <v>5877</v>
      </c>
      <c r="AF28" s="54">
        <v>7375</v>
      </c>
      <c r="AG28" s="53">
        <v>8589</v>
      </c>
      <c r="AH28" s="57">
        <v>9930</v>
      </c>
      <c r="AI28" s="55">
        <v>6966</v>
      </c>
      <c r="AJ28" s="54">
        <v>8553</v>
      </c>
      <c r="AK28" s="53">
        <v>8536</v>
      </c>
      <c r="AL28" s="57">
        <v>8511</v>
      </c>
      <c r="AM28" s="55">
        <v>8003</v>
      </c>
      <c r="AN28" s="54">
        <v>7396</v>
      </c>
      <c r="AO28" s="53">
        <v>7803</v>
      </c>
      <c r="AP28" s="57">
        <v>7650</v>
      </c>
      <c r="AQ28" s="55">
        <v>6874</v>
      </c>
      <c r="AR28" s="54">
        <v>8645</v>
      </c>
      <c r="AS28" s="53">
        <v>8105</v>
      </c>
      <c r="AT28" s="57">
        <v>7066</v>
      </c>
    </row>
    <row r="29" spans="1:46" x14ac:dyDescent="0.4">
      <c r="A29" s="19"/>
      <c r="B29" s="51" t="s">
        <v>30</v>
      </c>
      <c r="C29" s="52">
        <v>107</v>
      </c>
      <c r="D29" s="53">
        <v>137</v>
      </c>
      <c r="E29" s="53">
        <v>78</v>
      </c>
      <c r="F29" s="54">
        <v>36</v>
      </c>
      <c r="G29" s="55">
        <v>61</v>
      </c>
      <c r="H29" s="53">
        <v>89</v>
      </c>
      <c r="I29" s="53">
        <v>194</v>
      </c>
      <c r="J29" s="56">
        <v>57</v>
      </c>
      <c r="K29" s="54">
        <v>69</v>
      </c>
      <c r="L29" s="53">
        <v>85</v>
      </c>
      <c r="M29" s="53">
        <v>67</v>
      </c>
      <c r="N29" s="54">
        <v>222</v>
      </c>
      <c r="O29" s="52">
        <v>209</v>
      </c>
      <c r="P29" s="53">
        <v>264</v>
      </c>
      <c r="Q29" s="53">
        <v>250</v>
      </c>
      <c r="R29" s="54">
        <v>478</v>
      </c>
      <c r="S29" s="55">
        <v>547</v>
      </c>
      <c r="T29" s="53">
        <v>169</v>
      </c>
      <c r="U29" s="53">
        <v>221</v>
      </c>
      <c r="V29" s="56">
        <v>399</v>
      </c>
      <c r="W29" s="54">
        <v>167</v>
      </c>
      <c r="X29" s="53">
        <v>230</v>
      </c>
      <c r="Y29" s="53">
        <v>428</v>
      </c>
      <c r="Z29" s="57">
        <v>504</v>
      </c>
      <c r="AA29" s="52">
        <v>175</v>
      </c>
      <c r="AB29" s="53">
        <v>438</v>
      </c>
      <c r="AC29" s="53">
        <v>357</v>
      </c>
      <c r="AD29" s="54">
        <v>348</v>
      </c>
      <c r="AE29" s="55">
        <v>225</v>
      </c>
      <c r="AF29" s="54">
        <v>425</v>
      </c>
      <c r="AG29" s="53">
        <v>634</v>
      </c>
      <c r="AH29" s="57">
        <v>506</v>
      </c>
      <c r="AI29" s="55">
        <v>190</v>
      </c>
      <c r="AJ29" s="54">
        <v>306</v>
      </c>
      <c r="AK29" s="53">
        <v>378</v>
      </c>
      <c r="AL29" s="57">
        <v>334</v>
      </c>
      <c r="AM29" s="55">
        <v>214</v>
      </c>
      <c r="AN29" s="54">
        <v>215</v>
      </c>
      <c r="AO29" s="53">
        <v>295</v>
      </c>
      <c r="AP29" s="57">
        <v>334</v>
      </c>
      <c r="AQ29" s="55">
        <v>231</v>
      </c>
      <c r="AR29" s="54">
        <v>203</v>
      </c>
      <c r="AS29" s="53">
        <v>299</v>
      </c>
      <c r="AT29" s="57">
        <v>402</v>
      </c>
    </row>
    <row r="30" spans="1:46" x14ac:dyDescent="0.4">
      <c r="A30" s="19"/>
      <c r="B30" s="43" t="s">
        <v>31</v>
      </c>
      <c r="C30" s="44">
        <v>-12015</v>
      </c>
      <c r="D30" s="45">
        <v>-11249</v>
      </c>
      <c r="E30" s="45">
        <v>-11952</v>
      </c>
      <c r="F30" s="46">
        <v>-13749</v>
      </c>
      <c r="G30" s="47">
        <v>-12701</v>
      </c>
      <c r="H30" s="45">
        <v>-13878</v>
      </c>
      <c r="I30" s="45">
        <v>-13300</v>
      </c>
      <c r="J30" s="48">
        <v>-14662</v>
      </c>
      <c r="K30" s="46">
        <v>-12197</v>
      </c>
      <c r="L30" s="45">
        <v>-12363</v>
      </c>
      <c r="M30" s="45">
        <v>-12535</v>
      </c>
      <c r="N30" s="50">
        <v>-14051</v>
      </c>
      <c r="O30" s="44">
        <v>-14736</v>
      </c>
      <c r="P30" s="45">
        <v>-14081</v>
      </c>
      <c r="Q30" s="45">
        <v>-15458</v>
      </c>
      <c r="R30" s="46">
        <v>-16543</v>
      </c>
      <c r="S30" s="47">
        <v>-16371</v>
      </c>
      <c r="T30" s="45">
        <v>-16234</v>
      </c>
      <c r="U30" s="45">
        <v>-20183</v>
      </c>
      <c r="V30" s="48">
        <v>-18061</v>
      </c>
      <c r="W30" s="46">
        <v>-18200</v>
      </c>
      <c r="X30" s="45">
        <v>-18924</v>
      </c>
      <c r="Y30" s="45">
        <v>-17256</v>
      </c>
      <c r="Z30" s="50">
        <v>-18995</v>
      </c>
      <c r="AA30" s="44">
        <f>AA31+AA35+AA38</f>
        <v>-15667</v>
      </c>
      <c r="AB30" s="45">
        <f t="shared" ref="AB30:AE30" si="29">AB31+AB35+AB38</f>
        <v>-15211</v>
      </c>
      <c r="AC30" s="45">
        <f t="shared" si="29"/>
        <v>-17542</v>
      </c>
      <c r="AD30" s="50">
        <f t="shared" si="29"/>
        <v>-19399</v>
      </c>
      <c r="AE30" s="47">
        <f t="shared" si="29"/>
        <v>-15959</v>
      </c>
      <c r="AF30" s="46">
        <f t="shared" ref="AF30:AP30" si="30">AF31+AF35+AF38</f>
        <v>-15762</v>
      </c>
      <c r="AG30" s="45">
        <f t="shared" si="30"/>
        <v>-15927</v>
      </c>
      <c r="AH30" s="50">
        <f t="shared" si="30"/>
        <v>-17403</v>
      </c>
      <c r="AI30" s="47">
        <f t="shared" si="30"/>
        <v>-16695</v>
      </c>
      <c r="AJ30" s="46">
        <f t="shared" si="30"/>
        <v>-16479</v>
      </c>
      <c r="AK30" s="45">
        <f t="shared" si="30"/>
        <v>-18789</v>
      </c>
      <c r="AL30" s="50">
        <f t="shared" si="30"/>
        <v>-19631</v>
      </c>
      <c r="AM30" s="47">
        <f t="shared" si="30"/>
        <v>-17797</v>
      </c>
      <c r="AN30" s="46">
        <f t="shared" si="30"/>
        <v>-17366</v>
      </c>
      <c r="AO30" s="45">
        <f t="shared" si="30"/>
        <v>-19099</v>
      </c>
      <c r="AP30" s="50">
        <f t="shared" si="30"/>
        <v>-18669</v>
      </c>
      <c r="AQ30" s="47">
        <f>AQ31+AQ35+AQ38</f>
        <v>-18733</v>
      </c>
      <c r="AR30" s="46">
        <f>AR31+AR35+AR38</f>
        <v>-17978</v>
      </c>
      <c r="AS30" s="45">
        <f>AS31+AS35+AS38</f>
        <v>-19049</v>
      </c>
      <c r="AT30" s="49">
        <f>AT31+AT35+AT38</f>
        <v>-19314</v>
      </c>
    </row>
    <row r="31" spans="1:46" x14ac:dyDescent="0.4">
      <c r="A31" s="19"/>
      <c r="B31" s="43" t="s">
        <v>21</v>
      </c>
      <c r="C31" s="44">
        <v>-5145</v>
      </c>
      <c r="D31" s="45">
        <v>-4201</v>
      </c>
      <c r="E31" s="45">
        <v>-4421</v>
      </c>
      <c r="F31" s="46">
        <v>-5042</v>
      </c>
      <c r="G31" s="47">
        <v>-4669</v>
      </c>
      <c r="H31" s="45">
        <v>-4157</v>
      </c>
      <c r="I31" s="45">
        <v>-4444</v>
      </c>
      <c r="J31" s="48">
        <v>-5109</v>
      </c>
      <c r="K31" s="46">
        <v>-4042</v>
      </c>
      <c r="L31" s="45">
        <v>-3933</v>
      </c>
      <c r="M31" s="45">
        <v>-3910</v>
      </c>
      <c r="N31" s="50">
        <v>-4418</v>
      </c>
      <c r="O31" s="44">
        <v>-4196</v>
      </c>
      <c r="P31" s="45">
        <v>-3868</v>
      </c>
      <c r="Q31" s="45">
        <v>-4085</v>
      </c>
      <c r="R31" s="46">
        <v>-4723</v>
      </c>
      <c r="S31" s="47">
        <v>-4315</v>
      </c>
      <c r="T31" s="45">
        <v>-3966</v>
      </c>
      <c r="U31" s="45">
        <v>-4230</v>
      </c>
      <c r="V31" s="48">
        <v>-4960</v>
      </c>
      <c r="W31" s="46">
        <v>-4343</v>
      </c>
      <c r="X31" s="45">
        <v>-4156</v>
      </c>
      <c r="Y31" s="45">
        <v>-4409</v>
      </c>
      <c r="Z31" s="50">
        <v>-4974</v>
      </c>
      <c r="AA31" s="44">
        <f>AA32+AA33+AA34</f>
        <v>-4409</v>
      </c>
      <c r="AB31" s="45">
        <f t="shared" ref="AB31:AE31" si="31">AB32+AB33+AB34</f>
        <v>-4074</v>
      </c>
      <c r="AC31" s="45">
        <f t="shared" si="31"/>
        <v>-4517</v>
      </c>
      <c r="AD31" s="50">
        <f t="shared" si="31"/>
        <v>-4999</v>
      </c>
      <c r="AE31" s="47">
        <f t="shared" si="31"/>
        <v>-4454</v>
      </c>
      <c r="AF31" s="46">
        <f t="shared" ref="AF31:AP31" si="32">AF32+AF33+AF34</f>
        <v>-4242</v>
      </c>
      <c r="AG31" s="45">
        <f t="shared" si="32"/>
        <v>-4569</v>
      </c>
      <c r="AH31" s="50">
        <f t="shared" si="32"/>
        <v>-5221</v>
      </c>
      <c r="AI31" s="47">
        <f t="shared" si="32"/>
        <v>-5227</v>
      </c>
      <c r="AJ31" s="46">
        <f t="shared" si="32"/>
        <v>-4823</v>
      </c>
      <c r="AK31" s="45">
        <f t="shared" si="32"/>
        <v>-5267</v>
      </c>
      <c r="AL31" s="50">
        <f t="shared" si="32"/>
        <v>-5446</v>
      </c>
      <c r="AM31" s="47">
        <f t="shared" si="32"/>
        <v>-4913</v>
      </c>
      <c r="AN31" s="46">
        <f t="shared" si="32"/>
        <v>-4703</v>
      </c>
      <c r="AO31" s="45">
        <f t="shared" si="32"/>
        <v>-5243</v>
      </c>
      <c r="AP31" s="50">
        <f t="shared" si="32"/>
        <v>-5448</v>
      </c>
      <c r="AQ31" s="47">
        <f>AQ32+AQ33+AQ34</f>
        <v>-5098</v>
      </c>
      <c r="AR31" s="46">
        <f>AR32+AR33+AR34</f>
        <v>-4990</v>
      </c>
      <c r="AS31" s="45">
        <f>AS32+AS33+AS34</f>
        <v>-5311</v>
      </c>
      <c r="AT31" s="49">
        <f>AT32+AT33+AT34</f>
        <v>-5925</v>
      </c>
    </row>
    <row r="32" spans="1:46" x14ac:dyDescent="0.4">
      <c r="A32" s="19"/>
      <c r="B32" s="51" t="s">
        <v>22</v>
      </c>
      <c r="C32" s="52">
        <v>-157</v>
      </c>
      <c r="D32" s="53">
        <v>-219</v>
      </c>
      <c r="E32" s="53">
        <v>-230</v>
      </c>
      <c r="F32" s="54">
        <v>-241</v>
      </c>
      <c r="G32" s="55">
        <v>-188</v>
      </c>
      <c r="H32" s="53">
        <v>-288</v>
      </c>
      <c r="I32" s="53">
        <v>-284</v>
      </c>
      <c r="J32" s="56">
        <v>-288</v>
      </c>
      <c r="K32" s="54">
        <v>-187</v>
      </c>
      <c r="L32" s="53">
        <v>-232</v>
      </c>
      <c r="M32" s="53">
        <v>-264</v>
      </c>
      <c r="N32" s="54">
        <v>-258</v>
      </c>
      <c r="O32" s="52">
        <v>-169</v>
      </c>
      <c r="P32" s="53">
        <v>-212</v>
      </c>
      <c r="Q32" s="53">
        <v>-207</v>
      </c>
      <c r="R32" s="54">
        <v>-188</v>
      </c>
      <c r="S32" s="55">
        <v>-168</v>
      </c>
      <c r="T32" s="53">
        <v>-239</v>
      </c>
      <c r="U32" s="53">
        <v>-225</v>
      </c>
      <c r="V32" s="56">
        <v>-150</v>
      </c>
      <c r="W32" s="54">
        <v>-175</v>
      </c>
      <c r="X32" s="53">
        <v>-229</v>
      </c>
      <c r="Y32" s="53">
        <v>-225</v>
      </c>
      <c r="Z32" s="57">
        <v>-203</v>
      </c>
      <c r="AA32" s="52">
        <v>-140</v>
      </c>
      <c r="AB32" s="53">
        <v>-113</v>
      </c>
      <c r="AC32" s="53">
        <v>-171</v>
      </c>
      <c r="AD32" s="54">
        <v>-179</v>
      </c>
      <c r="AE32" s="55">
        <v>-148</v>
      </c>
      <c r="AF32" s="54">
        <v>-195</v>
      </c>
      <c r="AG32" s="53">
        <v>-174</v>
      </c>
      <c r="AH32" s="57">
        <v>-165</v>
      </c>
      <c r="AI32" s="55">
        <v>-628</v>
      </c>
      <c r="AJ32" s="54">
        <v>-594</v>
      </c>
      <c r="AK32" s="53">
        <v>-613</v>
      </c>
      <c r="AL32" s="57">
        <v>-578</v>
      </c>
      <c r="AM32" s="55">
        <v>-639</v>
      </c>
      <c r="AN32" s="54">
        <v>-588</v>
      </c>
      <c r="AO32" s="53">
        <v>-592</v>
      </c>
      <c r="AP32" s="57">
        <v>-578</v>
      </c>
      <c r="AQ32" s="55">
        <v>-579</v>
      </c>
      <c r="AR32" s="54">
        <v>-587</v>
      </c>
      <c r="AS32" s="53">
        <v>-644</v>
      </c>
      <c r="AT32" s="57">
        <v>-560</v>
      </c>
    </row>
    <row r="33" spans="1:59" x14ac:dyDescent="0.4">
      <c r="A33" s="19"/>
      <c r="B33" s="51" t="s">
        <v>23</v>
      </c>
      <c r="C33" s="52">
        <v>-1780</v>
      </c>
      <c r="D33" s="53">
        <v>-2114</v>
      </c>
      <c r="E33" s="53">
        <v>-2311</v>
      </c>
      <c r="F33" s="54">
        <v>-2617</v>
      </c>
      <c r="G33" s="55">
        <v>-2339</v>
      </c>
      <c r="H33" s="53">
        <v>-2175</v>
      </c>
      <c r="I33" s="53">
        <v>-2427</v>
      </c>
      <c r="J33" s="56">
        <v>-2788</v>
      </c>
      <c r="K33" s="54">
        <v>-1808</v>
      </c>
      <c r="L33" s="53">
        <v>-2038</v>
      </c>
      <c r="M33" s="53">
        <v>-1861</v>
      </c>
      <c r="N33" s="54">
        <v>-2155</v>
      </c>
      <c r="O33" s="52">
        <v>-2070</v>
      </c>
      <c r="P33" s="53">
        <v>-2113</v>
      </c>
      <c r="Q33" s="53">
        <v>-2101</v>
      </c>
      <c r="R33" s="54">
        <v>-2301</v>
      </c>
      <c r="S33" s="55">
        <v>-2008</v>
      </c>
      <c r="T33" s="53">
        <v>-2011</v>
      </c>
      <c r="U33" s="53">
        <v>-2223</v>
      </c>
      <c r="V33" s="56">
        <v>-2543</v>
      </c>
      <c r="W33" s="54">
        <v>-2216</v>
      </c>
      <c r="X33" s="53">
        <v>-2396</v>
      </c>
      <c r="Y33" s="53">
        <v>-2422</v>
      </c>
      <c r="Z33" s="57">
        <v>-2731</v>
      </c>
      <c r="AA33" s="52">
        <v>-2224</v>
      </c>
      <c r="AB33" s="53">
        <v>-2385</v>
      </c>
      <c r="AC33" s="53">
        <v>-2604</v>
      </c>
      <c r="AD33" s="54">
        <v>-2691</v>
      </c>
      <c r="AE33" s="55">
        <v>-2103</v>
      </c>
      <c r="AF33" s="54">
        <v>-2393</v>
      </c>
      <c r="AG33" s="53">
        <v>-2517</v>
      </c>
      <c r="AH33" s="57">
        <v>-2873</v>
      </c>
      <c r="AI33" s="55">
        <v>-2423</v>
      </c>
      <c r="AJ33" s="54">
        <v>-2547</v>
      </c>
      <c r="AK33" s="53">
        <v>-2715</v>
      </c>
      <c r="AL33" s="57">
        <v>-2652</v>
      </c>
      <c r="AM33" s="55">
        <v>-2225</v>
      </c>
      <c r="AN33" s="54">
        <v>-2265</v>
      </c>
      <c r="AO33" s="53">
        <v>-2500</v>
      </c>
      <c r="AP33" s="57">
        <v>-2506</v>
      </c>
      <c r="AQ33" s="55">
        <v>-2222</v>
      </c>
      <c r="AR33" s="54">
        <v>-2447</v>
      </c>
      <c r="AS33" s="53">
        <v>-2435</v>
      </c>
      <c r="AT33" s="57">
        <v>-2701</v>
      </c>
    </row>
    <row r="34" spans="1:59" x14ac:dyDescent="0.4">
      <c r="A34" s="19"/>
      <c r="B34" s="51" t="s">
        <v>24</v>
      </c>
      <c r="C34" s="52">
        <v>-3208</v>
      </c>
      <c r="D34" s="53">
        <v>-1868</v>
      </c>
      <c r="E34" s="53">
        <v>-1880</v>
      </c>
      <c r="F34" s="54">
        <v>-2184</v>
      </c>
      <c r="G34" s="55">
        <v>-2142</v>
      </c>
      <c r="H34" s="53">
        <v>-1694</v>
      </c>
      <c r="I34" s="53">
        <v>-1733</v>
      </c>
      <c r="J34" s="56">
        <v>-2033</v>
      </c>
      <c r="K34" s="54">
        <v>-2047</v>
      </c>
      <c r="L34" s="53">
        <v>-1663</v>
      </c>
      <c r="M34" s="53">
        <v>-1785</v>
      </c>
      <c r="N34" s="54">
        <v>-2005</v>
      </c>
      <c r="O34" s="52">
        <v>-1957</v>
      </c>
      <c r="P34" s="53">
        <v>-1543</v>
      </c>
      <c r="Q34" s="53">
        <v>-1777</v>
      </c>
      <c r="R34" s="54">
        <v>-2234</v>
      </c>
      <c r="S34" s="55">
        <v>-2139</v>
      </c>
      <c r="T34" s="53">
        <v>-1716</v>
      </c>
      <c r="U34" s="53">
        <v>-1782</v>
      </c>
      <c r="V34" s="56">
        <v>-2267</v>
      </c>
      <c r="W34" s="54">
        <v>-1952</v>
      </c>
      <c r="X34" s="53">
        <v>-1531</v>
      </c>
      <c r="Y34" s="53">
        <v>-1762</v>
      </c>
      <c r="Z34" s="57">
        <v>-2040</v>
      </c>
      <c r="AA34" s="52">
        <v>-2045</v>
      </c>
      <c r="AB34" s="53">
        <v>-1576</v>
      </c>
      <c r="AC34" s="53">
        <v>-1742</v>
      </c>
      <c r="AD34" s="54">
        <v>-2129</v>
      </c>
      <c r="AE34" s="55">
        <v>-2203</v>
      </c>
      <c r="AF34" s="54">
        <v>-1654</v>
      </c>
      <c r="AG34" s="53">
        <v>-1878</v>
      </c>
      <c r="AH34" s="57">
        <v>-2183</v>
      </c>
      <c r="AI34" s="55">
        <v>-2176</v>
      </c>
      <c r="AJ34" s="54">
        <v>-1682</v>
      </c>
      <c r="AK34" s="53">
        <v>-1939</v>
      </c>
      <c r="AL34" s="57">
        <v>-2216</v>
      </c>
      <c r="AM34" s="55">
        <v>-2049</v>
      </c>
      <c r="AN34" s="54">
        <v>-1850</v>
      </c>
      <c r="AO34" s="53">
        <v>-2151</v>
      </c>
      <c r="AP34" s="57">
        <v>-2364</v>
      </c>
      <c r="AQ34" s="55">
        <v>-2297</v>
      </c>
      <c r="AR34" s="54">
        <v>-1956</v>
      </c>
      <c r="AS34" s="53">
        <v>-2232</v>
      </c>
      <c r="AT34" s="57">
        <v>-2664</v>
      </c>
    </row>
    <row r="35" spans="1:59" x14ac:dyDescent="0.4">
      <c r="A35" s="19"/>
      <c r="B35" s="43" t="s">
        <v>25</v>
      </c>
      <c r="C35" s="44">
        <v>-2724</v>
      </c>
      <c r="D35" s="45">
        <v>-2522</v>
      </c>
      <c r="E35" s="45">
        <v>-2775</v>
      </c>
      <c r="F35" s="46">
        <v>-3112</v>
      </c>
      <c r="G35" s="47">
        <v>-3089</v>
      </c>
      <c r="H35" s="45">
        <v>-3030</v>
      </c>
      <c r="I35" s="45">
        <v>-3257</v>
      </c>
      <c r="J35" s="48">
        <v>-3464</v>
      </c>
      <c r="K35" s="46">
        <v>-2954</v>
      </c>
      <c r="L35" s="45">
        <v>-2731</v>
      </c>
      <c r="M35" s="45">
        <v>-2883</v>
      </c>
      <c r="N35" s="46">
        <v>-2739</v>
      </c>
      <c r="O35" s="44">
        <v>-3694</v>
      </c>
      <c r="P35" s="45">
        <v>-2822</v>
      </c>
      <c r="Q35" s="45">
        <v>-3041</v>
      </c>
      <c r="R35" s="46">
        <v>-2678</v>
      </c>
      <c r="S35" s="47">
        <v>-2812</v>
      </c>
      <c r="T35" s="45">
        <v>-2767</v>
      </c>
      <c r="U35" s="45">
        <v>-3211</v>
      </c>
      <c r="V35" s="48">
        <v>-2693</v>
      </c>
      <c r="W35" s="46">
        <v>-2575</v>
      </c>
      <c r="X35" s="45">
        <v>-2632</v>
      </c>
      <c r="Y35" s="45">
        <v>-2979</v>
      </c>
      <c r="Z35" s="49">
        <v>-2810</v>
      </c>
      <c r="AA35" s="44">
        <f>AA36+AA37</f>
        <v>-3229</v>
      </c>
      <c r="AB35" s="45">
        <f t="shared" ref="AB35:AE35" si="33">AB36+AB37</f>
        <v>-3129</v>
      </c>
      <c r="AC35" s="45">
        <f t="shared" si="33"/>
        <v>-3680</v>
      </c>
      <c r="AD35" s="50">
        <f t="shared" si="33"/>
        <v>-3406</v>
      </c>
      <c r="AE35" s="47">
        <f t="shared" si="33"/>
        <v>-3551</v>
      </c>
      <c r="AF35" s="46">
        <f t="shared" ref="AF35:AP35" si="34">AF36+AF37</f>
        <v>-3282</v>
      </c>
      <c r="AG35" s="45">
        <f t="shared" si="34"/>
        <v>-4104</v>
      </c>
      <c r="AH35" s="50">
        <f t="shared" si="34"/>
        <v>-3789</v>
      </c>
      <c r="AI35" s="47">
        <f t="shared" si="34"/>
        <v>-4431</v>
      </c>
      <c r="AJ35" s="46">
        <f t="shared" si="34"/>
        <v>-4068</v>
      </c>
      <c r="AK35" s="45">
        <f t="shared" si="34"/>
        <v>-5258</v>
      </c>
      <c r="AL35" s="50">
        <f t="shared" si="34"/>
        <v>-5435</v>
      </c>
      <c r="AM35" s="47">
        <f t="shared" si="34"/>
        <v>-5633</v>
      </c>
      <c r="AN35" s="46">
        <f t="shared" si="34"/>
        <v>-4800</v>
      </c>
      <c r="AO35" s="45">
        <f t="shared" si="34"/>
        <v>-5817</v>
      </c>
      <c r="AP35" s="50">
        <f t="shared" si="34"/>
        <v>-5644</v>
      </c>
      <c r="AQ35" s="47">
        <f>AQ36+AQ37</f>
        <v>-6068</v>
      </c>
      <c r="AR35" s="46">
        <f>AR36+AR37</f>
        <v>-5160</v>
      </c>
      <c r="AS35" s="45">
        <f>AS36+AS37</f>
        <v>-6052</v>
      </c>
      <c r="AT35" s="49">
        <f>AT36+AT37</f>
        <v>-5762</v>
      </c>
    </row>
    <row r="36" spans="1:59" x14ac:dyDescent="0.4">
      <c r="A36" s="19"/>
      <c r="B36" s="51" t="s">
        <v>26</v>
      </c>
      <c r="C36" s="52">
        <v>-72</v>
      </c>
      <c r="D36" s="53">
        <v>-137</v>
      </c>
      <c r="E36" s="53">
        <v>-187</v>
      </c>
      <c r="F36" s="54">
        <v>-355</v>
      </c>
      <c r="G36" s="55">
        <v>-250</v>
      </c>
      <c r="H36" s="53">
        <v>-329</v>
      </c>
      <c r="I36" s="53">
        <v>-272</v>
      </c>
      <c r="J36" s="56">
        <v>-440</v>
      </c>
      <c r="K36" s="54">
        <v>-587</v>
      </c>
      <c r="L36" s="53">
        <v>-438</v>
      </c>
      <c r="M36" s="53">
        <v>-287</v>
      </c>
      <c r="N36" s="54">
        <v>-195</v>
      </c>
      <c r="O36" s="52">
        <v>-426</v>
      </c>
      <c r="P36" s="53">
        <v>-301</v>
      </c>
      <c r="Q36" s="53">
        <v>-102</v>
      </c>
      <c r="R36" s="54">
        <v>-206</v>
      </c>
      <c r="S36" s="55">
        <v>-314</v>
      </c>
      <c r="T36" s="53">
        <v>-225</v>
      </c>
      <c r="U36" s="53">
        <v>-139</v>
      </c>
      <c r="V36" s="56">
        <v>-93</v>
      </c>
      <c r="W36" s="54">
        <v>-113</v>
      </c>
      <c r="X36" s="53">
        <v>-193</v>
      </c>
      <c r="Y36" s="53">
        <v>-110</v>
      </c>
      <c r="Z36" s="57">
        <v>-236</v>
      </c>
      <c r="AA36" s="52">
        <v>-219</v>
      </c>
      <c r="AB36" s="53">
        <v>-235</v>
      </c>
      <c r="AC36" s="53">
        <v>-300</v>
      </c>
      <c r="AD36" s="54">
        <v>-356</v>
      </c>
      <c r="AE36" s="55">
        <v>-261</v>
      </c>
      <c r="AF36" s="54">
        <v>-340</v>
      </c>
      <c r="AG36" s="53">
        <v>-316</v>
      </c>
      <c r="AH36" s="57">
        <v>-435</v>
      </c>
      <c r="AI36" s="55">
        <v>-363</v>
      </c>
      <c r="AJ36" s="54">
        <v>-279</v>
      </c>
      <c r="AK36" s="53">
        <v>-417</v>
      </c>
      <c r="AL36" s="57">
        <v>-286</v>
      </c>
      <c r="AM36" s="55">
        <v>-210</v>
      </c>
      <c r="AN36" s="54">
        <v>-185</v>
      </c>
      <c r="AO36" s="53">
        <v>-208</v>
      </c>
      <c r="AP36" s="57">
        <v>-321</v>
      </c>
      <c r="AQ36" s="55">
        <v>-356</v>
      </c>
      <c r="AR36" s="54">
        <v>-355</v>
      </c>
      <c r="AS36" s="53">
        <v>-347</v>
      </c>
      <c r="AT36" s="57">
        <v>-357</v>
      </c>
    </row>
    <row r="37" spans="1:59" x14ac:dyDescent="0.4">
      <c r="A37" s="19"/>
      <c r="B37" s="51" t="s">
        <v>27</v>
      </c>
      <c r="C37" s="52">
        <v>-2652</v>
      </c>
      <c r="D37" s="53">
        <v>-2385</v>
      </c>
      <c r="E37" s="53">
        <v>-2588</v>
      </c>
      <c r="F37" s="54">
        <v>-2757</v>
      </c>
      <c r="G37" s="55">
        <v>-2839</v>
      </c>
      <c r="H37" s="53">
        <v>-2701</v>
      </c>
      <c r="I37" s="53">
        <v>-2985</v>
      </c>
      <c r="J37" s="56">
        <v>-3024</v>
      </c>
      <c r="K37" s="54">
        <v>-2367</v>
      </c>
      <c r="L37" s="53">
        <v>-2293</v>
      </c>
      <c r="M37" s="53">
        <v>-2596</v>
      </c>
      <c r="N37" s="54">
        <v>-2544</v>
      </c>
      <c r="O37" s="52">
        <v>-3268</v>
      </c>
      <c r="P37" s="53">
        <v>-2521</v>
      </c>
      <c r="Q37" s="53">
        <v>-2939</v>
      </c>
      <c r="R37" s="54">
        <v>-2472</v>
      </c>
      <c r="S37" s="55">
        <v>-2498</v>
      </c>
      <c r="T37" s="53">
        <v>-2542</v>
      </c>
      <c r="U37" s="53">
        <v>-3072</v>
      </c>
      <c r="V37" s="56">
        <v>-2600</v>
      </c>
      <c r="W37" s="54">
        <v>-2462</v>
      </c>
      <c r="X37" s="53">
        <v>-2439</v>
      </c>
      <c r="Y37" s="53">
        <v>-2869</v>
      </c>
      <c r="Z37" s="57">
        <v>-2574</v>
      </c>
      <c r="AA37" s="52">
        <v>-3010</v>
      </c>
      <c r="AB37" s="53">
        <v>-2894</v>
      </c>
      <c r="AC37" s="53">
        <v>-3380</v>
      </c>
      <c r="AD37" s="54">
        <v>-3050</v>
      </c>
      <c r="AE37" s="55">
        <v>-3290</v>
      </c>
      <c r="AF37" s="54">
        <v>-2942</v>
      </c>
      <c r="AG37" s="53">
        <v>-3788</v>
      </c>
      <c r="AH37" s="57">
        <v>-3354</v>
      </c>
      <c r="AI37" s="55">
        <v>-4068</v>
      </c>
      <c r="AJ37" s="54">
        <v>-3789</v>
      </c>
      <c r="AK37" s="53">
        <v>-4841</v>
      </c>
      <c r="AL37" s="57">
        <v>-5149</v>
      </c>
      <c r="AM37" s="55">
        <v>-5423</v>
      </c>
      <c r="AN37" s="54">
        <v>-4615</v>
      </c>
      <c r="AO37" s="53">
        <v>-5609</v>
      </c>
      <c r="AP37" s="57">
        <v>-5323</v>
      </c>
      <c r="AQ37" s="55">
        <v>-5712</v>
      </c>
      <c r="AR37" s="54">
        <v>-4805</v>
      </c>
      <c r="AS37" s="53">
        <v>-5705</v>
      </c>
      <c r="AT37" s="57">
        <v>-5405</v>
      </c>
    </row>
    <row r="38" spans="1:59" x14ac:dyDescent="0.4">
      <c r="A38" s="19"/>
      <c r="B38" s="43" t="s">
        <v>28</v>
      </c>
      <c r="C38" s="44">
        <v>-4146</v>
      </c>
      <c r="D38" s="45">
        <v>-4526</v>
      </c>
      <c r="E38" s="45">
        <v>-4756</v>
      </c>
      <c r="F38" s="46">
        <v>-5595</v>
      </c>
      <c r="G38" s="47">
        <v>-4943</v>
      </c>
      <c r="H38" s="45">
        <v>-6691</v>
      </c>
      <c r="I38" s="45">
        <v>-5599</v>
      </c>
      <c r="J38" s="48">
        <v>-6089</v>
      </c>
      <c r="K38" s="46">
        <v>-5201</v>
      </c>
      <c r="L38" s="45">
        <v>-5699</v>
      </c>
      <c r="M38" s="45">
        <v>-5742</v>
      </c>
      <c r="N38" s="50">
        <v>-6894</v>
      </c>
      <c r="O38" s="44">
        <v>-6846</v>
      </c>
      <c r="P38" s="45">
        <v>-7391</v>
      </c>
      <c r="Q38" s="45">
        <v>-8332</v>
      </c>
      <c r="R38" s="46">
        <v>-9142</v>
      </c>
      <c r="S38" s="47">
        <v>-9244</v>
      </c>
      <c r="T38" s="45">
        <v>-9501</v>
      </c>
      <c r="U38" s="45">
        <v>-12742</v>
      </c>
      <c r="V38" s="48">
        <v>-10408</v>
      </c>
      <c r="W38" s="46">
        <v>-11282</v>
      </c>
      <c r="X38" s="45">
        <v>-12136</v>
      </c>
      <c r="Y38" s="45">
        <v>-9868</v>
      </c>
      <c r="Z38" s="50">
        <v>-11211</v>
      </c>
      <c r="AA38" s="44">
        <f>AA39+AA40</f>
        <v>-8029</v>
      </c>
      <c r="AB38" s="45">
        <f t="shared" ref="AB38:AE38" si="35">AB39+AB40</f>
        <v>-8008</v>
      </c>
      <c r="AC38" s="45">
        <f t="shared" si="35"/>
        <v>-9345</v>
      </c>
      <c r="AD38" s="50">
        <f t="shared" si="35"/>
        <v>-10994</v>
      </c>
      <c r="AE38" s="47">
        <f t="shared" si="35"/>
        <v>-7954</v>
      </c>
      <c r="AF38" s="46">
        <f t="shared" ref="AF38:AP38" si="36">AF39+AF40</f>
        <v>-8238</v>
      </c>
      <c r="AG38" s="45">
        <f t="shared" si="36"/>
        <v>-7254</v>
      </c>
      <c r="AH38" s="50">
        <f t="shared" si="36"/>
        <v>-8393</v>
      </c>
      <c r="AI38" s="47">
        <f t="shared" si="36"/>
        <v>-7037</v>
      </c>
      <c r="AJ38" s="46">
        <f t="shared" si="36"/>
        <v>-7588</v>
      </c>
      <c r="AK38" s="45">
        <f t="shared" si="36"/>
        <v>-8264</v>
      </c>
      <c r="AL38" s="50">
        <f t="shared" si="36"/>
        <v>-8750</v>
      </c>
      <c r="AM38" s="47">
        <f t="shared" si="36"/>
        <v>-7251</v>
      </c>
      <c r="AN38" s="46">
        <f t="shared" si="36"/>
        <v>-7863</v>
      </c>
      <c r="AO38" s="45">
        <f t="shared" si="36"/>
        <v>-8039</v>
      </c>
      <c r="AP38" s="50">
        <f t="shared" si="36"/>
        <v>-7577</v>
      </c>
      <c r="AQ38" s="47">
        <f>AQ39+AQ40</f>
        <v>-7567</v>
      </c>
      <c r="AR38" s="46">
        <f>AR39+AR40</f>
        <v>-7828</v>
      </c>
      <c r="AS38" s="45">
        <f>AS39+AS40</f>
        <v>-7686</v>
      </c>
      <c r="AT38" s="49">
        <f>AT39+AT40</f>
        <v>-7627</v>
      </c>
    </row>
    <row r="39" spans="1:59" x14ac:dyDescent="0.4">
      <c r="A39" s="19"/>
      <c r="B39" s="51" t="s">
        <v>29</v>
      </c>
      <c r="C39" s="52">
        <v>-4116</v>
      </c>
      <c r="D39" s="53">
        <v>-4456</v>
      </c>
      <c r="E39" s="53">
        <v>-4712</v>
      </c>
      <c r="F39" s="54">
        <v>-5514</v>
      </c>
      <c r="G39" s="55">
        <v>-4879</v>
      </c>
      <c r="H39" s="53">
        <v>-6614</v>
      </c>
      <c r="I39" s="53">
        <v>-5521</v>
      </c>
      <c r="J39" s="56">
        <v>-6014</v>
      </c>
      <c r="K39" s="54">
        <v>-5031</v>
      </c>
      <c r="L39" s="53">
        <v>-5586</v>
      </c>
      <c r="M39" s="53">
        <v>-5504</v>
      </c>
      <c r="N39" s="54">
        <v>-6723</v>
      </c>
      <c r="O39" s="52">
        <v>-6651</v>
      </c>
      <c r="P39" s="53">
        <v>-7268</v>
      </c>
      <c r="Q39" s="53">
        <v>-8158</v>
      </c>
      <c r="R39" s="54">
        <v>-8777</v>
      </c>
      <c r="S39" s="55">
        <v>-8782</v>
      </c>
      <c r="T39" s="53">
        <v>-9242</v>
      </c>
      <c r="U39" s="53">
        <v>-12457</v>
      </c>
      <c r="V39" s="56">
        <v>-10192</v>
      </c>
      <c r="W39" s="54">
        <v>-10889</v>
      </c>
      <c r="X39" s="53">
        <v>-11830</v>
      </c>
      <c r="Y39" s="53">
        <v>-9389</v>
      </c>
      <c r="Z39" s="57">
        <v>-10525</v>
      </c>
      <c r="AA39" s="52">
        <v>-7702</v>
      </c>
      <c r="AB39" s="53">
        <v>-7684</v>
      </c>
      <c r="AC39" s="53">
        <v>-8853</v>
      </c>
      <c r="AD39" s="54">
        <v>-10075</v>
      </c>
      <c r="AE39" s="55">
        <v>-7531</v>
      </c>
      <c r="AF39" s="54">
        <v>-7680</v>
      </c>
      <c r="AG39" s="53">
        <v>-6663</v>
      </c>
      <c r="AH39" s="57">
        <v>-8042</v>
      </c>
      <c r="AI39" s="55">
        <v>-6625</v>
      </c>
      <c r="AJ39" s="54">
        <v>-7263</v>
      </c>
      <c r="AK39" s="53">
        <v>-7997</v>
      </c>
      <c r="AL39" s="57">
        <v>-8323</v>
      </c>
      <c r="AM39" s="55">
        <v>-7008</v>
      </c>
      <c r="AN39" s="54">
        <v>-7590</v>
      </c>
      <c r="AO39" s="53">
        <v>-7738</v>
      </c>
      <c r="AP39" s="57">
        <v>-7413</v>
      </c>
      <c r="AQ39" s="55">
        <v>-7428</v>
      </c>
      <c r="AR39" s="54">
        <v>-7780</v>
      </c>
      <c r="AS39" s="53">
        <v>-7614</v>
      </c>
      <c r="AT39" s="57">
        <v>-7585</v>
      </c>
    </row>
    <row r="40" spans="1:59" x14ac:dyDescent="0.4">
      <c r="A40" s="19"/>
      <c r="B40" s="51" t="s">
        <v>30</v>
      </c>
      <c r="C40" s="52">
        <v>-30</v>
      </c>
      <c r="D40" s="53">
        <v>-70</v>
      </c>
      <c r="E40" s="53">
        <v>-44</v>
      </c>
      <c r="F40" s="54">
        <v>-81</v>
      </c>
      <c r="G40" s="55">
        <v>-64</v>
      </c>
      <c r="H40" s="53">
        <v>-77</v>
      </c>
      <c r="I40" s="53">
        <v>-78</v>
      </c>
      <c r="J40" s="56">
        <v>-75</v>
      </c>
      <c r="K40" s="54">
        <v>-170</v>
      </c>
      <c r="L40" s="53">
        <v>-113</v>
      </c>
      <c r="M40" s="53">
        <v>-238</v>
      </c>
      <c r="N40" s="54">
        <v>-171</v>
      </c>
      <c r="O40" s="52">
        <v>-195</v>
      </c>
      <c r="P40" s="53">
        <v>-123</v>
      </c>
      <c r="Q40" s="53">
        <v>-174</v>
      </c>
      <c r="R40" s="54">
        <v>-365</v>
      </c>
      <c r="S40" s="55">
        <v>-462</v>
      </c>
      <c r="T40" s="53">
        <v>-259</v>
      </c>
      <c r="U40" s="53">
        <v>-285</v>
      </c>
      <c r="V40" s="56">
        <v>-216</v>
      </c>
      <c r="W40" s="54">
        <v>-393</v>
      </c>
      <c r="X40" s="53">
        <v>-306</v>
      </c>
      <c r="Y40" s="53">
        <v>-479</v>
      </c>
      <c r="Z40" s="57">
        <v>-686</v>
      </c>
      <c r="AA40" s="52">
        <v>-327</v>
      </c>
      <c r="AB40" s="53">
        <v>-324</v>
      </c>
      <c r="AC40" s="53">
        <v>-492</v>
      </c>
      <c r="AD40" s="54">
        <v>-919</v>
      </c>
      <c r="AE40" s="55">
        <v>-423</v>
      </c>
      <c r="AF40" s="54">
        <v>-558</v>
      </c>
      <c r="AG40" s="53">
        <v>-591</v>
      </c>
      <c r="AH40" s="57">
        <v>-351</v>
      </c>
      <c r="AI40" s="55">
        <v>-412</v>
      </c>
      <c r="AJ40" s="54">
        <v>-325</v>
      </c>
      <c r="AK40" s="53">
        <v>-267</v>
      </c>
      <c r="AL40" s="57">
        <v>-427</v>
      </c>
      <c r="AM40" s="55">
        <v>-243</v>
      </c>
      <c r="AN40" s="54">
        <v>-273</v>
      </c>
      <c r="AO40" s="53">
        <v>-301</v>
      </c>
      <c r="AP40" s="57">
        <v>-164</v>
      </c>
      <c r="AQ40" s="55">
        <v>-139</v>
      </c>
      <c r="AR40" s="54">
        <v>-48</v>
      </c>
      <c r="AS40" s="53">
        <v>-72</v>
      </c>
      <c r="AT40" s="57">
        <v>-42</v>
      </c>
      <c r="AV40" s="284"/>
    </row>
    <row r="41" spans="1:59" x14ac:dyDescent="0.4">
      <c r="A41" s="19" t="s">
        <v>32</v>
      </c>
      <c r="B41" s="36" t="s">
        <v>33</v>
      </c>
      <c r="C41" s="37">
        <v>2586</v>
      </c>
      <c r="D41" s="38">
        <v>652</v>
      </c>
      <c r="E41" s="38">
        <v>2418</v>
      </c>
      <c r="F41" s="24">
        <v>1367</v>
      </c>
      <c r="G41" s="39">
        <v>2389</v>
      </c>
      <c r="H41" s="38">
        <v>2166</v>
      </c>
      <c r="I41" s="38">
        <v>22</v>
      </c>
      <c r="J41" s="40">
        <v>323</v>
      </c>
      <c r="K41" s="24">
        <v>1932</v>
      </c>
      <c r="L41" s="38">
        <v>-1588</v>
      </c>
      <c r="M41" s="38">
        <v>-143</v>
      </c>
      <c r="N41" s="41">
        <v>1477</v>
      </c>
      <c r="O41" s="37">
        <v>892</v>
      </c>
      <c r="P41" s="38">
        <v>102</v>
      </c>
      <c r="Q41" s="38">
        <v>769</v>
      </c>
      <c r="R41" s="24">
        <v>-2037</v>
      </c>
      <c r="S41" s="39">
        <v>748</v>
      </c>
      <c r="T41" s="38">
        <v>-1225</v>
      </c>
      <c r="U41" s="38">
        <v>-759</v>
      </c>
      <c r="V41" s="40">
        <v>-2153</v>
      </c>
      <c r="W41" s="24">
        <v>3437.9700000000012</v>
      </c>
      <c r="X41" s="38">
        <v>4806.1899999999987</v>
      </c>
      <c r="Y41" s="38">
        <v>3896.3100000000013</v>
      </c>
      <c r="Z41" s="41">
        <v>3518.2369999999992</v>
      </c>
      <c r="AA41" s="37">
        <f>AA42+AA60</f>
        <v>7901</v>
      </c>
      <c r="AB41" s="38">
        <f t="shared" ref="AB41:AE41" si="37">AB42+AB60</f>
        <v>-528</v>
      </c>
      <c r="AC41" s="38">
        <f t="shared" si="37"/>
        <v>10626</v>
      </c>
      <c r="AD41" s="41">
        <f t="shared" si="37"/>
        <v>13970</v>
      </c>
      <c r="AE41" s="39">
        <f t="shared" si="37"/>
        <v>9504.7497069422825</v>
      </c>
      <c r="AF41" s="24">
        <f t="shared" ref="AF41:AT41" si="38">AF42+AF60</f>
        <v>9139.8201499207498</v>
      </c>
      <c r="AG41" s="38">
        <f t="shared" si="38"/>
        <v>7807.2206664338955</v>
      </c>
      <c r="AH41" s="41">
        <f t="shared" si="38"/>
        <v>8403.1124404298025</v>
      </c>
      <c r="AI41" s="39">
        <f t="shared" si="38"/>
        <v>7481.1787493441298</v>
      </c>
      <c r="AJ41" s="24">
        <f t="shared" si="38"/>
        <v>10496.929965888747</v>
      </c>
      <c r="AK41" s="38">
        <f t="shared" si="38"/>
        <v>8850.9935279441415</v>
      </c>
      <c r="AL41" s="41">
        <f t="shared" si="38"/>
        <v>11061.855110633602</v>
      </c>
      <c r="AM41" s="39">
        <f t="shared" si="38"/>
        <v>6471.9386858334183</v>
      </c>
      <c r="AN41" s="24">
        <f t="shared" si="38"/>
        <v>11054.984238351346</v>
      </c>
      <c r="AO41" s="38">
        <f t="shared" si="38"/>
        <v>11054.055611210679</v>
      </c>
      <c r="AP41" s="41">
        <f t="shared" si="38"/>
        <v>10294.234436208193</v>
      </c>
      <c r="AQ41" s="39">
        <f t="shared" si="38"/>
        <v>9184.3978984819696</v>
      </c>
      <c r="AR41" s="24">
        <f t="shared" si="38"/>
        <v>12376.190314689346</v>
      </c>
      <c r="AS41" s="38">
        <f t="shared" si="38"/>
        <v>11949.959332521859</v>
      </c>
      <c r="AT41" s="42">
        <f t="shared" si="38"/>
        <v>15883.822193243614</v>
      </c>
      <c r="AU41" s="4"/>
    </row>
    <row r="42" spans="1:59" x14ac:dyDescent="0.4">
      <c r="A42" s="19"/>
      <c r="B42" s="43" t="s">
        <v>34</v>
      </c>
      <c r="C42" s="44">
        <v>5712</v>
      </c>
      <c r="D42" s="45">
        <v>6195</v>
      </c>
      <c r="E42" s="45">
        <v>6729</v>
      </c>
      <c r="F42" s="46">
        <v>6820</v>
      </c>
      <c r="G42" s="47">
        <v>6402</v>
      </c>
      <c r="H42" s="45">
        <v>6094</v>
      </c>
      <c r="I42" s="45">
        <v>5559</v>
      </c>
      <c r="J42" s="48">
        <v>5085</v>
      </c>
      <c r="K42" s="46">
        <v>4198</v>
      </c>
      <c r="L42" s="45">
        <v>2992</v>
      </c>
      <c r="M42" s="45">
        <v>4056</v>
      </c>
      <c r="N42" s="50">
        <v>3364</v>
      </c>
      <c r="O42" s="44">
        <v>27026</v>
      </c>
      <c r="P42" s="45">
        <v>25580</v>
      </c>
      <c r="Q42" s="45">
        <v>43837</v>
      </c>
      <c r="R42" s="46">
        <v>63623</v>
      </c>
      <c r="S42" s="47">
        <v>7266</v>
      </c>
      <c r="T42" s="45">
        <v>8862</v>
      </c>
      <c r="U42" s="45">
        <v>9173</v>
      </c>
      <c r="V42" s="48">
        <v>7835</v>
      </c>
      <c r="W42" s="46">
        <v>14768.970000000001</v>
      </c>
      <c r="X42" s="45">
        <v>17410.189999999999</v>
      </c>
      <c r="Y42" s="45">
        <v>13244.310000000001</v>
      </c>
      <c r="Z42" s="50">
        <v>14284.53</v>
      </c>
      <c r="AA42" s="44">
        <f>AA43+AA44+AA46+AA48</f>
        <v>37985</v>
      </c>
      <c r="AB42" s="45">
        <f t="shared" ref="AB42:AE42" si="39">AB43+AB44+AB46+AB48</f>
        <v>47328</v>
      </c>
      <c r="AC42" s="45">
        <f t="shared" si="39"/>
        <v>44259</v>
      </c>
      <c r="AD42" s="50">
        <f t="shared" si="39"/>
        <v>73388</v>
      </c>
      <c r="AE42" s="47">
        <f t="shared" si="39"/>
        <v>60484.704970222389</v>
      </c>
      <c r="AF42" s="46">
        <f t="shared" ref="AF42:AP42" si="40">AF43+AF44+AF46+AF48</f>
        <v>66182.002450501997</v>
      </c>
      <c r="AG42" s="45">
        <f t="shared" si="40"/>
        <v>66483.364216404138</v>
      </c>
      <c r="AH42" s="50">
        <f t="shared" si="40"/>
        <v>63734.511846883295</v>
      </c>
      <c r="AI42" s="47">
        <f t="shared" si="40"/>
        <v>59634.642281640816</v>
      </c>
      <c r="AJ42" s="46">
        <f t="shared" si="40"/>
        <v>74290.712490098391</v>
      </c>
      <c r="AK42" s="45">
        <f t="shared" si="40"/>
        <v>65635.538676320968</v>
      </c>
      <c r="AL42" s="50">
        <f t="shared" si="40"/>
        <v>69902.123440529729</v>
      </c>
      <c r="AM42" s="47">
        <f t="shared" si="40"/>
        <v>70282.79704550709</v>
      </c>
      <c r="AN42" s="46">
        <f t="shared" si="40"/>
        <v>79015.565531189495</v>
      </c>
      <c r="AO42" s="45">
        <f t="shared" si="40"/>
        <v>76138.374806516949</v>
      </c>
      <c r="AP42" s="50">
        <f t="shared" si="40"/>
        <v>88084.097774114416</v>
      </c>
      <c r="AQ42" s="47">
        <f>AQ43+AQ44+AQ46+AQ48</f>
        <v>94537.757862892264</v>
      </c>
      <c r="AR42" s="46">
        <f>AR43+AR44+AR46+AR48</f>
        <v>96764.873705127175</v>
      </c>
      <c r="AS42" s="45">
        <f>AS43+AS44+AS46+AS48</f>
        <v>102764.80443207463</v>
      </c>
      <c r="AT42" s="49">
        <f>AT43+AT44+AT46+AT48</f>
        <v>114548.18127575</v>
      </c>
      <c r="AV42" s="4"/>
      <c r="AW42" s="4"/>
      <c r="AX42" s="4"/>
      <c r="AY42" s="4"/>
    </row>
    <row r="43" spans="1:59" x14ac:dyDescent="0.4">
      <c r="A43" s="19"/>
      <c r="B43" s="43" t="s">
        <v>35</v>
      </c>
      <c r="C43" s="44">
        <v>6</v>
      </c>
      <c r="D43" s="45">
        <v>5</v>
      </c>
      <c r="E43" s="45">
        <v>5</v>
      </c>
      <c r="F43" s="46">
        <v>6</v>
      </c>
      <c r="G43" s="47">
        <v>5</v>
      </c>
      <c r="H43" s="45">
        <v>5</v>
      </c>
      <c r="I43" s="45">
        <v>3</v>
      </c>
      <c r="J43" s="48">
        <v>5</v>
      </c>
      <c r="K43" s="46">
        <v>5</v>
      </c>
      <c r="L43" s="45">
        <v>5</v>
      </c>
      <c r="M43" s="45">
        <v>5</v>
      </c>
      <c r="N43" s="46">
        <v>6</v>
      </c>
      <c r="O43" s="44">
        <v>7</v>
      </c>
      <c r="P43" s="45">
        <v>5</v>
      </c>
      <c r="Q43" s="45">
        <v>7</v>
      </c>
      <c r="R43" s="46">
        <v>6</v>
      </c>
      <c r="S43" s="47">
        <v>5</v>
      </c>
      <c r="T43" s="45">
        <v>2</v>
      </c>
      <c r="U43" s="45">
        <v>3</v>
      </c>
      <c r="V43" s="48">
        <v>5</v>
      </c>
      <c r="W43" s="46">
        <v>5</v>
      </c>
      <c r="X43" s="45">
        <v>5</v>
      </c>
      <c r="Y43" s="45">
        <v>12</v>
      </c>
      <c r="Z43" s="49">
        <v>4</v>
      </c>
      <c r="AA43" s="44">
        <v>4</v>
      </c>
      <c r="AB43" s="45">
        <v>5</v>
      </c>
      <c r="AC43" s="45">
        <v>5</v>
      </c>
      <c r="AD43" s="46">
        <v>3</v>
      </c>
      <c r="AE43" s="47">
        <v>4</v>
      </c>
      <c r="AF43" s="46">
        <v>3</v>
      </c>
      <c r="AG43" s="45">
        <v>2</v>
      </c>
      <c r="AH43" s="49">
        <v>17</v>
      </c>
      <c r="AI43" s="47">
        <v>11</v>
      </c>
      <c r="AJ43" s="46">
        <v>13</v>
      </c>
      <c r="AK43" s="45">
        <v>11</v>
      </c>
      <c r="AL43" s="49">
        <v>11</v>
      </c>
      <c r="AM43" s="47">
        <v>12</v>
      </c>
      <c r="AN43" s="46">
        <v>11</v>
      </c>
      <c r="AO43" s="45">
        <v>12</v>
      </c>
      <c r="AP43" s="49">
        <v>11</v>
      </c>
      <c r="AQ43" s="47">
        <v>12</v>
      </c>
      <c r="AR43" s="46">
        <v>13</v>
      </c>
      <c r="AS43" s="45">
        <v>11</v>
      </c>
      <c r="AT43" s="49">
        <v>11</v>
      </c>
    </row>
    <row r="44" spans="1:59" x14ac:dyDescent="0.4">
      <c r="A44" s="19"/>
      <c r="B44" s="43" t="s">
        <v>36</v>
      </c>
      <c r="C44" s="44">
        <v>13</v>
      </c>
      <c r="D44" s="45">
        <v>43</v>
      </c>
      <c r="E44" s="45">
        <v>56</v>
      </c>
      <c r="F44" s="46">
        <v>15</v>
      </c>
      <c r="G44" s="47">
        <v>48</v>
      </c>
      <c r="H44" s="45">
        <v>93</v>
      </c>
      <c r="I44" s="45">
        <v>15</v>
      </c>
      <c r="J44" s="48">
        <v>8</v>
      </c>
      <c r="K44" s="46">
        <v>72</v>
      </c>
      <c r="L44" s="45">
        <v>54</v>
      </c>
      <c r="M44" s="45">
        <v>32</v>
      </c>
      <c r="N44" s="46">
        <v>624</v>
      </c>
      <c r="O44" s="44">
        <v>21218</v>
      </c>
      <c r="P44" s="45">
        <v>19486</v>
      </c>
      <c r="Q44" s="45">
        <v>34038</v>
      </c>
      <c r="R44" s="46">
        <v>52984</v>
      </c>
      <c r="S44" s="47">
        <v>2690</v>
      </c>
      <c r="T44" s="45">
        <v>3136</v>
      </c>
      <c r="U44" s="45">
        <v>3470</v>
      </c>
      <c r="V44" s="48">
        <v>2852</v>
      </c>
      <c r="W44" s="46">
        <v>6028.1900000000005</v>
      </c>
      <c r="X44" s="45">
        <v>7200.1299999999992</v>
      </c>
      <c r="Y44" s="45">
        <v>4880.37</v>
      </c>
      <c r="Z44" s="49">
        <v>5118.3100000000004</v>
      </c>
      <c r="AA44" s="44">
        <v>21679</v>
      </c>
      <c r="AB44" s="45">
        <v>27928</v>
      </c>
      <c r="AC44" s="45">
        <v>25556</v>
      </c>
      <c r="AD44" s="46">
        <v>44777</v>
      </c>
      <c r="AE44" s="47">
        <v>45572.647856348129</v>
      </c>
      <c r="AF44" s="46">
        <v>49941.231072748298</v>
      </c>
      <c r="AG44" s="45">
        <v>50519.369711525243</v>
      </c>
      <c r="AH44" s="49">
        <v>47960.818449159473</v>
      </c>
      <c r="AI44" s="47">
        <v>42714.046732903524</v>
      </c>
      <c r="AJ44" s="46">
        <v>54158.840369957121</v>
      </c>
      <c r="AK44" s="45">
        <v>47776.861094124579</v>
      </c>
      <c r="AL44" s="49">
        <v>50852.20347428861</v>
      </c>
      <c r="AM44" s="47">
        <v>49575.16824115839</v>
      </c>
      <c r="AN44" s="46">
        <v>55975.946240644844</v>
      </c>
      <c r="AO44" s="45">
        <v>53653.142780799797</v>
      </c>
      <c r="AP44" s="49">
        <v>62395.279220684628</v>
      </c>
      <c r="AQ44" s="47">
        <v>71572.43203195704</v>
      </c>
      <c r="AR44" s="46">
        <v>73101.598883684579</v>
      </c>
      <c r="AS44" s="45">
        <v>79170.291967274941</v>
      </c>
      <c r="AT44" s="49">
        <v>85683.145712897676</v>
      </c>
      <c r="AV44" s="4"/>
      <c r="AW44" s="4"/>
      <c r="AX44" s="4"/>
      <c r="AY44" s="4"/>
      <c r="AZ44" s="4"/>
      <c r="BA44" s="4"/>
      <c r="BB44" s="4"/>
      <c r="BC44" s="4"/>
      <c r="BD44" s="4"/>
      <c r="BE44" s="4"/>
      <c r="BF44" s="4"/>
      <c r="BG44" s="4"/>
    </row>
    <row r="45" spans="1:59" x14ac:dyDescent="0.4">
      <c r="A45" s="19"/>
      <c r="B45" s="51" t="s">
        <v>79</v>
      </c>
      <c r="C45" s="52"/>
      <c r="D45" s="53"/>
      <c r="E45" s="53"/>
      <c r="F45" s="54"/>
      <c r="G45" s="55"/>
      <c r="H45" s="53"/>
      <c r="I45" s="53"/>
      <c r="J45" s="56"/>
      <c r="K45" s="54"/>
      <c r="L45" s="53"/>
      <c r="M45" s="53"/>
      <c r="N45" s="54"/>
      <c r="O45" s="52">
        <v>16817.099999999999</v>
      </c>
      <c r="P45" s="53">
        <v>19219.599999999999</v>
      </c>
      <c r="Q45" s="53">
        <v>34835.5</v>
      </c>
      <c r="R45" s="54">
        <v>49248.3</v>
      </c>
      <c r="S45" s="55">
        <v>2678</v>
      </c>
      <c r="T45" s="53">
        <v>3112</v>
      </c>
      <c r="U45" s="53">
        <v>3438</v>
      </c>
      <c r="V45" s="56">
        <v>2721</v>
      </c>
      <c r="W45" s="54">
        <v>5912.1900000000005</v>
      </c>
      <c r="X45" s="53">
        <v>6350.1299999999992</v>
      </c>
      <c r="Y45" s="53">
        <v>4598.37</v>
      </c>
      <c r="Z45" s="57">
        <v>5036.3100000000004</v>
      </c>
      <c r="AA45" s="52">
        <v>21623</v>
      </c>
      <c r="AB45" s="53">
        <v>27610</v>
      </c>
      <c r="AC45" s="53">
        <v>25393</v>
      </c>
      <c r="AD45" s="54">
        <v>44715</v>
      </c>
      <c r="AE45" s="55">
        <v>45512.254361393185</v>
      </c>
      <c r="AF45" s="54">
        <v>49807.320758180118</v>
      </c>
      <c r="AG45" s="53">
        <v>50243.923579357506</v>
      </c>
      <c r="AH45" s="57">
        <v>47812.501301069155</v>
      </c>
      <c r="AI45" s="55">
        <v>42399.930010681303</v>
      </c>
      <c r="AJ45" s="54">
        <v>53658.419936623788</v>
      </c>
      <c r="AK45" s="53">
        <v>47683.709238569027</v>
      </c>
      <c r="AL45" s="57">
        <v>50785.047485399722</v>
      </c>
      <c r="AM45" s="55">
        <v>49544.16824115839</v>
      </c>
      <c r="AN45" s="54">
        <v>55938.946240644844</v>
      </c>
      <c r="AO45" s="53">
        <v>53484.142780799797</v>
      </c>
      <c r="AP45" s="57">
        <v>62272.279220684628</v>
      </c>
      <c r="AQ45" s="55">
        <v>71504.842363819509</v>
      </c>
      <c r="AR45" s="54">
        <v>72916.922855331446</v>
      </c>
      <c r="AS45" s="53">
        <v>79113.578378035469</v>
      </c>
      <c r="AT45" s="57">
        <v>85577.772498853825</v>
      </c>
    </row>
    <row r="46" spans="1:59" x14ac:dyDescent="0.4">
      <c r="A46" s="19"/>
      <c r="B46" s="43" t="s">
        <v>37</v>
      </c>
      <c r="C46" s="44">
        <v>37</v>
      </c>
      <c r="D46" s="45">
        <v>88</v>
      </c>
      <c r="E46" s="45">
        <v>128</v>
      </c>
      <c r="F46" s="46">
        <v>56</v>
      </c>
      <c r="G46" s="47">
        <v>19</v>
      </c>
      <c r="H46" s="45">
        <v>143</v>
      </c>
      <c r="I46" s="45">
        <v>93</v>
      </c>
      <c r="J46" s="48">
        <v>19</v>
      </c>
      <c r="K46" s="46">
        <v>99</v>
      </c>
      <c r="L46" s="45">
        <v>56</v>
      </c>
      <c r="M46" s="45">
        <v>478</v>
      </c>
      <c r="N46" s="50">
        <v>213</v>
      </c>
      <c r="O46" s="44">
        <v>1574</v>
      </c>
      <c r="P46" s="45">
        <v>1788</v>
      </c>
      <c r="Q46" s="45">
        <v>3124</v>
      </c>
      <c r="R46" s="46">
        <v>4340</v>
      </c>
      <c r="S46" s="47">
        <v>492</v>
      </c>
      <c r="T46" s="45">
        <v>952</v>
      </c>
      <c r="U46" s="45">
        <v>1400</v>
      </c>
      <c r="V46" s="48">
        <v>830</v>
      </c>
      <c r="W46" s="46">
        <v>3533.0850000000005</v>
      </c>
      <c r="X46" s="45">
        <v>4866.7950000000001</v>
      </c>
      <c r="Y46" s="45">
        <v>2948.9549999999999</v>
      </c>
      <c r="Z46" s="50">
        <v>3013.665</v>
      </c>
      <c r="AA46" s="44">
        <v>9453</v>
      </c>
      <c r="AB46" s="45">
        <v>11585</v>
      </c>
      <c r="AC46" s="45">
        <v>10848</v>
      </c>
      <c r="AD46" s="50">
        <v>18672</v>
      </c>
      <c r="AE46" s="47">
        <v>8136.5535632780065</v>
      </c>
      <c r="AF46" s="46">
        <v>9250.8534795435626</v>
      </c>
      <c r="AG46" s="45">
        <v>9089.8937092583365</v>
      </c>
      <c r="AH46" s="50">
        <v>8759.352963240759</v>
      </c>
      <c r="AI46" s="47">
        <v>7857.5711764083362</v>
      </c>
      <c r="AJ46" s="46">
        <v>9453.6242017564564</v>
      </c>
      <c r="AK46" s="45">
        <v>8187.5185713629216</v>
      </c>
      <c r="AL46" s="50">
        <v>8930.3989693279564</v>
      </c>
      <c r="AM46" s="47">
        <v>6380.4335746903353</v>
      </c>
      <c r="AN46" s="46">
        <v>7104.8834690053754</v>
      </c>
      <c r="AO46" s="45">
        <v>6803.383453714564</v>
      </c>
      <c r="AP46" s="50">
        <v>8030.0218296676439</v>
      </c>
      <c r="AQ46" s="47">
        <v>9015.2027517542138</v>
      </c>
      <c r="AR46" s="46">
        <v>8922.7632223909059</v>
      </c>
      <c r="AS46" s="45">
        <v>9206.0021214994704</v>
      </c>
      <c r="AT46" s="49">
        <v>11762.650022464783</v>
      </c>
    </row>
    <row r="47" spans="1:59" x14ac:dyDescent="0.4">
      <c r="A47" s="19"/>
      <c r="B47" s="51" t="s">
        <v>79</v>
      </c>
      <c r="C47" s="52"/>
      <c r="D47" s="53"/>
      <c r="E47" s="53"/>
      <c r="F47" s="54"/>
      <c r="G47" s="55"/>
      <c r="H47" s="53"/>
      <c r="I47" s="53"/>
      <c r="J47" s="56"/>
      <c r="K47" s="54"/>
      <c r="L47" s="53"/>
      <c r="M47" s="53"/>
      <c r="N47" s="54"/>
      <c r="O47" s="52">
        <v>1442</v>
      </c>
      <c r="P47" s="53">
        <v>1648</v>
      </c>
      <c r="Q47" s="53">
        <v>2987</v>
      </c>
      <c r="R47" s="54">
        <v>4224</v>
      </c>
      <c r="S47" s="55">
        <v>437</v>
      </c>
      <c r="T47" s="53">
        <v>520</v>
      </c>
      <c r="U47" s="53">
        <v>583</v>
      </c>
      <c r="V47" s="56">
        <v>541</v>
      </c>
      <c r="W47" s="54">
        <v>3425.0850000000005</v>
      </c>
      <c r="X47" s="53">
        <v>3678.7949999999996</v>
      </c>
      <c r="Y47" s="53">
        <v>2663.9549999999999</v>
      </c>
      <c r="Z47" s="57">
        <v>2917.665</v>
      </c>
      <c r="AA47" s="52">
        <v>8769</v>
      </c>
      <c r="AB47" s="53">
        <v>11198</v>
      </c>
      <c r="AC47" s="53">
        <v>10299</v>
      </c>
      <c r="AD47" s="54">
        <v>18135</v>
      </c>
      <c r="AE47" s="55">
        <v>7890.5543589694062</v>
      </c>
      <c r="AF47" s="54">
        <v>8635.1989685314966</v>
      </c>
      <c r="AG47" s="53">
        <v>8710.8937092583365</v>
      </c>
      <c r="AH47" s="57">
        <v>8289.352963240759</v>
      </c>
      <c r="AI47" s="55">
        <v>7189.5711764083362</v>
      </c>
      <c r="AJ47" s="54">
        <v>9098.6242017564564</v>
      </c>
      <c r="AK47" s="53">
        <v>8085.5185713629216</v>
      </c>
      <c r="AL47" s="57">
        <v>8611.3989693279564</v>
      </c>
      <c r="AM47" s="55">
        <v>6315.4335746903353</v>
      </c>
      <c r="AN47" s="54">
        <v>6973.8834690053754</v>
      </c>
      <c r="AO47" s="53">
        <v>6756.383453714564</v>
      </c>
      <c r="AP47" s="57">
        <v>7867.0218296676439</v>
      </c>
      <c r="AQ47" s="55">
        <v>8836.2027517542138</v>
      </c>
      <c r="AR47" s="54">
        <v>8701.7632223909059</v>
      </c>
      <c r="AS47" s="53">
        <v>9035.0021214994704</v>
      </c>
      <c r="AT47" s="57">
        <v>11625.650022464783</v>
      </c>
    </row>
    <row r="48" spans="1:59" x14ac:dyDescent="0.4">
      <c r="A48" s="19"/>
      <c r="B48" s="43" t="s">
        <v>38</v>
      </c>
      <c r="C48" s="44">
        <v>5656</v>
      </c>
      <c r="D48" s="45">
        <v>6059</v>
      </c>
      <c r="E48" s="45">
        <v>6540</v>
      </c>
      <c r="F48" s="46">
        <v>6743</v>
      </c>
      <c r="G48" s="47">
        <v>6330</v>
      </c>
      <c r="H48" s="45">
        <v>5853</v>
      </c>
      <c r="I48" s="45">
        <v>5448</v>
      </c>
      <c r="J48" s="48">
        <v>5053</v>
      </c>
      <c r="K48" s="46">
        <v>4022</v>
      </c>
      <c r="L48" s="45">
        <v>2877</v>
      </c>
      <c r="M48" s="45">
        <v>3541</v>
      </c>
      <c r="N48" s="50">
        <v>2521</v>
      </c>
      <c r="O48" s="44">
        <v>4227</v>
      </c>
      <c r="P48" s="45">
        <v>4301</v>
      </c>
      <c r="Q48" s="45">
        <v>6668</v>
      </c>
      <c r="R48" s="46">
        <v>6293</v>
      </c>
      <c r="S48" s="47">
        <v>4079</v>
      </c>
      <c r="T48" s="45">
        <v>4772</v>
      </c>
      <c r="U48" s="45">
        <v>4300</v>
      </c>
      <c r="V48" s="48">
        <v>4148</v>
      </c>
      <c r="W48" s="46">
        <v>5202.6949999999997</v>
      </c>
      <c r="X48" s="45">
        <v>5338.2649999999994</v>
      </c>
      <c r="Y48" s="45">
        <v>5402.9850000000006</v>
      </c>
      <c r="Z48" s="50">
        <v>6148.5550000000003</v>
      </c>
      <c r="AA48" s="44">
        <f>AA49+AA50+AA51+AA52</f>
        <v>6849</v>
      </c>
      <c r="AB48" s="45">
        <f t="shared" ref="AB48:AE48" si="41">AB49+AB50+AB51+AB52</f>
        <v>7810</v>
      </c>
      <c r="AC48" s="45">
        <f t="shared" si="41"/>
        <v>7850</v>
      </c>
      <c r="AD48" s="50">
        <f t="shared" si="41"/>
        <v>9936</v>
      </c>
      <c r="AE48" s="47">
        <f t="shared" si="41"/>
        <v>6771.5035505962487</v>
      </c>
      <c r="AF48" s="46">
        <f t="shared" ref="AF48:AP48" si="42">AF49+AF50+AF51+AF52</f>
        <v>6986.9178982101339</v>
      </c>
      <c r="AG48" s="45">
        <f t="shared" si="42"/>
        <v>6872.1007956205613</v>
      </c>
      <c r="AH48" s="50">
        <f t="shared" si="42"/>
        <v>6997.3404344830597</v>
      </c>
      <c r="AI48" s="47">
        <f t="shared" si="42"/>
        <v>9052.0243723289568</v>
      </c>
      <c r="AJ48" s="46">
        <f t="shared" si="42"/>
        <v>10665.247918384812</v>
      </c>
      <c r="AK48" s="45">
        <f t="shared" si="42"/>
        <v>9660.1590108334676</v>
      </c>
      <c r="AL48" s="50">
        <f t="shared" si="42"/>
        <v>10108.520996913161</v>
      </c>
      <c r="AM48" s="47">
        <f t="shared" si="42"/>
        <v>14315.195229658355</v>
      </c>
      <c r="AN48" s="46">
        <f t="shared" si="42"/>
        <v>15923.735821539269</v>
      </c>
      <c r="AO48" s="45">
        <f t="shared" si="42"/>
        <v>15669.848572002578</v>
      </c>
      <c r="AP48" s="50">
        <f t="shared" si="42"/>
        <v>17647.796723762152</v>
      </c>
      <c r="AQ48" s="47">
        <f>AQ49+AQ50+AQ51+AQ52</f>
        <v>13938.123079181009</v>
      </c>
      <c r="AR48" s="46">
        <f>AR49+AR50+AR51+AR52</f>
        <v>14727.511599051688</v>
      </c>
      <c r="AS48" s="45">
        <f>AS49+AS50+AS51+AS52</f>
        <v>14377.5103433002</v>
      </c>
      <c r="AT48" s="49">
        <f>AT49+AT50+AT51+AT52</f>
        <v>17091.385540387553</v>
      </c>
    </row>
    <row r="49" spans="1:46" x14ac:dyDescent="0.4">
      <c r="A49" s="19"/>
      <c r="B49" s="51" t="s">
        <v>39</v>
      </c>
      <c r="C49" s="52">
        <v>0</v>
      </c>
      <c r="D49" s="53">
        <v>0</v>
      </c>
      <c r="E49" s="53">
        <v>0</v>
      </c>
      <c r="F49" s="54">
        <v>0</v>
      </c>
      <c r="G49" s="55">
        <v>0</v>
      </c>
      <c r="H49" s="53">
        <v>0</v>
      </c>
      <c r="I49" s="53">
        <v>0</v>
      </c>
      <c r="J49" s="56">
        <v>0</v>
      </c>
      <c r="K49" s="54">
        <v>0</v>
      </c>
      <c r="L49" s="53">
        <v>0</v>
      </c>
      <c r="M49" s="53">
        <v>0</v>
      </c>
      <c r="N49" s="54">
        <v>0</v>
      </c>
      <c r="O49" s="52">
        <v>0</v>
      </c>
      <c r="P49" s="53">
        <v>0</v>
      </c>
      <c r="Q49" s="53">
        <v>0</v>
      </c>
      <c r="R49" s="54">
        <v>0</v>
      </c>
      <c r="S49" s="55">
        <v>0</v>
      </c>
      <c r="T49" s="53">
        <v>0</v>
      </c>
      <c r="U49" s="53">
        <v>0</v>
      </c>
      <c r="V49" s="56">
        <v>0</v>
      </c>
      <c r="W49" s="54">
        <v>0</v>
      </c>
      <c r="X49" s="53">
        <v>0</v>
      </c>
      <c r="Y49" s="53">
        <v>0</v>
      </c>
      <c r="Z49" s="57">
        <v>0</v>
      </c>
      <c r="AA49" s="52">
        <v>0</v>
      </c>
      <c r="AB49" s="53">
        <v>0</v>
      </c>
      <c r="AC49" s="53">
        <v>0</v>
      </c>
      <c r="AD49" s="54">
        <v>0</v>
      </c>
      <c r="AE49" s="55">
        <v>0</v>
      </c>
      <c r="AF49" s="54">
        <v>0</v>
      </c>
      <c r="AG49" s="53">
        <v>0</v>
      </c>
      <c r="AH49" s="57">
        <v>0</v>
      </c>
      <c r="AI49" s="55">
        <v>0</v>
      </c>
      <c r="AJ49" s="54">
        <v>0</v>
      </c>
      <c r="AK49" s="53">
        <v>0</v>
      </c>
      <c r="AL49" s="57">
        <v>0</v>
      </c>
      <c r="AM49" s="55">
        <v>0</v>
      </c>
      <c r="AN49" s="54">
        <v>0</v>
      </c>
      <c r="AO49" s="53">
        <v>0</v>
      </c>
      <c r="AP49" s="57">
        <v>0</v>
      </c>
      <c r="AQ49" s="55">
        <v>0</v>
      </c>
      <c r="AR49" s="54">
        <v>0</v>
      </c>
      <c r="AS49" s="53">
        <v>0</v>
      </c>
      <c r="AT49" s="57">
        <v>0</v>
      </c>
    </row>
    <row r="50" spans="1:46" x14ac:dyDescent="0.4">
      <c r="A50" s="19"/>
      <c r="B50" s="51" t="s">
        <v>40</v>
      </c>
      <c r="C50" s="52">
        <v>529</v>
      </c>
      <c r="D50" s="53">
        <v>521</v>
      </c>
      <c r="E50" s="53">
        <v>828</v>
      </c>
      <c r="F50" s="54">
        <v>779</v>
      </c>
      <c r="G50" s="55">
        <v>752</v>
      </c>
      <c r="H50" s="53">
        <v>313</v>
      </c>
      <c r="I50" s="53">
        <v>663</v>
      </c>
      <c r="J50" s="56">
        <v>812</v>
      </c>
      <c r="K50" s="54">
        <v>344</v>
      </c>
      <c r="L50" s="53">
        <v>265</v>
      </c>
      <c r="M50" s="53">
        <v>280</v>
      </c>
      <c r="N50" s="54">
        <v>212</v>
      </c>
      <c r="O50" s="52">
        <v>95</v>
      </c>
      <c r="P50" s="53">
        <v>259</v>
      </c>
      <c r="Q50" s="53">
        <v>205</v>
      </c>
      <c r="R50" s="54">
        <v>96</v>
      </c>
      <c r="S50" s="55">
        <v>104</v>
      </c>
      <c r="T50" s="53">
        <v>327</v>
      </c>
      <c r="U50" s="53">
        <v>406</v>
      </c>
      <c r="V50" s="56">
        <v>190</v>
      </c>
      <c r="W50" s="54">
        <v>193</v>
      </c>
      <c r="X50" s="53">
        <v>215</v>
      </c>
      <c r="Y50" s="53">
        <v>226</v>
      </c>
      <c r="Z50" s="57">
        <v>206</v>
      </c>
      <c r="AA50" s="52">
        <v>187</v>
      </c>
      <c r="AB50" s="53">
        <v>176</v>
      </c>
      <c r="AC50" s="53">
        <v>163</v>
      </c>
      <c r="AD50" s="54">
        <v>164</v>
      </c>
      <c r="AE50" s="55">
        <v>166</v>
      </c>
      <c r="AF50" s="54">
        <v>201</v>
      </c>
      <c r="AG50" s="53">
        <v>209</v>
      </c>
      <c r="AH50" s="57">
        <v>202</v>
      </c>
      <c r="AI50" s="55">
        <v>271</v>
      </c>
      <c r="AJ50" s="54">
        <v>350</v>
      </c>
      <c r="AK50" s="53">
        <v>336</v>
      </c>
      <c r="AL50" s="57">
        <v>298</v>
      </c>
      <c r="AM50" s="55">
        <v>490</v>
      </c>
      <c r="AN50" s="54">
        <v>493</v>
      </c>
      <c r="AO50" s="53">
        <v>515</v>
      </c>
      <c r="AP50" s="57">
        <v>570</v>
      </c>
      <c r="AQ50" s="55">
        <v>685</v>
      </c>
      <c r="AR50" s="54">
        <v>1529</v>
      </c>
      <c r="AS50" s="53">
        <v>671</v>
      </c>
      <c r="AT50" s="57">
        <v>756</v>
      </c>
    </row>
    <row r="51" spans="1:46" x14ac:dyDescent="0.4">
      <c r="A51" s="19"/>
      <c r="B51" s="51" t="s">
        <v>41</v>
      </c>
      <c r="C51" s="52">
        <v>5112</v>
      </c>
      <c r="D51" s="53">
        <v>5517</v>
      </c>
      <c r="E51" s="53">
        <v>5682</v>
      </c>
      <c r="F51" s="54">
        <v>5930</v>
      </c>
      <c r="G51" s="55">
        <v>5561</v>
      </c>
      <c r="H51" s="53">
        <v>5524</v>
      </c>
      <c r="I51" s="53">
        <v>4745.26440712977</v>
      </c>
      <c r="J51" s="56">
        <v>4223.6311535995419</v>
      </c>
      <c r="K51" s="54">
        <v>3651.9389002126572</v>
      </c>
      <c r="L51" s="53">
        <v>2598.2920749398545</v>
      </c>
      <c r="M51" s="53">
        <v>3199</v>
      </c>
      <c r="N51" s="54">
        <v>2292</v>
      </c>
      <c r="O51" s="52">
        <v>2713</v>
      </c>
      <c r="P51" s="53">
        <v>2558</v>
      </c>
      <c r="Q51" s="53">
        <v>3778</v>
      </c>
      <c r="R51" s="54">
        <v>2382</v>
      </c>
      <c r="S51" s="55">
        <v>3269</v>
      </c>
      <c r="T51" s="53">
        <v>3585</v>
      </c>
      <c r="U51" s="53">
        <v>3014</v>
      </c>
      <c r="V51" s="56">
        <v>3150</v>
      </c>
      <c r="W51" s="54">
        <v>3805</v>
      </c>
      <c r="X51" s="53">
        <v>3715</v>
      </c>
      <c r="Y51" s="53">
        <v>4151</v>
      </c>
      <c r="Z51" s="57">
        <v>3657</v>
      </c>
      <c r="AA51" s="52">
        <v>3685</v>
      </c>
      <c r="AB51" s="53">
        <v>3660</v>
      </c>
      <c r="AC51" s="53">
        <v>3859</v>
      </c>
      <c r="AD51" s="54">
        <v>3387</v>
      </c>
      <c r="AE51" s="55">
        <v>3494</v>
      </c>
      <c r="AF51" s="54">
        <v>3548</v>
      </c>
      <c r="AG51" s="53">
        <v>3425</v>
      </c>
      <c r="AH51" s="57">
        <v>3650</v>
      </c>
      <c r="AI51" s="55">
        <v>3750</v>
      </c>
      <c r="AJ51" s="54">
        <v>4009</v>
      </c>
      <c r="AK51" s="53">
        <v>3738</v>
      </c>
      <c r="AL51" s="57">
        <v>3865</v>
      </c>
      <c r="AM51" s="55">
        <v>3734</v>
      </c>
      <c r="AN51" s="54">
        <v>3698</v>
      </c>
      <c r="AO51" s="53">
        <v>3788</v>
      </c>
      <c r="AP51" s="57">
        <v>3830</v>
      </c>
      <c r="AQ51" s="55">
        <v>4214</v>
      </c>
      <c r="AR51" s="54">
        <v>4378</v>
      </c>
      <c r="AS51" s="53">
        <v>4565</v>
      </c>
      <c r="AT51" s="57">
        <v>4570</v>
      </c>
    </row>
    <row r="52" spans="1:46" x14ac:dyDescent="0.4">
      <c r="A52" s="19"/>
      <c r="B52" s="51" t="s">
        <v>42</v>
      </c>
      <c r="C52" s="52">
        <v>15</v>
      </c>
      <c r="D52" s="53">
        <v>21</v>
      </c>
      <c r="E52" s="53">
        <v>30</v>
      </c>
      <c r="F52" s="54">
        <v>34</v>
      </c>
      <c r="G52" s="55">
        <v>17</v>
      </c>
      <c r="H52" s="53">
        <v>16</v>
      </c>
      <c r="I52" s="53">
        <v>39.735592870229993</v>
      </c>
      <c r="J52" s="56">
        <v>17.368846400458096</v>
      </c>
      <c r="K52" s="54">
        <v>26.061099787342755</v>
      </c>
      <c r="L52" s="53">
        <v>13.707925060145499</v>
      </c>
      <c r="M52" s="53">
        <v>62</v>
      </c>
      <c r="N52" s="54">
        <v>17</v>
      </c>
      <c r="O52" s="52">
        <v>1419</v>
      </c>
      <c r="P52" s="53">
        <v>1484</v>
      </c>
      <c r="Q52" s="53">
        <v>2685</v>
      </c>
      <c r="R52" s="54">
        <v>3815</v>
      </c>
      <c r="S52" s="55">
        <v>706</v>
      </c>
      <c r="T52" s="53">
        <v>860</v>
      </c>
      <c r="U52" s="53">
        <v>880</v>
      </c>
      <c r="V52" s="56">
        <v>808</v>
      </c>
      <c r="W52" s="54">
        <v>1204.6950000000002</v>
      </c>
      <c r="X52" s="53">
        <v>1408.2649999999999</v>
      </c>
      <c r="Y52" s="53">
        <v>1025.9850000000001</v>
      </c>
      <c r="Z52" s="57">
        <v>2285.5550000000003</v>
      </c>
      <c r="AA52" s="52">
        <v>2977</v>
      </c>
      <c r="AB52" s="53">
        <v>3974</v>
      </c>
      <c r="AC52" s="53">
        <v>3828</v>
      </c>
      <c r="AD52" s="54">
        <v>6385</v>
      </c>
      <c r="AE52" s="55">
        <v>3111.5035505962487</v>
      </c>
      <c r="AF52" s="54">
        <v>3237.9178982101339</v>
      </c>
      <c r="AG52" s="53">
        <v>3238.1007956205613</v>
      </c>
      <c r="AH52" s="57">
        <v>3145.3404344830592</v>
      </c>
      <c r="AI52" s="55">
        <v>5031.0243723289577</v>
      </c>
      <c r="AJ52" s="54">
        <v>6306.2479183848127</v>
      </c>
      <c r="AK52" s="53">
        <v>5586.1590108334667</v>
      </c>
      <c r="AL52" s="57">
        <v>5945.5209969131611</v>
      </c>
      <c r="AM52" s="55">
        <v>10091.195229658355</v>
      </c>
      <c r="AN52" s="54">
        <v>11732.735821539269</v>
      </c>
      <c r="AO52" s="53">
        <v>11366.848572002578</v>
      </c>
      <c r="AP52" s="57">
        <v>13247.796723762152</v>
      </c>
      <c r="AQ52" s="55">
        <v>9039.1230791810085</v>
      </c>
      <c r="AR52" s="54">
        <v>8820.5115990516879</v>
      </c>
      <c r="AS52" s="53">
        <v>9141.5103433002005</v>
      </c>
      <c r="AT52" s="57">
        <v>11765.385540387553</v>
      </c>
    </row>
    <row r="53" spans="1:46" x14ac:dyDescent="0.4">
      <c r="A53" s="19"/>
      <c r="B53" s="51" t="s">
        <v>79</v>
      </c>
      <c r="C53" s="52"/>
      <c r="D53" s="53"/>
      <c r="E53" s="53"/>
      <c r="F53" s="54"/>
      <c r="G53" s="55"/>
      <c r="H53" s="53"/>
      <c r="I53" s="53"/>
      <c r="J53" s="56"/>
      <c r="K53" s="54"/>
      <c r="L53" s="53"/>
      <c r="M53" s="53"/>
      <c r="N53" s="54"/>
      <c r="O53" s="52">
        <v>1241</v>
      </c>
      <c r="P53" s="53">
        <v>1418</v>
      </c>
      <c r="Q53" s="53">
        <v>2571</v>
      </c>
      <c r="R53" s="54">
        <v>3635</v>
      </c>
      <c r="S53" s="55">
        <v>612</v>
      </c>
      <c r="T53" s="53">
        <v>728</v>
      </c>
      <c r="U53" s="53">
        <v>815</v>
      </c>
      <c r="V53" s="56">
        <v>757</v>
      </c>
      <c r="W53" s="54">
        <v>1141.6950000000002</v>
      </c>
      <c r="X53" s="53">
        <v>1226.2649999999999</v>
      </c>
      <c r="Y53" s="53">
        <v>887.98500000000013</v>
      </c>
      <c r="Z53" s="57">
        <v>972.55500000000029</v>
      </c>
      <c r="AA53" s="52">
        <v>2964</v>
      </c>
      <c r="AB53" s="53">
        <v>3784</v>
      </c>
      <c r="AC53" s="53">
        <v>3480</v>
      </c>
      <c r="AD53" s="54">
        <v>6128</v>
      </c>
      <c r="AE53" s="55">
        <v>2928.067373976568</v>
      </c>
      <c r="AF53" s="54">
        <v>3204.3939142009303</v>
      </c>
      <c r="AG53" s="53">
        <v>3232.4831067494774</v>
      </c>
      <c r="AH53" s="57">
        <v>3076.055605073027</v>
      </c>
      <c r="AI53" s="55">
        <v>4960.9301787805707</v>
      </c>
      <c r="AJ53" s="54">
        <v>6278.2102409654581</v>
      </c>
      <c r="AK53" s="53">
        <v>5579.1495914786283</v>
      </c>
      <c r="AL53" s="57">
        <v>5942.0162872357414</v>
      </c>
      <c r="AM53" s="55">
        <v>10071.195229658355</v>
      </c>
      <c r="AN53" s="54">
        <v>11723.735821539269</v>
      </c>
      <c r="AO53" s="53">
        <v>11359.848572002578</v>
      </c>
      <c r="AP53" s="57">
        <v>13225.796723762152</v>
      </c>
      <c r="AQ53" s="55">
        <v>8934.6934563238665</v>
      </c>
      <c r="AR53" s="54">
        <v>8798.7554276231167</v>
      </c>
      <c r="AS53" s="53">
        <v>9135.7086975859147</v>
      </c>
      <c r="AT53" s="57">
        <v>11755.232660387554</v>
      </c>
    </row>
    <row r="54" spans="1:46" ht="17.399999999999999" thickBot="1" x14ac:dyDescent="0.45">
      <c r="A54" s="58"/>
      <c r="B54" s="59"/>
      <c r="C54" s="60"/>
      <c r="D54" s="61"/>
      <c r="E54" s="61"/>
      <c r="F54" s="62"/>
      <c r="G54" s="63"/>
      <c r="H54" s="61"/>
      <c r="I54" s="64"/>
      <c r="J54" s="65"/>
      <c r="K54" s="62"/>
      <c r="L54" s="61"/>
      <c r="M54" s="64"/>
      <c r="N54" s="66"/>
      <c r="O54" s="60"/>
      <c r="P54" s="61"/>
      <c r="Q54" s="67"/>
      <c r="R54" s="68"/>
      <c r="S54" s="69"/>
      <c r="T54" s="67"/>
      <c r="U54" s="67"/>
      <c r="V54" s="70"/>
      <c r="W54" s="68"/>
      <c r="X54" s="64"/>
      <c r="Y54" s="64"/>
      <c r="Z54" s="71"/>
      <c r="AA54" s="72"/>
      <c r="AB54" s="64"/>
      <c r="AC54" s="64"/>
      <c r="AD54" s="68"/>
      <c r="AE54" s="69"/>
      <c r="AF54" s="68"/>
      <c r="AG54" s="67"/>
      <c r="AH54" s="71"/>
      <c r="AI54" s="69"/>
      <c r="AJ54" s="68"/>
      <c r="AK54" s="67"/>
      <c r="AL54" s="71"/>
      <c r="AM54" s="69"/>
      <c r="AN54" s="68"/>
      <c r="AO54" s="67"/>
      <c r="AP54" s="71"/>
      <c r="AQ54" s="69"/>
      <c r="AR54" s="68"/>
      <c r="AS54" s="67"/>
      <c r="AT54" s="71"/>
    </row>
    <row r="55" spans="1:46" ht="17.399999999999999" thickTop="1" x14ac:dyDescent="0.4">
      <c r="A55" s="73" t="s">
        <v>43</v>
      </c>
      <c r="C55" s="33"/>
      <c r="D55" s="33"/>
      <c r="E55" s="33"/>
      <c r="F55" s="33"/>
      <c r="G55" s="33"/>
      <c r="H55" s="33"/>
      <c r="I55" s="33"/>
      <c r="J55" s="33"/>
      <c r="K55" s="33"/>
      <c r="L55" s="33"/>
      <c r="M55" s="33"/>
      <c r="N55" s="33"/>
      <c r="O55" s="33"/>
      <c r="P55" s="33"/>
      <c r="Q55" s="33"/>
      <c r="R55" s="33"/>
      <c r="S55" s="3">
        <v>-1758</v>
      </c>
      <c r="T55" s="33">
        <v>-1839</v>
      </c>
      <c r="U55" s="3">
        <v>-1978</v>
      </c>
      <c r="V55" s="3">
        <v>-2538</v>
      </c>
    </row>
    <row r="56" spans="1:46" ht="15.75" customHeight="1" thickBot="1" x14ac:dyDescent="0.45">
      <c r="C56" s="66"/>
      <c r="D56" s="66"/>
      <c r="E56" s="66"/>
      <c r="F56" s="66"/>
      <c r="G56" s="66"/>
      <c r="H56" s="66"/>
      <c r="I56" s="66"/>
      <c r="J56" s="66"/>
      <c r="K56" s="66"/>
      <c r="L56" s="66"/>
      <c r="M56" s="66"/>
      <c r="N56" s="66"/>
      <c r="O56" s="66"/>
      <c r="P56" s="66"/>
      <c r="Q56" s="66"/>
      <c r="R56" s="66"/>
      <c r="AD56" s="74"/>
      <c r="AE56" s="74"/>
      <c r="AF56" s="74"/>
      <c r="AH56" s="74"/>
      <c r="AI56" s="74"/>
      <c r="AJ56" s="74"/>
      <c r="AL56" s="74"/>
      <c r="AM56" s="74"/>
      <c r="AN56" s="74"/>
      <c r="AP56" s="74"/>
      <c r="AQ56" s="74"/>
      <c r="AR56" s="74"/>
      <c r="AT56" s="74"/>
    </row>
    <row r="57" spans="1:46" ht="25.5" customHeight="1" thickBot="1" x14ac:dyDescent="0.45">
      <c r="A57" s="75"/>
      <c r="B57" s="76"/>
      <c r="C57" s="497">
        <v>2007</v>
      </c>
      <c r="D57" s="498"/>
      <c r="E57" s="498"/>
      <c r="F57" s="498"/>
      <c r="G57" s="497">
        <v>2008</v>
      </c>
      <c r="H57" s="498"/>
      <c r="I57" s="498"/>
      <c r="J57" s="498"/>
      <c r="K57" s="497">
        <v>2009</v>
      </c>
      <c r="L57" s="498"/>
      <c r="M57" s="498"/>
      <c r="N57" s="498"/>
      <c r="O57" s="499">
        <v>2010</v>
      </c>
      <c r="P57" s="500"/>
      <c r="Q57" s="500"/>
      <c r="R57" s="501"/>
      <c r="S57" s="502">
        <v>2011</v>
      </c>
      <c r="T57" s="503"/>
      <c r="U57" s="503"/>
      <c r="V57" s="504"/>
      <c r="W57" s="494">
        <v>2012</v>
      </c>
      <c r="X57" s="495"/>
      <c r="Y57" s="495"/>
      <c r="Z57" s="496"/>
      <c r="AA57" s="494">
        <v>2013</v>
      </c>
      <c r="AB57" s="495"/>
      <c r="AC57" s="495"/>
      <c r="AD57" s="504"/>
      <c r="AE57" s="491">
        <v>2014</v>
      </c>
      <c r="AF57" s="492"/>
      <c r="AG57" s="492"/>
      <c r="AH57" s="493"/>
      <c r="AI57" s="491">
        <v>2015</v>
      </c>
      <c r="AJ57" s="492"/>
      <c r="AK57" s="492"/>
      <c r="AL57" s="493"/>
      <c r="AM57" s="491">
        <v>2016</v>
      </c>
      <c r="AN57" s="492"/>
      <c r="AO57" s="492"/>
      <c r="AP57" s="493"/>
      <c r="AQ57" s="491" t="s">
        <v>176</v>
      </c>
      <c r="AR57" s="492"/>
      <c r="AS57" s="492"/>
      <c r="AT57" s="493"/>
    </row>
    <row r="58" spans="1:46" ht="41.25" customHeight="1" thickBot="1" x14ac:dyDescent="0.45">
      <c r="A58" s="77"/>
      <c r="B58" s="78"/>
      <c r="C58" s="79" t="s">
        <v>177</v>
      </c>
      <c r="D58" s="80" t="s">
        <v>178</v>
      </c>
      <c r="E58" s="80" t="s">
        <v>3</v>
      </c>
      <c r="F58" s="81" t="s">
        <v>4</v>
      </c>
      <c r="G58" s="82" t="s">
        <v>1</v>
      </c>
      <c r="H58" s="82" t="s">
        <v>2</v>
      </c>
      <c r="I58" s="82" t="s">
        <v>3</v>
      </c>
      <c r="J58" s="82" t="s">
        <v>5</v>
      </c>
      <c r="K58" s="82" t="s">
        <v>1</v>
      </c>
      <c r="L58" s="82" t="s">
        <v>2</v>
      </c>
      <c r="M58" s="82" t="s">
        <v>3</v>
      </c>
      <c r="N58" s="82" t="s">
        <v>5</v>
      </c>
      <c r="O58" s="82" t="s">
        <v>1</v>
      </c>
      <c r="P58" s="82" t="s">
        <v>2</v>
      </c>
      <c r="Q58" s="82" t="s">
        <v>3</v>
      </c>
      <c r="R58" s="82" t="s">
        <v>172</v>
      </c>
      <c r="S58" s="83" t="s">
        <v>1</v>
      </c>
      <c r="T58" s="83" t="s">
        <v>173</v>
      </c>
      <c r="U58" s="83" t="s">
        <v>3</v>
      </c>
      <c r="V58" s="82" t="s">
        <v>172</v>
      </c>
      <c r="W58" s="12" t="s">
        <v>1</v>
      </c>
      <c r="X58" s="12" t="s">
        <v>173</v>
      </c>
      <c r="Y58" s="12" t="s">
        <v>174</v>
      </c>
      <c r="Z58" s="12" t="s">
        <v>172</v>
      </c>
      <c r="AA58" s="12" t="s">
        <v>175</v>
      </c>
      <c r="AB58" s="12" t="s">
        <v>173</v>
      </c>
      <c r="AC58" s="12" t="s">
        <v>174</v>
      </c>
      <c r="AD58" s="12" t="s">
        <v>172</v>
      </c>
      <c r="AE58" s="84" t="s">
        <v>1</v>
      </c>
      <c r="AF58" s="17" t="s">
        <v>2</v>
      </c>
      <c r="AG58" s="17" t="s">
        <v>174</v>
      </c>
      <c r="AH58" s="18" t="s">
        <v>172</v>
      </c>
      <c r="AI58" s="84" t="s">
        <v>175</v>
      </c>
      <c r="AJ58" s="17" t="s">
        <v>173</v>
      </c>
      <c r="AK58" s="17" t="s">
        <v>174</v>
      </c>
      <c r="AL58" s="18" t="s">
        <v>172</v>
      </c>
      <c r="AM58" s="84" t="s">
        <v>175</v>
      </c>
      <c r="AN58" s="17" t="s">
        <v>80</v>
      </c>
      <c r="AO58" s="17" t="s">
        <v>174</v>
      </c>
      <c r="AP58" s="18" t="s">
        <v>5</v>
      </c>
      <c r="AQ58" s="15" t="s">
        <v>175</v>
      </c>
      <c r="AR58" s="16" t="s">
        <v>2</v>
      </c>
      <c r="AS58" s="17" t="s">
        <v>81</v>
      </c>
      <c r="AT58" s="18" t="s">
        <v>5</v>
      </c>
    </row>
    <row r="59" spans="1:46" ht="16.5" customHeight="1" x14ac:dyDescent="0.4">
      <c r="A59" s="85"/>
      <c r="B59" s="86"/>
      <c r="C59" s="21"/>
      <c r="D59" s="22"/>
      <c r="E59" s="34"/>
      <c r="F59" s="35"/>
      <c r="G59" s="27"/>
      <c r="H59" s="22"/>
      <c r="I59" s="34"/>
      <c r="J59" s="35"/>
      <c r="K59" s="27"/>
      <c r="L59" s="22"/>
      <c r="M59" s="34"/>
      <c r="N59" s="35"/>
      <c r="O59" s="27"/>
      <c r="P59" s="22"/>
      <c r="Q59" s="34"/>
      <c r="R59" s="35"/>
      <c r="T59" s="34"/>
      <c r="U59" s="34"/>
      <c r="V59" s="35"/>
      <c r="W59" s="87"/>
      <c r="X59" s="34"/>
      <c r="Y59" s="34"/>
      <c r="Z59" s="33"/>
      <c r="AA59" s="31"/>
      <c r="AB59" s="34"/>
      <c r="AC59" s="34"/>
      <c r="AD59" s="33"/>
      <c r="AE59" s="30"/>
      <c r="AF59" s="34"/>
      <c r="AG59" s="34"/>
      <c r="AH59" s="32"/>
      <c r="AI59" s="30"/>
      <c r="AJ59" s="34"/>
      <c r="AK59" s="34"/>
      <c r="AL59" s="32"/>
      <c r="AM59" s="30"/>
      <c r="AN59" s="34"/>
      <c r="AO59" s="34"/>
      <c r="AP59" s="32"/>
      <c r="AQ59" s="30"/>
      <c r="AR59" s="34"/>
      <c r="AS59" s="34"/>
      <c r="AT59" s="32"/>
    </row>
    <row r="60" spans="1:46" ht="16.5" customHeight="1" x14ac:dyDescent="0.4">
      <c r="A60" s="19"/>
      <c r="B60" s="43" t="s">
        <v>31</v>
      </c>
      <c r="C60" s="44">
        <v>-3126</v>
      </c>
      <c r="D60" s="45">
        <v>-5543</v>
      </c>
      <c r="E60" s="45">
        <v>-4311</v>
      </c>
      <c r="F60" s="50">
        <v>-5453</v>
      </c>
      <c r="G60" s="44">
        <v>-4013</v>
      </c>
      <c r="H60" s="45">
        <v>-3928</v>
      </c>
      <c r="I60" s="45">
        <v>-5537</v>
      </c>
      <c r="J60" s="50">
        <v>-4762</v>
      </c>
      <c r="K60" s="44">
        <v>-2266</v>
      </c>
      <c r="L60" s="45">
        <v>-4580</v>
      </c>
      <c r="M60" s="45">
        <v>-4199</v>
      </c>
      <c r="N60" s="50">
        <v>-1887</v>
      </c>
      <c r="O60" s="44">
        <v>-26134</v>
      </c>
      <c r="P60" s="45">
        <v>-25478</v>
      </c>
      <c r="Q60" s="45">
        <v>-43068</v>
      </c>
      <c r="R60" s="50">
        <v>-65660</v>
      </c>
      <c r="S60" s="44">
        <v>-6518</v>
      </c>
      <c r="T60" s="45">
        <v>-10087</v>
      </c>
      <c r="U60" s="45">
        <v>-9932</v>
      </c>
      <c r="V60" s="50">
        <v>-9988</v>
      </c>
      <c r="W60" s="44">
        <v>-11331</v>
      </c>
      <c r="X60" s="45">
        <v>-12604</v>
      </c>
      <c r="Y60" s="45">
        <v>-9348</v>
      </c>
      <c r="Z60" s="46">
        <v>-10766.293000000001</v>
      </c>
      <c r="AA60" s="88">
        <f>AA61+AA62+AA64+AA66</f>
        <v>-30084</v>
      </c>
      <c r="AB60" s="88">
        <f t="shared" ref="AB60:AE60" si="43">AB61+AB62+AB64+AB66</f>
        <v>-47856</v>
      </c>
      <c r="AC60" s="88">
        <f t="shared" si="43"/>
        <v>-33633</v>
      </c>
      <c r="AD60" s="88">
        <f t="shared" si="43"/>
        <v>-59418</v>
      </c>
      <c r="AE60" s="47">
        <f t="shared" si="43"/>
        <v>-50979.955263280106</v>
      </c>
      <c r="AF60" s="45">
        <f t="shared" ref="AF60:AP60" si="44">AF61+AF62+AF64+AF66</f>
        <v>-57042.182300581248</v>
      </c>
      <c r="AG60" s="45">
        <f t="shared" si="44"/>
        <v>-58676.143549970242</v>
      </c>
      <c r="AH60" s="48">
        <f t="shared" si="44"/>
        <v>-55331.399406453493</v>
      </c>
      <c r="AI60" s="47">
        <f t="shared" si="44"/>
        <v>-52153.463532296686</v>
      </c>
      <c r="AJ60" s="45">
        <f t="shared" si="44"/>
        <v>-63793.782524209644</v>
      </c>
      <c r="AK60" s="45">
        <f t="shared" si="44"/>
        <v>-56784.545148376827</v>
      </c>
      <c r="AL60" s="48">
        <f t="shared" si="44"/>
        <v>-58840.268329896127</v>
      </c>
      <c r="AM60" s="47">
        <f t="shared" si="44"/>
        <v>-63810.858359673672</v>
      </c>
      <c r="AN60" s="45">
        <f t="shared" si="44"/>
        <v>-67960.581292838149</v>
      </c>
      <c r="AO60" s="45">
        <f t="shared" si="44"/>
        <v>-65084.319195306271</v>
      </c>
      <c r="AP60" s="48">
        <f t="shared" si="44"/>
        <v>-77789.863337906223</v>
      </c>
      <c r="AQ60" s="47">
        <f>AQ61+AQ62+AQ64+AQ66</f>
        <v>-85353.359964410294</v>
      </c>
      <c r="AR60" s="45">
        <f>AR61+AR62+AR64+AR66</f>
        <v>-84388.683390437829</v>
      </c>
      <c r="AS60" s="45">
        <f>AS61+AS62+AS64+AS66</f>
        <v>-90814.845099552767</v>
      </c>
      <c r="AT60" s="48">
        <f>AT61+AT62+AT64+AT66</f>
        <v>-98664.359082506387</v>
      </c>
    </row>
    <row r="61" spans="1:46" x14ac:dyDescent="0.4">
      <c r="A61" s="19"/>
      <c r="B61" s="43" t="s">
        <v>44</v>
      </c>
      <c r="C61" s="44">
        <v>-76</v>
      </c>
      <c r="D61" s="45">
        <v>-81</v>
      </c>
      <c r="E61" s="89">
        <v>-77</v>
      </c>
      <c r="F61" s="90">
        <v>-77</v>
      </c>
      <c r="G61" s="46">
        <v>-85</v>
      </c>
      <c r="H61" s="45">
        <v>-96</v>
      </c>
      <c r="I61" s="89">
        <v>-89</v>
      </c>
      <c r="J61" s="90">
        <v>-91</v>
      </c>
      <c r="K61" s="46">
        <v>-86</v>
      </c>
      <c r="L61" s="45">
        <v>-87</v>
      </c>
      <c r="M61" s="89">
        <v>-79</v>
      </c>
      <c r="N61" s="90">
        <v>-76</v>
      </c>
      <c r="O61" s="46">
        <v>-53</v>
      </c>
      <c r="P61" s="45">
        <v>-64</v>
      </c>
      <c r="Q61" s="91">
        <v>-60</v>
      </c>
      <c r="R61" s="92">
        <v>-83</v>
      </c>
      <c r="S61" s="4">
        <v>-60</v>
      </c>
      <c r="T61" s="91">
        <v>-71</v>
      </c>
      <c r="U61" s="91">
        <v>-61</v>
      </c>
      <c r="V61" s="4">
        <v>-79</v>
      </c>
      <c r="W61" s="93">
        <v>-60</v>
      </c>
      <c r="X61" s="91">
        <v>-62</v>
      </c>
      <c r="Y61" s="91">
        <v>-57</v>
      </c>
      <c r="Z61" s="46">
        <v>-67</v>
      </c>
      <c r="AA61" s="88">
        <v>-62</v>
      </c>
      <c r="AB61" s="45">
        <v>-63</v>
      </c>
      <c r="AC61" s="45">
        <v>-58</v>
      </c>
      <c r="AD61" s="46">
        <v>-72</v>
      </c>
      <c r="AE61" s="47">
        <v>-58</v>
      </c>
      <c r="AF61" s="45">
        <v>-75</v>
      </c>
      <c r="AG61" s="45">
        <v>-62</v>
      </c>
      <c r="AH61" s="48">
        <v>-76</v>
      </c>
      <c r="AI61" s="47">
        <v>-58</v>
      </c>
      <c r="AJ61" s="45">
        <v>-68</v>
      </c>
      <c r="AK61" s="45">
        <v>-56</v>
      </c>
      <c r="AL61" s="48">
        <v>-68</v>
      </c>
      <c r="AM61" s="47">
        <v>-52</v>
      </c>
      <c r="AN61" s="45">
        <v>-65</v>
      </c>
      <c r="AO61" s="45">
        <v>-64</v>
      </c>
      <c r="AP61" s="48">
        <v>-60</v>
      </c>
      <c r="AQ61" s="47">
        <v>-57</v>
      </c>
      <c r="AR61" s="45">
        <v>-76</v>
      </c>
      <c r="AS61" s="45">
        <v>-74</v>
      </c>
      <c r="AT61" s="48">
        <v>-77</v>
      </c>
    </row>
    <row r="62" spans="1:46" x14ac:dyDescent="0.4">
      <c r="A62" s="19"/>
      <c r="B62" s="43" t="s">
        <v>36</v>
      </c>
      <c r="C62" s="44">
        <v>-52</v>
      </c>
      <c r="D62" s="45">
        <v>-1660</v>
      </c>
      <c r="E62" s="89">
        <v>-61</v>
      </c>
      <c r="F62" s="90">
        <v>-1008</v>
      </c>
      <c r="G62" s="46">
        <v>-466</v>
      </c>
      <c r="H62" s="45">
        <v>-774</v>
      </c>
      <c r="I62" s="89">
        <v>-2286</v>
      </c>
      <c r="J62" s="90">
        <v>-1112</v>
      </c>
      <c r="K62" s="46">
        <v>0</v>
      </c>
      <c r="L62" s="45">
        <v>-3061</v>
      </c>
      <c r="M62" s="89">
        <v>-2596</v>
      </c>
      <c r="N62" s="90">
        <v>-598</v>
      </c>
      <c r="O62" s="46">
        <v>-23009</v>
      </c>
      <c r="P62" s="45">
        <v>-22310</v>
      </c>
      <c r="Q62" s="91">
        <v>-38022</v>
      </c>
      <c r="R62" s="92">
        <v>-58526</v>
      </c>
      <c r="S62" s="4">
        <v>-2901</v>
      </c>
      <c r="T62" s="45">
        <v>-5273</v>
      </c>
      <c r="U62" s="45">
        <v>-4480</v>
      </c>
      <c r="V62" s="46">
        <v>-4522</v>
      </c>
      <c r="W62" s="93">
        <v>-7983</v>
      </c>
      <c r="X62" s="91">
        <v>-9721</v>
      </c>
      <c r="Y62" s="91">
        <v>-6377</v>
      </c>
      <c r="Z62" s="46">
        <v>-8130</v>
      </c>
      <c r="AA62" s="88">
        <v>-22525</v>
      </c>
      <c r="AB62" s="45">
        <v>-37916</v>
      </c>
      <c r="AC62" s="45">
        <v>-25555</v>
      </c>
      <c r="AD62" s="46">
        <v>-46802</v>
      </c>
      <c r="AE62" s="47">
        <v>-41747.143786344699</v>
      </c>
      <c r="AF62" s="45">
        <v>-46489.227028499379</v>
      </c>
      <c r="AG62" s="45">
        <v>-48687.003887818435</v>
      </c>
      <c r="AH62" s="48">
        <v>-44959.253658957634</v>
      </c>
      <c r="AI62" s="47">
        <v>-43662.07548938971</v>
      </c>
      <c r="AJ62" s="45">
        <v>-54105.051357989643</v>
      </c>
      <c r="AK62" s="45">
        <v>-47744.293774937461</v>
      </c>
      <c r="AL62" s="48">
        <v>-49783.434508569524</v>
      </c>
      <c r="AM62" s="47">
        <v>-52597.429005196871</v>
      </c>
      <c r="AN62" s="45">
        <v>-56381.131668381684</v>
      </c>
      <c r="AO62" s="45">
        <v>-53444.943630234273</v>
      </c>
      <c r="AP62" s="48">
        <v>-64542.43801594172</v>
      </c>
      <c r="AQ62" s="47">
        <v>-67974.414762300585</v>
      </c>
      <c r="AR62" s="45">
        <v>-67808.548914656247</v>
      </c>
      <c r="AS62" s="45">
        <v>-72478.908360151996</v>
      </c>
      <c r="AT62" s="48">
        <v>-79107.395085356198</v>
      </c>
    </row>
    <row r="63" spans="1:46" s="73" customFormat="1" x14ac:dyDescent="0.4">
      <c r="A63" s="98"/>
      <c r="B63" s="51" t="s">
        <v>79</v>
      </c>
      <c r="C63" s="52"/>
      <c r="D63" s="53"/>
      <c r="E63" s="53"/>
      <c r="F63" s="57"/>
      <c r="G63" s="54"/>
      <c r="H63" s="53"/>
      <c r="I63" s="53"/>
      <c r="J63" s="57"/>
      <c r="K63" s="54"/>
      <c r="L63" s="53"/>
      <c r="M63" s="53"/>
      <c r="N63" s="57"/>
      <c r="O63" s="54">
        <v>-18522</v>
      </c>
      <c r="P63" s="53">
        <v>-21167</v>
      </c>
      <c r="Q63" s="53">
        <v>-38366</v>
      </c>
      <c r="R63" s="57">
        <v>-54242</v>
      </c>
      <c r="S63" s="54">
        <v>-2235</v>
      </c>
      <c r="T63" s="53">
        <v>-2661</v>
      </c>
      <c r="U63" s="53">
        <v>-2980</v>
      </c>
      <c r="V63" s="54">
        <v>-2768</v>
      </c>
      <c r="W63" s="52">
        <v>-6787.26</v>
      </c>
      <c r="X63" s="53">
        <v>-7290.0199999999995</v>
      </c>
      <c r="Y63" s="53">
        <v>-5278.98</v>
      </c>
      <c r="Z63" s="54">
        <v>-5781.7400000000007</v>
      </c>
      <c r="AA63" s="97">
        <v>-21510</v>
      </c>
      <c r="AB63" s="53">
        <v>-34363</v>
      </c>
      <c r="AC63" s="53">
        <v>-24730</v>
      </c>
      <c r="AD63" s="54">
        <v>-46229</v>
      </c>
      <c r="AE63" s="55">
        <v>-41177.697908814909</v>
      </c>
      <c r="AF63" s="53">
        <v>-45063.705074727142</v>
      </c>
      <c r="AG63" s="53">
        <v>-45458.72613727046</v>
      </c>
      <c r="AH63" s="56">
        <v>-43258.870879187503</v>
      </c>
      <c r="AI63" s="55">
        <v>-42935.601908176403</v>
      </c>
      <c r="AJ63" s="53">
        <v>-50938.032962686317</v>
      </c>
      <c r="AK63" s="53">
        <v>-46599.208843430613</v>
      </c>
      <c r="AL63" s="56">
        <v>-49630.011416593006</v>
      </c>
      <c r="AM63" s="55">
        <v>-49139.429005196871</v>
      </c>
      <c r="AN63" s="53">
        <v>-54262.131668381684</v>
      </c>
      <c r="AO63" s="53">
        <v>-52568.943630234273</v>
      </c>
      <c r="AP63" s="56">
        <v>-61207.43801594172</v>
      </c>
      <c r="AQ63" s="55">
        <v>-67661.722862300579</v>
      </c>
      <c r="AR63" s="53">
        <v>-65711.557014656253</v>
      </c>
      <c r="AS63" s="53">
        <v>-71295.610260151996</v>
      </c>
      <c r="AT63" s="56">
        <v>-77229.127985356201</v>
      </c>
    </row>
    <row r="64" spans="1:46" x14ac:dyDescent="0.4">
      <c r="A64" s="19"/>
      <c r="B64" s="43" t="s">
        <v>37</v>
      </c>
      <c r="C64" s="44">
        <v>-153</v>
      </c>
      <c r="D64" s="45">
        <v>-580</v>
      </c>
      <c r="E64" s="89">
        <v>-592</v>
      </c>
      <c r="F64" s="90">
        <v>-687</v>
      </c>
      <c r="G64" s="46">
        <v>-359</v>
      </c>
      <c r="H64" s="45">
        <v>-409</v>
      </c>
      <c r="I64" s="89">
        <v>-381</v>
      </c>
      <c r="J64" s="90">
        <v>-643</v>
      </c>
      <c r="K64" s="46">
        <v>-235</v>
      </c>
      <c r="L64" s="45">
        <v>-316</v>
      </c>
      <c r="M64" s="89">
        <v>-675</v>
      </c>
      <c r="N64" s="90">
        <v>-506</v>
      </c>
      <c r="O64" s="46">
        <v>-1585</v>
      </c>
      <c r="P64" s="45">
        <v>-1682</v>
      </c>
      <c r="Q64" s="91">
        <v>-2743</v>
      </c>
      <c r="R64" s="92">
        <v>-4137</v>
      </c>
      <c r="S64" s="4">
        <v>-2152</v>
      </c>
      <c r="T64" s="91">
        <v>-2877</v>
      </c>
      <c r="U64" s="91">
        <v>-3395</v>
      </c>
      <c r="V64" s="4">
        <v>-3311</v>
      </c>
      <c r="W64" s="93">
        <v>-955.8</v>
      </c>
      <c r="X64" s="91">
        <v>-719.6</v>
      </c>
      <c r="Y64" s="91">
        <v>-517.4</v>
      </c>
      <c r="Z64" s="46">
        <v>-616.20000000000005</v>
      </c>
      <c r="AA64" s="88">
        <v>-1814</v>
      </c>
      <c r="AB64" s="45">
        <v>-2194</v>
      </c>
      <c r="AC64" s="45">
        <v>-1850</v>
      </c>
      <c r="AD64" s="46">
        <v>-2968</v>
      </c>
      <c r="AE64" s="47">
        <v>-1953.6933949183283</v>
      </c>
      <c r="AF64" s="45">
        <v>-3106.6777345458213</v>
      </c>
      <c r="AG64" s="45">
        <v>-2288.0303996751641</v>
      </c>
      <c r="AH64" s="48">
        <v>-3117.0506295256209</v>
      </c>
      <c r="AI64" s="47">
        <v>-1785.5118359104738</v>
      </c>
      <c r="AJ64" s="45">
        <v>-1746.1324812841196</v>
      </c>
      <c r="AK64" s="45">
        <v>-1844.882847190534</v>
      </c>
      <c r="AL64" s="48">
        <v>-1757.6220688168451</v>
      </c>
      <c r="AM64" s="47">
        <v>-2601.4990804873869</v>
      </c>
      <c r="AN64" s="45">
        <v>-2632.899658899194</v>
      </c>
      <c r="AO64" s="45">
        <v>-2811.857677928153</v>
      </c>
      <c r="AP64" s="48">
        <v>-3280.8914892794101</v>
      </c>
      <c r="AQ64" s="47">
        <v>-7553.9406487780043</v>
      </c>
      <c r="AR64" s="45">
        <v>-7217.2552308257646</v>
      </c>
      <c r="AS64" s="45">
        <v>-8040.4826627645689</v>
      </c>
      <c r="AT64" s="48">
        <v>-8862.2099742879018</v>
      </c>
    </row>
    <row r="65" spans="1:51" s="73" customFormat="1" x14ac:dyDescent="0.4">
      <c r="A65" s="98"/>
      <c r="B65" s="51" t="s">
        <v>79</v>
      </c>
      <c r="C65" s="52"/>
      <c r="D65" s="53"/>
      <c r="E65" s="53"/>
      <c r="F65" s="57"/>
      <c r="G65" s="54"/>
      <c r="H65" s="53"/>
      <c r="I65" s="53"/>
      <c r="J65" s="57"/>
      <c r="K65" s="54"/>
      <c r="L65" s="53"/>
      <c r="M65" s="53"/>
      <c r="N65" s="57"/>
      <c r="O65" s="54">
        <v>-1109</v>
      </c>
      <c r="P65" s="53">
        <v>-1268</v>
      </c>
      <c r="Q65" s="53">
        <v>-2298</v>
      </c>
      <c r="R65" s="57">
        <v>-3248</v>
      </c>
      <c r="S65" s="54">
        <v>-1989</v>
      </c>
      <c r="T65" s="53">
        <v>-2368</v>
      </c>
      <c r="U65" s="53">
        <v>-2653</v>
      </c>
      <c r="V65" s="54">
        <v>-2463</v>
      </c>
      <c r="W65" s="52">
        <v>-226.79999999999998</v>
      </c>
      <c r="X65" s="53">
        <v>-243.6</v>
      </c>
      <c r="Y65" s="53">
        <v>-176.39999999999998</v>
      </c>
      <c r="Z65" s="54">
        <v>-193.2</v>
      </c>
      <c r="AA65" s="97">
        <v>-1131</v>
      </c>
      <c r="AB65" s="53">
        <v>-1807</v>
      </c>
      <c r="AC65" s="53">
        <v>-1300</v>
      </c>
      <c r="AD65" s="54">
        <v>-2431</v>
      </c>
      <c r="AE65" s="55">
        <v>-1815.3029222314335</v>
      </c>
      <c r="AF65" s="53">
        <v>-1986.6160485677815</v>
      </c>
      <c r="AG65" s="53">
        <v>-2004.0303996751641</v>
      </c>
      <c r="AH65" s="56">
        <v>-1907.0506295256212</v>
      </c>
      <c r="AI65" s="55">
        <v>-1458.5118359104738</v>
      </c>
      <c r="AJ65" s="53">
        <v>-1166.1324812841196</v>
      </c>
      <c r="AK65" s="53">
        <v>-1302.882847190534</v>
      </c>
      <c r="AL65" s="56">
        <v>-1387.6220688168451</v>
      </c>
      <c r="AM65" s="55">
        <v>-2104.4990804873869</v>
      </c>
      <c r="AN65" s="53">
        <v>-2323.899658899194</v>
      </c>
      <c r="AO65" s="53">
        <v>-2251.857677928153</v>
      </c>
      <c r="AP65" s="56">
        <v>-2621.8914892794101</v>
      </c>
      <c r="AQ65" s="55">
        <v>-7066.9406487780043</v>
      </c>
      <c r="AR65" s="53">
        <v>-6863.2552308257646</v>
      </c>
      <c r="AS65" s="53">
        <v>-7446.4826627645689</v>
      </c>
      <c r="AT65" s="56">
        <v>-8066.2099742879018</v>
      </c>
    </row>
    <row r="66" spans="1:51" x14ac:dyDescent="0.4">
      <c r="A66" s="19"/>
      <c r="B66" s="43" t="s">
        <v>38</v>
      </c>
      <c r="C66" s="44">
        <v>-2845</v>
      </c>
      <c r="D66" s="45">
        <v>-3222</v>
      </c>
      <c r="E66" s="45">
        <v>-3581</v>
      </c>
      <c r="F66" s="50">
        <v>-3681</v>
      </c>
      <c r="G66" s="44">
        <v>-3103</v>
      </c>
      <c r="H66" s="45">
        <v>-2649</v>
      </c>
      <c r="I66" s="45">
        <v>-2781</v>
      </c>
      <c r="J66" s="50">
        <v>-2916</v>
      </c>
      <c r="K66" s="44">
        <v>-1945</v>
      </c>
      <c r="L66" s="45">
        <v>-1116</v>
      </c>
      <c r="M66" s="45">
        <v>-849</v>
      </c>
      <c r="N66" s="50">
        <v>-707</v>
      </c>
      <c r="O66" s="44">
        <v>-1487</v>
      </c>
      <c r="P66" s="45">
        <v>-1422</v>
      </c>
      <c r="Q66" s="45">
        <v>-2243</v>
      </c>
      <c r="R66" s="50">
        <v>-2914</v>
      </c>
      <c r="S66" s="44">
        <v>-1405</v>
      </c>
      <c r="T66" s="45">
        <v>-1866</v>
      </c>
      <c r="U66" s="45">
        <v>-1996</v>
      </c>
      <c r="V66" s="50">
        <v>-2076</v>
      </c>
      <c r="W66" s="44">
        <v>-2332.1999999999998</v>
      </c>
      <c r="X66" s="45">
        <v>-2101.4</v>
      </c>
      <c r="Y66" s="45">
        <v>-2396.6</v>
      </c>
      <c r="Z66" s="46">
        <v>-1953.0929999999998</v>
      </c>
      <c r="AA66" s="88">
        <f>AA67+AA68+AA69+AA70</f>
        <v>-5683</v>
      </c>
      <c r="AB66" s="88">
        <f t="shared" ref="AB66:AE66" si="45">AB67+AB68+AB69+AB70</f>
        <v>-7683</v>
      </c>
      <c r="AC66" s="88">
        <f t="shared" si="45"/>
        <v>-6170</v>
      </c>
      <c r="AD66" s="88">
        <f t="shared" si="45"/>
        <v>-9576</v>
      </c>
      <c r="AE66" s="47">
        <f t="shared" si="45"/>
        <v>-7221.1180820170739</v>
      </c>
      <c r="AF66" s="45">
        <f t="shared" ref="AF66:AP66" si="46">AF67+AF68+AF69+AF70</f>
        <v>-7371.277537536047</v>
      </c>
      <c r="AG66" s="45">
        <f t="shared" si="46"/>
        <v>-7639.1092624766434</v>
      </c>
      <c r="AH66" s="48">
        <f t="shared" si="46"/>
        <v>-7179.0951179702379</v>
      </c>
      <c r="AI66" s="47">
        <f t="shared" si="46"/>
        <v>-6647.8762069965032</v>
      </c>
      <c r="AJ66" s="45">
        <f t="shared" si="46"/>
        <v>-7874.5986849358815</v>
      </c>
      <c r="AK66" s="45">
        <f t="shared" si="46"/>
        <v>-7139.3685262488252</v>
      </c>
      <c r="AL66" s="48">
        <f t="shared" si="46"/>
        <v>-7231.2117525097538</v>
      </c>
      <c r="AM66" s="47">
        <f t="shared" si="46"/>
        <v>-8559.9302739894156</v>
      </c>
      <c r="AN66" s="45">
        <f t="shared" si="46"/>
        <v>-8881.5499655572785</v>
      </c>
      <c r="AO66" s="45">
        <f t="shared" si="46"/>
        <v>-8763.5178871438493</v>
      </c>
      <c r="AP66" s="48">
        <f t="shared" si="46"/>
        <v>-9906.5338326850906</v>
      </c>
      <c r="AQ66" s="47">
        <f>AQ67+AQ68+AQ69+AQ70</f>
        <v>-9768.0045533317061</v>
      </c>
      <c r="AR66" s="45">
        <f>AR67+AR68+AR69+AR70</f>
        <v>-9286.8792449558241</v>
      </c>
      <c r="AS66" s="45">
        <f>AS67+AS68+AS69+AS70</f>
        <v>-10221.45407663621</v>
      </c>
      <c r="AT66" s="48">
        <f>AT67+AT68+AT69+AT70</f>
        <v>-10617.754022862287</v>
      </c>
    </row>
    <row r="67" spans="1:51" x14ac:dyDescent="0.4">
      <c r="A67" s="19"/>
      <c r="B67" s="51" t="s">
        <v>39</v>
      </c>
      <c r="C67" s="52">
        <v>-27</v>
      </c>
      <c r="D67" s="53">
        <v>-104</v>
      </c>
      <c r="E67" s="89">
        <v>-71</v>
      </c>
      <c r="F67" s="90">
        <v>-108</v>
      </c>
      <c r="G67" s="54">
        <v>-74</v>
      </c>
      <c r="H67" s="53">
        <v>-76</v>
      </c>
      <c r="I67" s="89">
        <v>-97</v>
      </c>
      <c r="J67" s="90">
        <v>-78</v>
      </c>
      <c r="K67" s="54">
        <v>-115</v>
      </c>
      <c r="L67" s="53">
        <v>-80</v>
      </c>
      <c r="M67" s="89">
        <v>-138</v>
      </c>
      <c r="N67" s="90">
        <v>-87</v>
      </c>
      <c r="O67" s="54">
        <v>-121</v>
      </c>
      <c r="P67" s="53">
        <v>-50</v>
      </c>
      <c r="Q67" s="91">
        <v>-116</v>
      </c>
      <c r="R67" s="92">
        <v>-60</v>
      </c>
      <c r="S67" s="4">
        <v>-143</v>
      </c>
      <c r="T67" s="91">
        <v>-51</v>
      </c>
      <c r="U67" s="91">
        <v>-178</v>
      </c>
      <c r="V67" s="4">
        <v>-58</v>
      </c>
      <c r="W67" s="93">
        <v>-197</v>
      </c>
      <c r="X67" s="91">
        <v>-132</v>
      </c>
      <c r="Y67" s="91">
        <v>-217</v>
      </c>
      <c r="Z67" s="46">
        <v>-56</v>
      </c>
      <c r="AA67" s="88">
        <v>-223</v>
      </c>
      <c r="AB67" s="45">
        <v>-43</v>
      </c>
      <c r="AC67" s="45">
        <v>-233</v>
      </c>
      <c r="AD67" s="46">
        <v>-46</v>
      </c>
      <c r="AE67" s="47">
        <v>-237</v>
      </c>
      <c r="AF67" s="45">
        <v>-74</v>
      </c>
      <c r="AG67" s="45">
        <v>-259</v>
      </c>
      <c r="AH67" s="48">
        <v>-93</v>
      </c>
      <c r="AI67" s="47">
        <v>-251</v>
      </c>
      <c r="AJ67" s="45">
        <v>-96</v>
      </c>
      <c r="AK67" s="45">
        <v>-248</v>
      </c>
      <c r="AL67" s="48">
        <v>-100</v>
      </c>
      <c r="AM67" s="47">
        <v>-244</v>
      </c>
      <c r="AN67" s="45">
        <v>-103</v>
      </c>
      <c r="AO67" s="45">
        <v>-264</v>
      </c>
      <c r="AP67" s="48">
        <v>-101</v>
      </c>
      <c r="AQ67" s="47">
        <v>-259</v>
      </c>
      <c r="AR67" s="45">
        <v>-106</v>
      </c>
      <c r="AS67" s="45">
        <v>-239</v>
      </c>
      <c r="AT67" s="48">
        <v>-107</v>
      </c>
    </row>
    <row r="68" spans="1:51" x14ac:dyDescent="0.4">
      <c r="A68" s="19"/>
      <c r="B68" s="51" t="s">
        <v>40</v>
      </c>
      <c r="C68" s="52">
        <v>-4</v>
      </c>
      <c r="D68" s="53">
        <v>-3</v>
      </c>
      <c r="E68" s="89">
        <v>-2</v>
      </c>
      <c r="F68" s="90">
        <v>-2</v>
      </c>
      <c r="G68" s="54">
        <v>-1</v>
      </c>
      <c r="H68" s="53">
        <v>-1</v>
      </c>
      <c r="I68" s="89">
        <v>-1</v>
      </c>
      <c r="J68" s="90">
        <v>-1</v>
      </c>
      <c r="K68" s="54">
        <v>-1</v>
      </c>
      <c r="L68" s="53">
        <v>-1</v>
      </c>
      <c r="M68" s="89">
        <v>0</v>
      </c>
      <c r="N68" s="90">
        <v>0</v>
      </c>
      <c r="O68" s="54">
        <v>0</v>
      </c>
      <c r="P68" s="53">
        <v>0</v>
      </c>
      <c r="Q68" s="91">
        <v>-1</v>
      </c>
      <c r="R68" s="92">
        <v>-1</v>
      </c>
      <c r="S68" s="4">
        <v>-1</v>
      </c>
      <c r="T68" s="91">
        <v>-1</v>
      </c>
      <c r="U68" s="91">
        <v>-1</v>
      </c>
      <c r="V68" s="4">
        <v>-1</v>
      </c>
      <c r="W68" s="93">
        <v>-1</v>
      </c>
      <c r="X68" s="91">
        <v>-1</v>
      </c>
      <c r="Y68" s="91">
        <v>-1</v>
      </c>
      <c r="Z68" s="46">
        <v>-0.29299999999999998</v>
      </c>
      <c r="AA68" s="88">
        <v>0</v>
      </c>
      <c r="AB68" s="45">
        <v>0</v>
      </c>
      <c r="AC68" s="45">
        <v>0</v>
      </c>
      <c r="AD68" s="46">
        <v>0</v>
      </c>
      <c r="AE68" s="47">
        <v>0</v>
      </c>
      <c r="AF68" s="45">
        <v>0</v>
      </c>
      <c r="AG68" s="45">
        <v>0</v>
      </c>
      <c r="AH68" s="48">
        <v>0</v>
      </c>
      <c r="AI68" s="47">
        <v>0</v>
      </c>
      <c r="AJ68" s="45">
        <v>0</v>
      </c>
      <c r="AK68" s="45">
        <v>0</v>
      </c>
      <c r="AL68" s="48">
        <v>0</v>
      </c>
      <c r="AM68" s="47">
        <v>0</v>
      </c>
      <c r="AN68" s="45">
        <v>0</v>
      </c>
      <c r="AO68" s="45">
        <v>0</v>
      </c>
      <c r="AP68" s="48">
        <v>0</v>
      </c>
      <c r="AQ68" s="47">
        <v>0</v>
      </c>
      <c r="AR68" s="45">
        <v>0</v>
      </c>
      <c r="AS68" s="45">
        <v>0</v>
      </c>
      <c r="AT68" s="48">
        <v>0</v>
      </c>
    </row>
    <row r="69" spans="1:51" x14ac:dyDescent="0.4">
      <c r="A69" s="19"/>
      <c r="B69" s="51" t="s">
        <v>45</v>
      </c>
      <c r="C69" s="52">
        <v>-2707</v>
      </c>
      <c r="D69" s="53">
        <v>-2912</v>
      </c>
      <c r="E69" s="89">
        <v>-3447</v>
      </c>
      <c r="F69" s="90">
        <v>-3333</v>
      </c>
      <c r="G69" s="54">
        <v>-2970</v>
      </c>
      <c r="H69" s="53">
        <v>-2452</v>
      </c>
      <c r="I69" s="94">
        <v>-2636.0109074502916</v>
      </c>
      <c r="J69" s="95">
        <v>-2676.6511738106001</v>
      </c>
      <c r="K69" s="54">
        <v>-1772.9891562300061</v>
      </c>
      <c r="L69" s="53">
        <v>-921.11435666042348</v>
      </c>
      <c r="M69" s="94">
        <v>-696</v>
      </c>
      <c r="N69" s="95">
        <v>-526</v>
      </c>
      <c r="O69" s="54">
        <v>-553</v>
      </c>
      <c r="P69" s="53">
        <v>-441</v>
      </c>
      <c r="Q69" s="91">
        <v>-492</v>
      </c>
      <c r="R69" s="92">
        <v>-541</v>
      </c>
      <c r="S69" s="4">
        <v>-418</v>
      </c>
      <c r="T69" s="91">
        <v>-785</v>
      </c>
      <c r="U69" s="91">
        <v>-635</v>
      </c>
      <c r="V69" s="4">
        <v>-941</v>
      </c>
      <c r="W69" s="93">
        <v>-1642</v>
      </c>
      <c r="X69" s="91">
        <v>-1486</v>
      </c>
      <c r="Y69" s="91">
        <v>-1750</v>
      </c>
      <c r="Z69" s="46">
        <v>-1489</v>
      </c>
      <c r="AA69" s="88">
        <v>-1511</v>
      </c>
      <c r="AB69" s="45">
        <v>-1475</v>
      </c>
      <c r="AC69" s="45">
        <v>-1409</v>
      </c>
      <c r="AD69" s="46">
        <v>-1242</v>
      </c>
      <c r="AE69" s="47">
        <v>-1241</v>
      </c>
      <c r="AF69" s="45">
        <v>-1156</v>
      </c>
      <c r="AG69" s="45">
        <v>-1044</v>
      </c>
      <c r="AH69" s="48">
        <v>-1192</v>
      </c>
      <c r="AI69" s="47">
        <v>-1255</v>
      </c>
      <c r="AJ69" s="45">
        <v>-1411</v>
      </c>
      <c r="AK69" s="45">
        <v>-1145</v>
      </c>
      <c r="AL69" s="48">
        <v>-1148</v>
      </c>
      <c r="AM69" s="47">
        <v>-1094</v>
      </c>
      <c r="AN69" s="45">
        <v>-953</v>
      </c>
      <c r="AO69" s="45">
        <v>-909</v>
      </c>
      <c r="AP69" s="48">
        <v>-908</v>
      </c>
      <c r="AQ69" s="47">
        <v>-987</v>
      </c>
      <c r="AR69" s="45">
        <v>-1159</v>
      </c>
      <c r="AS69" s="45">
        <v>-1167</v>
      </c>
      <c r="AT69" s="48">
        <v>-1072</v>
      </c>
    </row>
    <row r="70" spans="1:51" x14ac:dyDescent="0.4">
      <c r="A70" s="19"/>
      <c r="B70" s="51" t="s">
        <v>42</v>
      </c>
      <c r="C70" s="52">
        <v>-107</v>
      </c>
      <c r="D70" s="53">
        <v>-203</v>
      </c>
      <c r="E70" s="89">
        <v>-61</v>
      </c>
      <c r="F70" s="90">
        <v>-238</v>
      </c>
      <c r="G70" s="54">
        <v>-58</v>
      </c>
      <c r="H70" s="53">
        <v>-120</v>
      </c>
      <c r="I70" s="94">
        <v>-46.989092549708403</v>
      </c>
      <c r="J70" s="95">
        <v>-160.34882618939992</v>
      </c>
      <c r="K70" s="54">
        <v>-56.010843769993926</v>
      </c>
      <c r="L70" s="53">
        <v>-113.88564333957652</v>
      </c>
      <c r="M70" s="94">
        <v>-15</v>
      </c>
      <c r="N70" s="95">
        <v>-94</v>
      </c>
      <c r="O70" s="54">
        <v>-813</v>
      </c>
      <c r="P70" s="53">
        <v>-931</v>
      </c>
      <c r="Q70" s="91">
        <v>-1634</v>
      </c>
      <c r="R70" s="92">
        <v>-2312</v>
      </c>
      <c r="S70" s="4">
        <v>-843</v>
      </c>
      <c r="T70" s="91">
        <v>-1029</v>
      </c>
      <c r="U70" s="91">
        <v>-1182</v>
      </c>
      <c r="V70" s="4">
        <v>-1076</v>
      </c>
      <c r="W70" s="93">
        <v>-492.20000000000005</v>
      </c>
      <c r="X70" s="91">
        <v>-482.4</v>
      </c>
      <c r="Y70" s="91">
        <v>-428.6</v>
      </c>
      <c r="Z70" s="46">
        <v>-407.8</v>
      </c>
      <c r="AA70" s="88">
        <v>-3949</v>
      </c>
      <c r="AB70" s="45">
        <v>-6165</v>
      </c>
      <c r="AC70" s="45">
        <v>-4528</v>
      </c>
      <c r="AD70" s="46">
        <v>-8288</v>
      </c>
      <c r="AE70" s="47">
        <v>-5743.1180820170739</v>
      </c>
      <c r="AF70" s="45">
        <v>-6141.277537536047</v>
      </c>
      <c r="AG70" s="45">
        <v>-6336.1092624766434</v>
      </c>
      <c r="AH70" s="48">
        <v>-5894.0951179702379</v>
      </c>
      <c r="AI70" s="47">
        <v>-5141.8762069965032</v>
      </c>
      <c r="AJ70" s="45">
        <v>-6367.5986849358815</v>
      </c>
      <c r="AK70" s="45">
        <v>-5746.3685262488252</v>
      </c>
      <c r="AL70" s="48">
        <v>-5983.2117525097538</v>
      </c>
      <c r="AM70" s="47">
        <v>-7221.9302739894156</v>
      </c>
      <c r="AN70" s="45">
        <v>-7825.5499655572776</v>
      </c>
      <c r="AO70" s="45">
        <v>-7590.5178871438493</v>
      </c>
      <c r="AP70" s="48">
        <v>-8897.5338326850906</v>
      </c>
      <c r="AQ70" s="47">
        <v>-8522.0045533317061</v>
      </c>
      <c r="AR70" s="45">
        <v>-8021.8792449558241</v>
      </c>
      <c r="AS70" s="45">
        <v>-8815.4540766362097</v>
      </c>
      <c r="AT70" s="48">
        <v>-9438.7540228622875</v>
      </c>
    </row>
    <row r="71" spans="1:51" s="73" customFormat="1" x14ac:dyDescent="0.4">
      <c r="A71" s="98"/>
      <c r="B71" s="51" t="s">
        <v>79</v>
      </c>
      <c r="C71" s="52"/>
      <c r="D71" s="53"/>
      <c r="E71" s="53"/>
      <c r="F71" s="57"/>
      <c r="G71" s="54"/>
      <c r="H71" s="53"/>
      <c r="I71" s="53"/>
      <c r="J71" s="57"/>
      <c r="K71" s="54"/>
      <c r="L71" s="53"/>
      <c r="M71" s="53"/>
      <c r="N71" s="57"/>
      <c r="O71" s="54">
        <v>-776</v>
      </c>
      <c r="P71" s="53">
        <v>-887</v>
      </c>
      <c r="Q71" s="53">
        <v>-1608</v>
      </c>
      <c r="R71" s="57">
        <v>-2273</v>
      </c>
      <c r="S71" s="54">
        <v>-841</v>
      </c>
      <c r="T71" s="53">
        <v>-1001</v>
      </c>
      <c r="U71" s="53">
        <v>-1121</v>
      </c>
      <c r="V71" s="54">
        <v>-1041</v>
      </c>
      <c r="W71" s="52">
        <v>-421.20000000000005</v>
      </c>
      <c r="X71" s="53">
        <v>-452.4</v>
      </c>
      <c r="Y71" s="53">
        <v>-327.60000000000002</v>
      </c>
      <c r="Z71" s="54">
        <v>-358.8</v>
      </c>
      <c r="AA71" s="97">
        <v>-3851</v>
      </c>
      <c r="AB71" s="53">
        <v>-6152</v>
      </c>
      <c r="AC71" s="53">
        <v>-4427</v>
      </c>
      <c r="AD71" s="54">
        <v>-8276</v>
      </c>
      <c r="AE71" s="55">
        <v>-5599.3610557251432</v>
      </c>
      <c r="AF71" s="53">
        <v>-6127.7819799657846</v>
      </c>
      <c r="AG71" s="53">
        <v>-6181.4971137912398</v>
      </c>
      <c r="AH71" s="56">
        <v>-5882.3598505178352</v>
      </c>
      <c r="AI71" s="55">
        <v>-4985.1250403298363</v>
      </c>
      <c r="AJ71" s="53">
        <v>-6308.829584935881</v>
      </c>
      <c r="AK71" s="53">
        <v>-5606.3595595821589</v>
      </c>
      <c r="AL71" s="56">
        <v>-5970.9959858430875</v>
      </c>
      <c r="AM71" s="55">
        <v>-7047.9302739894156</v>
      </c>
      <c r="AN71" s="53">
        <v>-7782.5499655572776</v>
      </c>
      <c r="AO71" s="53">
        <v>-7539.5178871438493</v>
      </c>
      <c r="AP71" s="56">
        <v>-8779.5338326850906</v>
      </c>
      <c r="AQ71" s="55">
        <v>-8249.2861753156212</v>
      </c>
      <c r="AR71" s="53">
        <v>-8011.5228508539476</v>
      </c>
      <c r="AS71" s="53">
        <v>-8692.3280578694539</v>
      </c>
      <c r="AT71" s="56">
        <v>-9415.7398137470063</v>
      </c>
    </row>
    <row r="72" spans="1:51" ht="18.75" customHeight="1" x14ac:dyDescent="0.4">
      <c r="A72" s="19" t="s">
        <v>46</v>
      </c>
      <c r="B72" s="36" t="s">
        <v>47</v>
      </c>
      <c r="C72" s="37">
        <v>694</v>
      </c>
      <c r="D72" s="38">
        <v>990</v>
      </c>
      <c r="E72" s="38">
        <v>1095</v>
      </c>
      <c r="F72" s="41">
        <v>1103</v>
      </c>
      <c r="G72" s="37">
        <v>703</v>
      </c>
      <c r="H72" s="38">
        <v>1214</v>
      </c>
      <c r="I72" s="38">
        <v>2596</v>
      </c>
      <c r="J72" s="41">
        <v>1896</v>
      </c>
      <c r="K72" s="37">
        <v>610</v>
      </c>
      <c r="L72" s="38">
        <v>1071</v>
      </c>
      <c r="M72" s="38">
        <v>1100</v>
      </c>
      <c r="N72" s="41">
        <v>4128</v>
      </c>
      <c r="O72" s="37">
        <v>97</v>
      </c>
      <c r="P72" s="38">
        <v>1261</v>
      </c>
      <c r="Q72" s="38">
        <v>1837</v>
      </c>
      <c r="R72" s="41">
        <v>2434</v>
      </c>
      <c r="S72" s="37">
        <v>1252</v>
      </c>
      <c r="T72" s="38">
        <v>1067</v>
      </c>
      <c r="U72" s="38">
        <v>-37</v>
      </c>
      <c r="V72" s="41">
        <v>1193</v>
      </c>
      <c r="W72" s="37">
        <v>1577</v>
      </c>
      <c r="X72" s="38">
        <v>548</v>
      </c>
      <c r="Y72" s="38">
        <v>44</v>
      </c>
      <c r="Z72" s="24">
        <v>2090.6999999999998</v>
      </c>
      <c r="AA72" s="96">
        <f>AA73+AA76</f>
        <v>-1755</v>
      </c>
      <c r="AB72" s="96">
        <f t="shared" ref="AB72:AE72" si="47">AB73+AB76</f>
        <v>-392</v>
      </c>
      <c r="AC72" s="96">
        <f t="shared" si="47"/>
        <v>-739</v>
      </c>
      <c r="AD72" s="96">
        <f t="shared" si="47"/>
        <v>54</v>
      </c>
      <c r="AE72" s="39">
        <f t="shared" si="47"/>
        <v>-1721.8815469474566</v>
      </c>
      <c r="AF72" s="38">
        <f t="shared" ref="AF72:AP72" si="48">AF73+AF76</f>
        <v>-3763.2087327851759</v>
      </c>
      <c r="AG72" s="38">
        <f t="shared" si="48"/>
        <v>-3939.1000000000004</v>
      </c>
      <c r="AH72" s="40">
        <f t="shared" si="48"/>
        <v>-1252.9000000000001</v>
      </c>
      <c r="AI72" s="39">
        <f t="shared" si="48"/>
        <v>-1109.6281007505563</v>
      </c>
      <c r="AJ72" s="38">
        <f t="shared" si="48"/>
        <v>-4527.4655684179643</v>
      </c>
      <c r="AK72" s="38">
        <f t="shared" si="48"/>
        <v>-4431.4655684179643</v>
      </c>
      <c r="AL72" s="40">
        <f t="shared" si="48"/>
        <v>-1366.6281007505563</v>
      </c>
      <c r="AM72" s="39">
        <f t="shared" si="48"/>
        <v>-3385.2479580999116</v>
      </c>
      <c r="AN72" s="38">
        <f t="shared" si="48"/>
        <v>-3025.1777087218161</v>
      </c>
      <c r="AO72" s="38">
        <f t="shared" si="48"/>
        <v>-3237.924567057491</v>
      </c>
      <c r="AP72" s="40">
        <f t="shared" si="48"/>
        <v>-2008.1634105431876</v>
      </c>
      <c r="AQ72" s="39">
        <f>AQ73+AQ76</f>
        <v>-2115.2026046346728</v>
      </c>
      <c r="AR72" s="38">
        <f>AR73+AR76</f>
        <v>-2371.475643828604</v>
      </c>
      <c r="AS72" s="38">
        <f>AS73+AS76</f>
        <v>-1843.1299769500692</v>
      </c>
      <c r="AT72" s="40">
        <f>AT73+AT76</f>
        <v>-3038.2791940882853</v>
      </c>
    </row>
    <row r="73" spans="1:51" x14ac:dyDescent="0.4">
      <c r="A73" s="19"/>
      <c r="B73" s="43" t="s">
        <v>20</v>
      </c>
      <c r="C73" s="44">
        <v>1765</v>
      </c>
      <c r="D73" s="45">
        <v>1968</v>
      </c>
      <c r="E73" s="45">
        <v>2000</v>
      </c>
      <c r="F73" s="50">
        <v>2070</v>
      </c>
      <c r="G73" s="44">
        <v>1861</v>
      </c>
      <c r="H73" s="45">
        <v>2623</v>
      </c>
      <c r="I73" s="45">
        <v>4040</v>
      </c>
      <c r="J73" s="50">
        <v>3179</v>
      </c>
      <c r="K73" s="44">
        <v>2109</v>
      </c>
      <c r="L73" s="45">
        <v>2474</v>
      </c>
      <c r="M73" s="45">
        <v>2754</v>
      </c>
      <c r="N73" s="50">
        <v>5610</v>
      </c>
      <c r="O73" s="44">
        <v>2081</v>
      </c>
      <c r="P73" s="45">
        <v>2419</v>
      </c>
      <c r="Q73" s="45">
        <v>3753</v>
      </c>
      <c r="R73" s="50">
        <v>4154</v>
      </c>
      <c r="S73" s="44">
        <v>3010</v>
      </c>
      <c r="T73" s="45">
        <v>2906</v>
      </c>
      <c r="U73" s="45">
        <v>1941</v>
      </c>
      <c r="V73" s="50">
        <v>3731</v>
      </c>
      <c r="W73" s="44">
        <v>3864</v>
      </c>
      <c r="X73" s="45">
        <v>2349</v>
      </c>
      <c r="Y73" s="45">
        <v>1369</v>
      </c>
      <c r="Z73" s="46">
        <v>3923</v>
      </c>
      <c r="AA73" s="88">
        <f>AA74+AA75</f>
        <v>1655</v>
      </c>
      <c r="AB73" s="88">
        <f t="shared" ref="AB73:AE73" si="49">AB74+AB75</f>
        <v>2549</v>
      </c>
      <c r="AC73" s="88">
        <f t="shared" si="49"/>
        <v>2221</v>
      </c>
      <c r="AD73" s="88">
        <f t="shared" si="49"/>
        <v>3254</v>
      </c>
      <c r="AE73" s="47">
        <f t="shared" si="49"/>
        <v>2225</v>
      </c>
      <c r="AF73" s="45">
        <f t="shared" ref="AF73:AP73" si="50">AF74+AF75</f>
        <v>2922</v>
      </c>
      <c r="AG73" s="45">
        <f t="shared" si="50"/>
        <v>2999</v>
      </c>
      <c r="AH73" s="48">
        <f t="shared" si="50"/>
        <v>2625</v>
      </c>
      <c r="AI73" s="47">
        <f t="shared" si="50"/>
        <v>2522</v>
      </c>
      <c r="AJ73" s="45">
        <f t="shared" si="50"/>
        <v>2147</v>
      </c>
      <c r="AK73" s="45">
        <f t="shared" si="50"/>
        <v>2521</v>
      </c>
      <c r="AL73" s="48">
        <f t="shared" si="50"/>
        <v>2223</v>
      </c>
      <c r="AM73" s="47">
        <f t="shared" si="50"/>
        <v>1515</v>
      </c>
      <c r="AN73" s="45">
        <f t="shared" si="50"/>
        <v>2100</v>
      </c>
      <c r="AO73" s="45">
        <f t="shared" si="50"/>
        <v>1657</v>
      </c>
      <c r="AP73" s="48">
        <f t="shared" si="50"/>
        <v>4267</v>
      </c>
      <c r="AQ73" s="47">
        <f>AQ74+AQ75</f>
        <v>2715</v>
      </c>
      <c r="AR73" s="45">
        <f>AR74+AR75</f>
        <v>2078</v>
      </c>
      <c r="AS73" s="45">
        <f>AS74+AS75</f>
        <v>3101</v>
      </c>
      <c r="AT73" s="48">
        <f>AT74+AT75</f>
        <v>2593</v>
      </c>
      <c r="AV73" s="4"/>
      <c r="AW73" s="4"/>
      <c r="AX73" s="4"/>
      <c r="AY73" s="4"/>
    </row>
    <row r="74" spans="1:51" x14ac:dyDescent="0.4">
      <c r="A74" s="19"/>
      <c r="B74" s="43" t="s">
        <v>48</v>
      </c>
      <c r="C74" s="44">
        <v>1760</v>
      </c>
      <c r="D74" s="45">
        <v>1672</v>
      </c>
      <c r="E74" s="45">
        <v>1612</v>
      </c>
      <c r="F74" s="49">
        <v>2049</v>
      </c>
      <c r="G74" s="46">
        <v>1858</v>
      </c>
      <c r="H74" s="45">
        <v>2571</v>
      </c>
      <c r="I74" s="45">
        <v>2350</v>
      </c>
      <c r="J74" s="49">
        <v>2269</v>
      </c>
      <c r="K74" s="46">
        <v>2109</v>
      </c>
      <c r="L74" s="45">
        <v>2223</v>
      </c>
      <c r="M74" s="45">
        <v>2751</v>
      </c>
      <c r="N74" s="49">
        <v>2398</v>
      </c>
      <c r="O74" s="46">
        <v>2077</v>
      </c>
      <c r="P74" s="45">
        <v>2410</v>
      </c>
      <c r="Q74" s="45">
        <v>2577</v>
      </c>
      <c r="R74" s="49">
        <v>3314</v>
      </c>
      <c r="S74" s="46">
        <v>2974</v>
      </c>
      <c r="T74" s="45">
        <v>2765</v>
      </c>
      <c r="U74" s="45">
        <v>1804</v>
      </c>
      <c r="V74" s="46">
        <v>1538</v>
      </c>
      <c r="W74" s="44">
        <v>3737</v>
      </c>
      <c r="X74" s="45">
        <v>2269</v>
      </c>
      <c r="Y74" s="45">
        <v>1284</v>
      </c>
      <c r="Z74" s="46">
        <v>1501</v>
      </c>
      <c r="AA74" s="88">
        <v>1573</v>
      </c>
      <c r="AB74" s="45">
        <v>2458</v>
      </c>
      <c r="AC74" s="45">
        <v>1979</v>
      </c>
      <c r="AD74" s="46">
        <v>2005</v>
      </c>
      <c r="AE74" s="47">
        <v>2101</v>
      </c>
      <c r="AF74" s="45">
        <v>2698</v>
      </c>
      <c r="AG74" s="45">
        <v>2896</v>
      </c>
      <c r="AH74" s="48">
        <v>2289</v>
      </c>
      <c r="AI74" s="47">
        <v>1509</v>
      </c>
      <c r="AJ74" s="45">
        <v>1830</v>
      </c>
      <c r="AK74" s="45">
        <v>2407</v>
      </c>
      <c r="AL74" s="48">
        <v>2066</v>
      </c>
      <c r="AM74" s="47">
        <v>1354</v>
      </c>
      <c r="AN74" s="45">
        <v>1720</v>
      </c>
      <c r="AO74" s="45">
        <v>1534</v>
      </c>
      <c r="AP74" s="48">
        <v>2245</v>
      </c>
      <c r="AQ74" s="47">
        <v>2552</v>
      </c>
      <c r="AR74" s="45">
        <v>1882</v>
      </c>
      <c r="AS74" s="45">
        <v>2030</v>
      </c>
      <c r="AT74" s="48">
        <v>2126</v>
      </c>
    </row>
    <row r="75" spans="1:51" x14ac:dyDescent="0.4">
      <c r="A75" s="19"/>
      <c r="B75" s="43" t="s">
        <v>49</v>
      </c>
      <c r="C75" s="44">
        <v>5</v>
      </c>
      <c r="D75" s="45">
        <v>296</v>
      </c>
      <c r="E75" s="89">
        <v>388</v>
      </c>
      <c r="F75" s="90">
        <v>21</v>
      </c>
      <c r="G75" s="46">
        <v>3</v>
      </c>
      <c r="H75" s="45">
        <v>52</v>
      </c>
      <c r="I75" s="89">
        <v>1690</v>
      </c>
      <c r="J75" s="90">
        <v>910</v>
      </c>
      <c r="K75" s="46">
        <v>0</v>
      </c>
      <c r="L75" s="45">
        <v>251</v>
      </c>
      <c r="M75" s="89">
        <v>3</v>
      </c>
      <c r="N75" s="90">
        <v>3212</v>
      </c>
      <c r="O75" s="46">
        <v>4</v>
      </c>
      <c r="P75" s="45">
        <v>9</v>
      </c>
      <c r="Q75" s="45">
        <v>1176</v>
      </c>
      <c r="R75" s="92">
        <v>840</v>
      </c>
      <c r="S75" s="46">
        <v>36</v>
      </c>
      <c r="T75" s="45">
        <v>141</v>
      </c>
      <c r="U75" s="45">
        <v>137</v>
      </c>
      <c r="V75" s="46">
        <v>2193</v>
      </c>
      <c r="W75" s="44">
        <v>127</v>
      </c>
      <c r="X75" s="45">
        <v>80</v>
      </c>
      <c r="Y75" s="45">
        <v>85</v>
      </c>
      <c r="Z75" s="54">
        <v>2422</v>
      </c>
      <c r="AA75" s="97">
        <v>82</v>
      </c>
      <c r="AB75" s="53">
        <v>91</v>
      </c>
      <c r="AC75" s="53">
        <v>242</v>
      </c>
      <c r="AD75" s="54">
        <v>1249</v>
      </c>
      <c r="AE75" s="55">
        <v>124</v>
      </c>
      <c r="AF75" s="53">
        <v>224</v>
      </c>
      <c r="AG75" s="53">
        <v>103</v>
      </c>
      <c r="AH75" s="56">
        <v>336</v>
      </c>
      <c r="AI75" s="55">
        <v>1013</v>
      </c>
      <c r="AJ75" s="53">
        <v>317</v>
      </c>
      <c r="AK75" s="53">
        <v>114</v>
      </c>
      <c r="AL75" s="56">
        <v>157</v>
      </c>
      <c r="AM75" s="55">
        <v>161</v>
      </c>
      <c r="AN75" s="53">
        <v>380</v>
      </c>
      <c r="AO75" s="53">
        <v>123</v>
      </c>
      <c r="AP75" s="56">
        <v>2022</v>
      </c>
      <c r="AQ75" s="55">
        <v>163</v>
      </c>
      <c r="AR75" s="53">
        <v>196</v>
      </c>
      <c r="AS75" s="53">
        <v>1071</v>
      </c>
      <c r="AT75" s="56">
        <v>467</v>
      </c>
    </row>
    <row r="76" spans="1:51" x14ac:dyDescent="0.4">
      <c r="A76" s="19"/>
      <c r="B76" s="43" t="s">
        <v>31</v>
      </c>
      <c r="C76" s="44">
        <v>-1071</v>
      </c>
      <c r="D76" s="45">
        <v>-978</v>
      </c>
      <c r="E76" s="45">
        <v>-905</v>
      </c>
      <c r="F76" s="50">
        <v>-967</v>
      </c>
      <c r="G76" s="44">
        <v>-1158</v>
      </c>
      <c r="H76" s="45">
        <v>-1409</v>
      </c>
      <c r="I76" s="45">
        <v>-1444</v>
      </c>
      <c r="J76" s="50">
        <v>-1283</v>
      </c>
      <c r="K76" s="44">
        <v>-1499</v>
      </c>
      <c r="L76" s="45">
        <v>-1403</v>
      </c>
      <c r="M76" s="45">
        <v>-1654</v>
      </c>
      <c r="N76" s="50">
        <v>-1482</v>
      </c>
      <c r="O76" s="44">
        <v>-1984</v>
      </c>
      <c r="P76" s="45">
        <v>-1158</v>
      </c>
      <c r="Q76" s="45">
        <v>-1916</v>
      </c>
      <c r="R76" s="50">
        <v>-1720</v>
      </c>
      <c r="S76" s="44">
        <v>-1758</v>
      </c>
      <c r="T76" s="45">
        <v>-1839</v>
      </c>
      <c r="U76" s="45">
        <v>-1978</v>
      </c>
      <c r="V76" s="50">
        <v>-2538</v>
      </c>
      <c r="W76" s="44">
        <v>-2287</v>
      </c>
      <c r="X76" s="45">
        <v>-1801</v>
      </c>
      <c r="Y76" s="45">
        <v>-1325</v>
      </c>
      <c r="Z76" s="46">
        <v>-1832.3</v>
      </c>
      <c r="AA76" s="88">
        <f>AA77+AA79</f>
        <v>-3410</v>
      </c>
      <c r="AB76" s="88">
        <f t="shared" ref="AB76:AE76" si="51">AB77+AB79</f>
        <v>-2941</v>
      </c>
      <c r="AC76" s="88">
        <f t="shared" si="51"/>
        <v>-2960</v>
      </c>
      <c r="AD76" s="88">
        <f t="shared" si="51"/>
        <v>-3200</v>
      </c>
      <c r="AE76" s="47">
        <f t="shared" si="51"/>
        <v>-3946.8815469474566</v>
      </c>
      <c r="AF76" s="45">
        <f t="shared" ref="AF76:AP76" si="52">AF77+AF79</f>
        <v>-6685.2087327851759</v>
      </c>
      <c r="AG76" s="45">
        <f t="shared" si="52"/>
        <v>-6938.1</v>
      </c>
      <c r="AH76" s="48">
        <f t="shared" si="52"/>
        <v>-3877.9</v>
      </c>
      <c r="AI76" s="47">
        <f t="shared" si="52"/>
        <v>-3631.6281007505563</v>
      </c>
      <c r="AJ76" s="45">
        <f t="shared" si="52"/>
        <v>-6674.4655684179643</v>
      </c>
      <c r="AK76" s="45">
        <f t="shared" si="52"/>
        <v>-6952.4655684179643</v>
      </c>
      <c r="AL76" s="48">
        <f t="shared" si="52"/>
        <v>-3589.6281007505563</v>
      </c>
      <c r="AM76" s="47">
        <f t="shared" si="52"/>
        <v>-4900.2479580999116</v>
      </c>
      <c r="AN76" s="45">
        <f t="shared" si="52"/>
        <v>-5125.1777087218161</v>
      </c>
      <c r="AO76" s="45">
        <f t="shared" si="52"/>
        <v>-4894.924567057491</v>
      </c>
      <c r="AP76" s="48">
        <f t="shared" si="52"/>
        <v>-6275.1634105431876</v>
      </c>
      <c r="AQ76" s="47">
        <f>AQ77+AQ79</f>
        <v>-4830.2026046346728</v>
      </c>
      <c r="AR76" s="45">
        <f>AR77+AR79</f>
        <v>-4449.475643828604</v>
      </c>
      <c r="AS76" s="45">
        <f>AS77+AS79</f>
        <v>-4944.1299769500692</v>
      </c>
      <c r="AT76" s="48">
        <f>AT77+AT79</f>
        <v>-5631.2791940882853</v>
      </c>
    </row>
    <row r="77" spans="1:51" x14ac:dyDescent="0.4">
      <c r="A77" s="19"/>
      <c r="B77" s="43" t="s">
        <v>48</v>
      </c>
      <c r="C77" s="44">
        <v>-1049</v>
      </c>
      <c r="D77" s="45">
        <v>-922</v>
      </c>
      <c r="E77" s="45">
        <v>-857</v>
      </c>
      <c r="F77" s="49">
        <v>-928</v>
      </c>
      <c r="G77" s="46">
        <v>-1138</v>
      </c>
      <c r="H77" s="45">
        <v>-1386</v>
      </c>
      <c r="I77" s="45">
        <v>-1395</v>
      </c>
      <c r="J77" s="49">
        <v>-1229</v>
      </c>
      <c r="K77" s="46">
        <v>-1128</v>
      </c>
      <c r="L77" s="45">
        <v>-1387</v>
      </c>
      <c r="M77" s="45">
        <v>-1639</v>
      </c>
      <c r="N77" s="49">
        <v>-1467</v>
      </c>
      <c r="O77" s="46">
        <v>-1970</v>
      </c>
      <c r="P77" s="45">
        <v>-1128</v>
      </c>
      <c r="Q77" s="45">
        <v>-1649</v>
      </c>
      <c r="R77" s="49">
        <v>-1701</v>
      </c>
      <c r="S77" s="46">
        <v>-1748</v>
      </c>
      <c r="T77" s="45">
        <v>-1831</v>
      </c>
      <c r="U77" s="45">
        <v>-1969</v>
      </c>
      <c r="V77" s="46">
        <v>-2521</v>
      </c>
      <c r="W77" s="44">
        <v>-2333</v>
      </c>
      <c r="X77" s="45">
        <v>-2012</v>
      </c>
      <c r="Y77" s="45">
        <v>-1393</v>
      </c>
      <c r="Z77" s="54">
        <v>-1811</v>
      </c>
      <c r="AA77" s="97">
        <v>-3361</v>
      </c>
      <c r="AB77" s="53">
        <v>-2918</v>
      </c>
      <c r="AC77" s="53">
        <v>-2936</v>
      </c>
      <c r="AD77" s="54">
        <v>-3171</v>
      </c>
      <c r="AE77" s="55">
        <v>-3911.5654947474568</v>
      </c>
      <c r="AF77" s="53">
        <v>-6570.2087327851759</v>
      </c>
      <c r="AG77" s="53">
        <v>-6842.1</v>
      </c>
      <c r="AH77" s="56">
        <v>-3822.9</v>
      </c>
      <c r="AI77" s="55">
        <v>-3622.6281007505563</v>
      </c>
      <c r="AJ77" s="53">
        <v>-6669.4655684179643</v>
      </c>
      <c r="AK77" s="53">
        <v>-6948.4655684179643</v>
      </c>
      <c r="AL77" s="56">
        <v>-3583.6281007505563</v>
      </c>
      <c r="AM77" s="55">
        <v>-4895.2479580999116</v>
      </c>
      <c r="AN77" s="53">
        <v>-5058.1777087218161</v>
      </c>
      <c r="AO77" s="53">
        <v>-4886.924567057491</v>
      </c>
      <c r="AP77" s="56">
        <v>-6216.1634105431876</v>
      </c>
      <c r="AQ77" s="55">
        <v>-4823.2026046346728</v>
      </c>
      <c r="AR77" s="53">
        <v>-4432.475643828604</v>
      </c>
      <c r="AS77" s="53">
        <v>-4936.1299769500692</v>
      </c>
      <c r="AT77" s="56">
        <v>-5542.2791940882853</v>
      </c>
    </row>
    <row r="78" spans="1:51" s="73" customFormat="1" x14ac:dyDescent="0.4">
      <c r="A78" s="98"/>
      <c r="B78" s="51" t="s">
        <v>79</v>
      </c>
      <c r="C78" s="52"/>
      <c r="D78" s="53"/>
      <c r="E78" s="99"/>
      <c r="F78" s="100"/>
      <c r="G78" s="54"/>
      <c r="H78" s="53"/>
      <c r="I78" s="99"/>
      <c r="J78" s="100"/>
      <c r="K78" s="54"/>
      <c r="L78" s="53"/>
      <c r="M78" s="99"/>
      <c r="N78" s="100"/>
      <c r="O78" s="54"/>
      <c r="P78" s="53"/>
      <c r="Q78" s="101"/>
      <c r="R78" s="102"/>
      <c r="S78" s="103">
        <v>-67</v>
      </c>
      <c r="T78" s="101">
        <v>-80</v>
      </c>
      <c r="U78" s="101">
        <v>-90</v>
      </c>
      <c r="V78" s="103">
        <v>-83</v>
      </c>
      <c r="W78" s="104">
        <v>-135</v>
      </c>
      <c r="X78" s="101">
        <v>-310</v>
      </c>
      <c r="Y78" s="101">
        <v>-173</v>
      </c>
      <c r="Z78" s="54">
        <v>-135</v>
      </c>
      <c r="AA78" s="97">
        <v>-2066</v>
      </c>
      <c r="AB78" s="53">
        <v>-1584</v>
      </c>
      <c r="AC78" s="53">
        <v>-1377</v>
      </c>
      <c r="AD78" s="54">
        <v>-1859</v>
      </c>
      <c r="AE78" s="55">
        <v>-2079.9</v>
      </c>
      <c r="AF78" s="53">
        <v>-4853.1000000000004</v>
      </c>
      <c r="AG78" s="53">
        <v>-4803.1000000000004</v>
      </c>
      <c r="AH78" s="56">
        <v>-2129.9</v>
      </c>
      <c r="AI78" s="55">
        <v>-2139.6281007505563</v>
      </c>
      <c r="AJ78" s="53">
        <v>-4992.4655684179643</v>
      </c>
      <c r="AK78" s="53">
        <v>-4942.4655684179597</v>
      </c>
      <c r="AL78" s="56">
        <v>-2189.62810075056</v>
      </c>
      <c r="AM78" s="55">
        <v>-3482.2479580999111</v>
      </c>
      <c r="AN78" s="53">
        <v>-3659.1777087218156</v>
      </c>
      <c r="AO78" s="53">
        <v>-3221.9245670574905</v>
      </c>
      <c r="AP78" s="56">
        <v>-4449.1634105431876</v>
      </c>
      <c r="AQ78" s="55">
        <v>-2419.2026046346728</v>
      </c>
      <c r="AR78" s="53">
        <v>-2349.475643828604</v>
      </c>
      <c r="AS78" s="53">
        <v>-2549.1299769500688</v>
      </c>
      <c r="AT78" s="56">
        <v>-2761.2791940882853</v>
      </c>
    </row>
    <row r="79" spans="1:51" x14ac:dyDescent="0.4">
      <c r="A79" s="19"/>
      <c r="B79" s="43" t="s">
        <v>49</v>
      </c>
      <c r="C79" s="44">
        <v>-22</v>
      </c>
      <c r="D79" s="45">
        <v>-56</v>
      </c>
      <c r="E79" s="89">
        <v>-48</v>
      </c>
      <c r="F79" s="90">
        <v>-39</v>
      </c>
      <c r="G79" s="46">
        <v>-20</v>
      </c>
      <c r="H79" s="45">
        <v>-23</v>
      </c>
      <c r="I79" s="89">
        <v>-49</v>
      </c>
      <c r="J79" s="90">
        <v>-54</v>
      </c>
      <c r="K79" s="46">
        <v>-371</v>
      </c>
      <c r="L79" s="45">
        <v>-16</v>
      </c>
      <c r="M79" s="89">
        <v>-15</v>
      </c>
      <c r="N79" s="90">
        <v>-15</v>
      </c>
      <c r="O79" s="46">
        <v>-14</v>
      </c>
      <c r="P79" s="45">
        <v>-30</v>
      </c>
      <c r="Q79" s="91">
        <v>-267</v>
      </c>
      <c r="R79" s="92">
        <v>-19</v>
      </c>
      <c r="S79" s="4">
        <v>-10</v>
      </c>
      <c r="T79" s="91">
        <v>-8</v>
      </c>
      <c r="U79" s="91">
        <v>-9</v>
      </c>
      <c r="V79" s="4">
        <v>-17</v>
      </c>
      <c r="W79" s="105">
        <v>46</v>
      </c>
      <c r="X79" s="106">
        <v>211</v>
      </c>
      <c r="Y79" s="106">
        <v>68</v>
      </c>
      <c r="Z79" s="107">
        <v>-21.300000000000011</v>
      </c>
      <c r="AA79" s="88">
        <v>-49</v>
      </c>
      <c r="AB79" s="45">
        <v>-23</v>
      </c>
      <c r="AC79" s="45">
        <v>-24</v>
      </c>
      <c r="AD79" s="46">
        <v>-29</v>
      </c>
      <c r="AE79" s="47">
        <v>-35.316052200000001</v>
      </c>
      <c r="AF79" s="45">
        <v>-115</v>
      </c>
      <c r="AG79" s="45">
        <v>-96</v>
      </c>
      <c r="AH79" s="48">
        <v>-55</v>
      </c>
      <c r="AI79" s="47">
        <v>-9</v>
      </c>
      <c r="AJ79" s="45">
        <v>-5</v>
      </c>
      <c r="AK79" s="45">
        <v>-4</v>
      </c>
      <c r="AL79" s="48">
        <v>-6</v>
      </c>
      <c r="AM79" s="47">
        <v>-5</v>
      </c>
      <c r="AN79" s="45">
        <v>-67</v>
      </c>
      <c r="AO79" s="45">
        <v>-8</v>
      </c>
      <c r="AP79" s="48">
        <v>-59</v>
      </c>
      <c r="AQ79" s="47">
        <v>-7</v>
      </c>
      <c r="AR79" s="45">
        <v>-17</v>
      </c>
      <c r="AS79" s="45">
        <v>-8</v>
      </c>
      <c r="AT79" s="48">
        <v>-89</v>
      </c>
    </row>
    <row r="80" spans="1:51" x14ac:dyDescent="0.4">
      <c r="A80" s="19" t="s">
        <v>50</v>
      </c>
      <c r="B80" s="36" t="s">
        <v>51</v>
      </c>
      <c r="C80" s="37">
        <v>-4.7399999999997817</v>
      </c>
      <c r="D80" s="38">
        <v>2924.16</v>
      </c>
      <c r="E80" s="38">
        <v>130.8352636408008</v>
      </c>
      <c r="F80" s="41">
        <v>-1134.2398938570695</v>
      </c>
      <c r="G80" s="37">
        <v>5425</v>
      </c>
      <c r="H80" s="38">
        <v>8391</v>
      </c>
      <c r="I80" s="38">
        <v>5759.6964427465191</v>
      </c>
      <c r="J80" s="41">
        <v>1497</v>
      </c>
      <c r="K80" s="37">
        <v>6466</v>
      </c>
      <c r="L80" s="38">
        <v>674</v>
      </c>
      <c r="M80" s="38">
        <v>3983.8669999999993</v>
      </c>
      <c r="N80" s="41">
        <v>501.83300000000042</v>
      </c>
      <c r="O80" s="37">
        <v>-14837.199999999997</v>
      </c>
      <c r="P80" s="38">
        <v>-3810.0329999999967</v>
      </c>
      <c r="Q80" s="38">
        <v>23605.5</v>
      </c>
      <c r="R80" s="41">
        <v>21180.403000000002</v>
      </c>
      <c r="S80" s="37">
        <v>4472.1499999999996</v>
      </c>
      <c r="T80" s="38">
        <v>8483</v>
      </c>
      <c r="U80" s="38">
        <v>17131</v>
      </c>
      <c r="V80" s="41">
        <v>9102</v>
      </c>
      <c r="W80" s="37">
        <v>-9826.6020643359807</v>
      </c>
      <c r="X80" s="38">
        <v>42377.638343151528</v>
      </c>
      <c r="Y80" s="38">
        <v>12094.618646778312</v>
      </c>
      <c r="Z80" s="24">
        <v>-9184.0905533214536</v>
      </c>
      <c r="AA80" s="96">
        <f>AA81+AA83</f>
        <v>5102.469342981658</v>
      </c>
      <c r="AB80" s="96">
        <f t="shared" ref="AB80:AE80" si="53">AB81+AB83</f>
        <v>4596.5327172001271</v>
      </c>
      <c r="AC80" s="96">
        <f t="shared" si="53"/>
        <v>13475.545929533841</v>
      </c>
      <c r="AD80" s="96">
        <f t="shared" si="53"/>
        <v>-7084.0099462941562</v>
      </c>
      <c r="AE80" s="39">
        <f t="shared" si="53"/>
        <v>5622.8343342672033</v>
      </c>
      <c r="AF80" s="38">
        <f t="shared" ref="AF80:AP80" si="54">AF81+AF83</f>
        <v>7996.8285768628848</v>
      </c>
      <c r="AG80" s="38">
        <f t="shared" si="54"/>
        <v>4908.905526188144</v>
      </c>
      <c r="AH80" s="40">
        <f t="shared" si="54"/>
        <v>4026.6567742178304</v>
      </c>
      <c r="AI80" s="39">
        <f t="shared" si="54"/>
        <v>3551.5863957872916</v>
      </c>
      <c r="AJ80" s="38">
        <f t="shared" si="54"/>
        <v>5259.0385342995742</v>
      </c>
      <c r="AK80" s="38">
        <f t="shared" si="54"/>
        <v>3774.2309029772537</v>
      </c>
      <c r="AL80" s="40">
        <f t="shared" si="54"/>
        <v>6000.6372896271814</v>
      </c>
      <c r="AM80" s="39">
        <f t="shared" si="54"/>
        <v>11318.274298417049</v>
      </c>
      <c r="AN80" s="38">
        <f t="shared" si="54"/>
        <v>-3815.1929721182496</v>
      </c>
      <c r="AO80" s="38">
        <f t="shared" si="54"/>
        <v>7069.5722819558287</v>
      </c>
      <c r="AP80" s="40">
        <f t="shared" si="54"/>
        <v>6418.1348399069284</v>
      </c>
      <c r="AQ80" s="39">
        <f>AQ81+AQ83</f>
        <v>1360.6950091259873</v>
      </c>
      <c r="AR80" s="38">
        <f>AR81+AR83</f>
        <v>8542.9460160260533</v>
      </c>
      <c r="AS80" s="38">
        <f>AS81+AS83</f>
        <v>1612.8031012101562</v>
      </c>
      <c r="AT80" s="40">
        <f>AT81+AT83</f>
        <v>4468.3563824525036</v>
      </c>
    </row>
    <row r="81" spans="1:59" x14ac:dyDescent="0.4">
      <c r="A81" s="19" t="s">
        <v>52</v>
      </c>
      <c r="B81" s="36" t="s">
        <v>53</v>
      </c>
      <c r="C81" s="37">
        <v>-15</v>
      </c>
      <c r="D81" s="38">
        <v>-16</v>
      </c>
      <c r="E81" s="38">
        <v>-5</v>
      </c>
      <c r="F81" s="41">
        <v>-15</v>
      </c>
      <c r="G81" s="37">
        <v>-28</v>
      </c>
      <c r="H81" s="38">
        <v>-1</v>
      </c>
      <c r="I81" s="38">
        <v>-1</v>
      </c>
      <c r="J81" s="41">
        <v>-10</v>
      </c>
      <c r="K81" s="37">
        <v>-1</v>
      </c>
      <c r="L81" s="38">
        <v>-4</v>
      </c>
      <c r="M81" s="38">
        <v>-8.8819999999999997</v>
      </c>
      <c r="N81" s="41">
        <v>-45.436999999999998</v>
      </c>
      <c r="O81" s="37">
        <v>-57</v>
      </c>
      <c r="P81" s="38">
        <v>-58</v>
      </c>
      <c r="Q81" s="38">
        <v>-8</v>
      </c>
      <c r="R81" s="41">
        <v>-24.89</v>
      </c>
      <c r="S81" s="37">
        <v>-9</v>
      </c>
      <c r="T81" s="38">
        <v>-16</v>
      </c>
      <c r="U81" s="38">
        <v>-17</v>
      </c>
      <c r="V81" s="41">
        <v>-11</v>
      </c>
      <c r="W81" s="37">
        <v>-40</v>
      </c>
      <c r="X81" s="38">
        <v>-73</v>
      </c>
      <c r="Y81" s="38">
        <v>-45</v>
      </c>
      <c r="Z81" s="24">
        <v>-83</v>
      </c>
      <c r="AA81" s="96">
        <f>AA82</f>
        <v>-7</v>
      </c>
      <c r="AB81" s="96">
        <f t="shared" ref="AB81:AP81" si="55">AB82</f>
        <v>-48</v>
      </c>
      <c r="AC81" s="96">
        <f t="shared" si="55"/>
        <v>-31</v>
      </c>
      <c r="AD81" s="96">
        <f t="shared" si="55"/>
        <v>-37</v>
      </c>
      <c r="AE81" s="39">
        <f t="shared" si="55"/>
        <v>-4.1404436999999996</v>
      </c>
      <c r="AF81" s="38">
        <f t="shared" si="55"/>
        <v>-12</v>
      </c>
      <c r="AG81" s="38">
        <f t="shared" si="55"/>
        <v>-5</v>
      </c>
      <c r="AH81" s="40">
        <f t="shared" si="55"/>
        <v>-15</v>
      </c>
      <c r="AI81" s="39">
        <f t="shared" si="55"/>
        <v>-23.949859700000001</v>
      </c>
      <c r="AJ81" s="38">
        <f t="shared" si="55"/>
        <v>-59</v>
      </c>
      <c r="AK81" s="38">
        <f t="shared" si="55"/>
        <v>-36.021142680000004</v>
      </c>
      <c r="AL81" s="40">
        <f t="shared" si="55"/>
        <v>-17.11353424</v>
      </c>
      <c r="AM81" s="39">
        <f t="shared" si="55"/>
        <v>-4.1404436999999996</v>
      </c>
      <c r="AN81" s="38">
        <f t="shared" si="55"/>
        <v>-12</v>
      </c>
      <c r="AO81" s="38">
        <f t="shared" si="55"/>
        <v>-5</v>
      </c>
      <c r="AP81" s="40">
        <f t="shared" si="55"/>
        <v>-15</v>
      </c>
      <c r="AQ81" s="39">
        <f>AQ82</f>
        <v>-46.544311260000008</v>
      </c>
      <c r="AR81" s="38">
        <f>AR82</f>
        <v>-18.11531651</v>
      </c>
      <c r="AS81" s="38">
        <f>AS82</f>
        <v>-29.665214330000001</v>
      </c>
      <c r="AT81" s="40">
        <f>AT82</f>
        <v>-1.9526664700000003</v>
      </c>
    </row>
    <row r="82" spans="1:59" s="73" customFormat="1" x14ac:dyDescent="0.4">
      <c r="A82" s="98"/>
      <c r="B82" s="51" t="s">
        <v>54</v>
      </c>
      <c r="C82" s="52">
        <v>-15</v>
      </c>
      <c r="D82" s="53">
        <v>-16</v>
      </c>
      <c r="E82" s="99">
        <v>-5</v>
      </c>
      <c r="F82" s="100">
        <v>-15</v>
      </c>
      <c r="G82" s="54">
        <v>-28</v>
      </c>
      <c r="H82" s="53">
        <v>-1</v>
      </c>
      <c r="I82" s="99">
        <v>-1</v>
      </c>
      <c r="J82" s="100">
        <v>-10</v>
      </c>
      <c r="K82" s="54">
        <v>-1</v>
      </c>
      <c r="L82" s="53">
        <v>-4</v>
      </c>
      <c r="M82" s="108">
        <v>-8.8819999999999997</v>
      </c>
      <c r="N82" s="109">
        <v>-45.436999999999998</v>
      </c>
      <c r="O82" s="54">
        <v>-57</v>
      </c>
      <c r="P82" s="53">
        <v>-58</v>
      </c>
      <c r="Q82" s="101">
        <v>-8</v>
      </c>
      <c r="R82" s="102">
        <v>-24.89</v>
      </c>
      <c r="S82" s="103">
        <v>-9</v>
      </c>
      <c r="T82" s="101">
        <v>-16</v>
      </c>
      <c r="U82" s="101">
        <v>-17</v>
      </c>
      <c r="V82" s="103">
        <v>-11</v>
      </c>
      <c r="W82" s="104">
        <v>-40</v>
      </c>
      <c r="X82" s="101">
        <v>-73</v>
      </c>
      <c r="Y82" s="101">
        <v>-45</v>
      </c>
      <c r="Z82" s="46">
        <v>-83</v>
      </c>
      <c r="AA82" s="88">
        <v>-7</v>
      </c>
      <c r="AB82" s="45">
        <v>-48</v>
      </c>
      <c r="AC82" s="45">
        <v>-31</v>
      </c>
      <c r="AD82" s="46">
        <v>-37</v>
      </c>
      <c r="AE82" s="47">
        <v>-4.1404436999999996</v>
      </c>
      <c r="AF82" s="45">
        <v>-12</v>
      </c>
      <c r="AG82" s="45">
        <v>-5</v>
      </c>
      <c r="AH82" s="48">
        <v>-15</v>
      </c>
      <c r="AI82" s="47">
        <v>-23.949859700000001</v>
      </c>
      <c r="AJ82" s="45">
        <v>-59</v>
      </c>
      <c r="AK82" s="45">
        <v>-36.021142680000004</v>
      </c>
      <c r="AL82" s="48">
        <v>-17.11353424</v>
      </c>
      <c r="AM82" s="47">
        <v>-4.1404436999999996</v>
      </c>
      <c r="AN82" s="45">
        <v>-12</v>
      </c>
      <c r="AO82" s="45">
        <v>-5</v>
      </c>
      <c r="AP82" s="48">
        <v>-15</v>
      </c>
      <c r="AQ82" s="47">
        <v>-46.544311260000008</v>
      </c>
      <c r="AR82" s="45">
        <v>-18.11531651</v>
      </c>
      <c r="AS82" s="45">
        <v>-29.665214330000001</v>
      </c>
      <c r="AT82" s="48">
        <v>-1.9526664700000003</v>
      </c>
    </row>
    <row r="83" spans="1:59" x14ac:dyDescent="0.4">
      <c r="A83" s="19" t="s">
        <v>55</v>
      </c>
      <c r="B83" s="36" t="s">
        <v>56</v>
      </c>
      <c r="C83" s="37">
        <v>10.260000000000218</v>
      </c>
      <c r="D83" s="38">
        <v>2940.16</v>
      </c>
      <c r="E83" s="38">
        <v>135.8352636408008</v>
      </c>
      <c r="F83" s="41">
        <v>-1119.2398938570695</v>
      </c>
      <c r="G83" s="37">
        <v>5453</v>
      </c>
      <c r="H83" s="38">
        <v>8392</v>
      </c>
      <c r="I83" s="38">
        <v>5760.6964427465191</v>
      </c>
      <c r="J83" s="41">
        <v>1507</v>
      </c>
      <c r="K83" s="37">
        <v>6467</v>
      </c>
      <c r="L83" s="38">
        <v>678</v>
      </c>
      <c r="M83" s="38">
        <v>3992.7489999999993</v>
      </c>
      <c r="N83" s="41">
        <v>547.27000000000044</v>
      </c>
      <c r="O83" s="37">
        <v>-14780.199999999997</v>
      </c>
      <c r="P83" s="38">
        <v>-3752.0329999999967</v>
      </c>
      <c r="Q83" s="38">
        <v>23613.5</v>
      </c>
      <c r="R83" s="41">
        <v>21051.293000000001</v>
      </c>
      <c r="S83" s="37">
        <v>4481.1499999999996</v>
      </c>
      <c r="T83" s="38">
        <v>8499</v>
      </c>
      <c r="U83" s="38">
        <v>17148</v>
      </c>
      <c r="V83" s="41">
        <v>9113</v>
      </c>
      <c r="W83" s="37">
        <v>-9786.6020643359807</v>
      </c>
      <c r="X83" s="38">
        <v>42450.638343151528</v>
      </c>
      <c r="Y83" s="38">
        <v>12139.618646778312</v>
      </c>
      <c r="Z83" s="24">
        <v>-9101.0905533214536</v>
      </c>
      <c r="AA83" s="96">
        <f t="shared" ref="AA83" si="56">AA84+AA89+AA100+AA115</f>
        <v>5109.469342981658</v>
      </c>
      <c r="AB83" s="96">
        <f t="shared" ref="AB83" si="57">AB84+AB89+AB100+AB115</f>
        <v>4644.5327172001271</v>
      </c>
      <c r="AC83" s="96">
        <f t="shared" ref="AC83" si="58">AC84+AC89+AC100+AC115</f>
        <v>13506.545929533841</v>
      </c>
      <c r="AD83" s="96">
        <f t="shared" ref="AD83" si="59">AD84+AD89+AD100+AD115</f>
        <v>-7047.0099462941562</v>
      </c>
      <c r="AE83" s="39">
        <f t="shared" ref="AE83" si="60">AE84+AE89+AE100+AE115</f>
        <v>5626.9747779672034</v>
      </c>
      <c r="AF83" s="38">
        <f t="shared" ref="AF83:AP83" si="61">AF84+AF89+AF100+AF115</f>
        <v>8008.8285768628848</v>
      </c>
      <c r="AG83" s="38">
        <f t="shared" si="61"/>
        <v>4913.905526188144</v>
      </c>
      <c r="AH83" s="40">
        <f t="shared" si="61"/>
        <v>4041.6567742178304</v>
      </c>
      <c r="AI83" s="39">
        <f t="shared" si="61"/>
        <v>3575.5362554872918</v>
      </c>
      <c r="AJ83" s="38">
        <f t="shared" si="61"/>
        <v>5318.0385342995742</v>
      </c>
      <c r="AK83" s="38">
        <f t="shared" si="61"/>
        <v>3810.2520456572538</v>
      </c>
      <c r="AL83" s="40">
        <f t="shared" si="61"/>
        <v>6017.7508238671817</v>
      </c>
      <c r="AM83" s="39">
        <f t="shared" si="61"/>
        <v>11322.414742117049</v>
      </c>
      <c r="AN83" s="38">
        <f t="shared" si="61"/>
        <v>-3803.1929721182496</v>
      </c>
      <c r="AO83" s="38">
        <f t="shared" si="61"/>
        <v>7074.5722819558287</v>
      </c>
      <c r="AP83" s="40">
        <f t="shared" si="61"/>
        <v>6433.1348399069284</v>
      </c>
      <c r="AQ83" s="39">
        <f>AQ84+AQ89+AQ100+AQ115</f>
        <v>1407.2393203859874</v>
      </c>
      <c r="AR83" s="38">
        <f>AR84+AR89+AR100+AR115</f>
        <v>8561.0613325360537</v>
      </c>
      <c r="AS83" s="38">
        <f>AS84+AS89+AS100+AS115</f>
        <v>1642.4683155401563</v>
      </c>
      <c r="AT83" s="40">
        <f>AT84+AT89+AT100+AT115</f>
        <v>4470.3090489225033</v>
      </c>
      <c r="AV83" s="4"/>
      <c r="AW83" s="4"/>
      <c r="AX83" s="4"/>
      <c r="AY83" s="4"/>
      <c r="AZ83" s="4"/>
      <c r="BA83" s="4"/>
      <c r="BB83" s="4"/>
      <c r="BC83" s="4"/>
      <c r="BD83" s="4"/>
      <c r="BE83" s="4"/>
    </row>
    <row r="84" spans="1:59" s="110" customFormat="1" x14ac:dyDescent="0.4">
      <c r="A84" s="19"/>
      <c r="B84" s="36" t="s">
        <v>57</v>
      </c>
      <c r="C84" s="37">
        <v>1399</v>
      </c>
      <c r="D84" s="38">
        <v>3796</v>
      </c>
      <c r="E84" s="38">
        <v>2085</v>
      </c>
      <c r="F84" s="41">
        <v>1553</v>
      </c>
      <c r="G84" s="37">
        <v>1134</v>
      </c>
      <c r="H84" s="38">
        <v>1471</v>
      </c>
      <c r="I84" s="38">
        <v>3194</v>
      </c>
      <c r="J84" s="41">
        <v>3612</v>
      </c>
      <c r="K84" s="37">
        <v>2233</v>
      </c>
      <c r="L84" s="38">
        <v>1691</v>
      </c>
      <c r="M84" s="38">
        <v>1420</v>
      </c>
      <c r="N84" s="41">
        <v>1380</v>
      </c>
      <c r="O84" s="37">
        <v>70921</v>
      </c>
      <c r="P84" s="38">
        <v>71391</v>
      </c>
      <c r="Q84" s="38">
        <v>111806</v>
      </c>
      <c r="R84" s="41">
        <v>169540</v>
      </c>
      <c r="S84" s="37">
        <v>1282</v>
      </c>
      <c r="T84" s="38">
        <v>33853</v>
      </c>
      <c r="U84" s="38">
        <v>-40936</v>
      </c>
      <c r="V84" s="41">
        <v>-23208</v>
      </c>
      <c r="W84" s="37">
        <v>53794.676383100013</v>
      </c>
      <c r="X84" s="38">
        <v>28339.766268729989</v>
      </c>
      <c r="Y84" s="38">
        <v>44356.184253012994</v>
      </c>
      <c r="Z84" s="24">
        <v>43712.968520343566</v>
      </c>
      <c r="AA84" s="96">
        <f t="shared" ref="AA84" si="62">AA85+AA87</f>
        <v>10703.642888202696</v>
      </c>
      <c r="AB84" s="96">
        <f t="shared" ref="AB84" si="63">AB85+AB87</f>
        <v>10024.3813834748</v>
      </c>
      <c r="AC84" s="96">
        <f t="shared" ref="AC84" si="64">AC85+AC87</f>
        <v>6730.2576996528878</v>
      </c>
      <c r="AD84" s="96">
        <f t="shared" ref="AD84" si="65">AD85+AD87</f>
        <v>9490.261345348561</v>
      </c>
      <c r="AE84" s="39">
        <f t="shared" ref="AE84" si="66">AE85+AE87</f>
        <v>179859.53982792137</v>
      </c>
      <c r="AF84" s="38">
        <f t="shared" ref="AF84:AP84" si="67">AF85+AF87</f>
        <v>150420.04887185912</v>
      </c>
      <c r="AG84" s="38">
        <f t="shared" si="67"/>
        <v>124235.80438085555</v>
      </c>
      <c r="AH84" s="40">
        <f t="shared" si="67"/>
        <v>169021.0006721908</v>
      </c>
      <c r="AI84" s="39">
        <f t="shared" si="67"/>
        <v>47371.058110865473</v>
      </c>
      <c r="AJ84" s="38">
        <f t="shared" si="67"/>
        <v>43621.050134785997</v>
      </c>
      <c r="AK84" s="38">
        <f t="shared" si="67"/>
        <v>32343.995024179807</v>
      </c>
      <c r="AL84" s="40">
        <f t="shared" si="67"/>
        <v>34057.356260678658</v>
      </c>
      <c r="AM84" s="39">
        <f t="shared" si="67"/>
        <v>42377.068389187029</v>
      </c>
      <c r="AN84" s="38">
        <f t="shared" si="67"/>
        <v>44893.573186787151</v>
      </c>
      <c r="AO84" s="38">
        <f t="shared" si="67"/>
        <v>128127.56063667001</v>
      </c>
      <c r="AP84" s="40">
        <f t="shared" si="67"/>
        <v>71686.317205734405</v>
      </c>
      <c r="AQ84" s="39">
        <f>AQ85+AQ87</f>
        <v>243010.94047171867</v>
      </c>
      <c r="AR84" s="38">
        <f>AR85+AR87</f>
        <v>213100.6586501642</v>
      </c>
      <c r="AS84" s="38">
        <f>AS85+AS87</f>
        <v>188716.52484997403</v>
      </c>
      <c r="AT84" s="40">
        <f>AT85+AT87</f>
        <v>221863.62517403741</v>
      </c>
      <c r="AV84" s="282"/>
      <c r="AW84" s="282"/>
      <c r="AX84" s="282"/>
      <c r="AY84" s="282"/>
      <c r="BA84" s="4"/>
      <c r="BB84" s="4"/>
      <c r="BC84" s="4"/>
      <c r="BD84" s="4"/>
    </row>
    <row r="85" spans="1:59" x14ac:dyDescent="0.4">
      <c r="A85" s="19"/>
      <c r="B85" s="43" t="s">
        <v>58</v>
      </c>
      <c r="C85" s="44">
        <v>-111</v>
      </c>
      <c r="D85" s="45">
        <v>-235</v>
      </c>
      <c r="E85" s="89">
        <v>-597</v>
      </c>
      <c r="F85" s="90">
        <v>-841</v>
      </c>
      <c r="G85" s="46">
        <v>-518</v>
      </c>
      <c r="H85" s="45">
        <v>-398</v>
      </c>
      <c r="I85" s="89">
        <v>-199</v>
      </c>
      <c r="J85" s="90">
        <v>-369</v>
      </c>
      <c r="K85" s="46">
        <v>-195</v>
      </c>
      <c r="L85" s="45">
        <v>-295</v>
      </c>
      <c r="M85" s="89">
        <v>-341</v>
      </c>
      <c r="N85" s="90">
        <v>-366</v>
      </c>
      <c r="O85" s="46">
        <v>-88991</v>
      </c>
      <c r="P85" s="45">
        <v>-99809</v>
      </c>
      <c r="Q85" s="91">
        <v>-181087</v>
      </c>
      <c r="R85" s="92">
        <v>-254473</v>
      </c>
      <c r="S85" s="4">
        <v>-367147</v>
      </c>
      <c r="T85" s="91">
        <v>-436864</v>
      </c>
      <c r="U85" s="91">
        <v>-489552</v>
      </c>
      <c r="V85" s="4">
        <v>-454198</v>
      </c>
      <c r="W85" s="93">
        <v>-171225.68287885899</v>
      </c>
      <c r="X85" s="91">
        <v>-187181.818487774</v>
      </c>
      <c r="Y85" s="91">
        <v>-133440.602841819</v>
      </c>
      <c r="Z85" s="46">
        <v>-152217.320148161</v>
      </c>
      <c r="AA85" s="88">
        <v>61146.980737761151</v>
      </c>
      <c r="AB85" s="45">
        <v>55087.865428254867</v>
      </c>
      <c r="AC85" s="45">
        <v>45426.304669896985</v>
      </c>
      <c r="AD85" s="46">
        <v>44496.224585124772</v>
      </c>
      <c r="AE85" s="47">
        <v>-57943.568048100758</v>
      </c>
      <c r="AF85" s="45">
        <v>-48687.206799289183</v>
      </c>
      <c r="AG85" s="45">
        <v>-40176.287917266593</v>
      </c>
      <c r="AH85" s="48">
        <v>-56673.347155006879</v>
      </c>
      <c r="AI85" s="47">
        <v>-108252.28412671905</v>
      </c>
      <c r="AJ85" s="45">
        <v>-104923.55112095468</v>
      </c>
      <c r="AK85" s="45">
        <v>-76756.670131740044</v>
      </c>
      <c r="AL85" s="48">
        <v>-78703.877982603037</v>
      </c>
      <c r="AM85" s="47">
        <v>31945.264594715514</v>
      </c>
      <c r="AN85" s="45">
        <v>35018.87008888759</v>
      </c>
      <c r="AO85" s="45">
        <v>116664.12574044458</v>
      </c>
      <c r="AP85" s="48">
        <v>61565.291064967481</v>
      </c>
      <c r="AQ85" s="47">
        <v>19947.207893675575</v>
      </c>
      <c r="AR85" s="45">
        <v>15185.793791790535</v>
      </c>
      <c r="AS85" s="45">
        <v>18362.395180627787</v>
      </c>
      <c r="AT85" s="48">
        <v>20082.374331998675</v>
      </c>
      <c r="AV85" s="4"/>
      <c r="AW85" s="4"/>
      <c r="AX85" s="4"/>
      <c r="AY85" s="4"/>
      <c r="AZ85" s="4"/>
      <c r="BA85" s="4"/>
      <c r="BB85" s="4"/>
      <c r="BC85" s="4"/>
      <c r="BD85" s="4"/>
      <c r="BE85" s="4"/>
      <c r="BF85" s="4"/>
      <c r="BG85" s="4"/>
    </row>
    <row r="86" spans="1:59" s="73" customFormat="1" x14ac:dyDescent="0.4">
      <c r="A86" s="98"/>
      <c r="B86" s="51" t="s">
        <v>79</v>
      </c>
      <c r="C86" s="52"/>
      <c r="D86" s="53"/>
      <c r="E86" s="53"/>
      <c r="F86" s="57"/>
      <c r="G86" s="54"/>
      <c r="H86" s="53"/>
      <c r="I86" s="53"/>
      <c r="J86" s="57"/>
      <c r="K86" s="54"/>
      <c r="L86" s="53"/>
      <c r="M86" s="53"/>
      <c r="N86" s="57"/>
      <c r="O86" s="54">
        <v>-86951</v>
      </c>
      <c r="P86" s="53">
        <v>-99345</v>
      </c>
      <c r="Q86" s="53">
        <v>-179879</v>
      </c>
      <c r="R86" s="57">
        <v>-254223</v>
      </c>
      <c r="S86" s="54">
        <v>-366078</v>
      </c>
      <c r="T86" s="53">
        <v>-435808</v>
      </c>
      <c r="U86" s="53">
        <v>-488105</v>
      </c>
      <c r="V86" s="54">
        <v>-453240</v>
      </c>
      <c r="W86" s="52">
        <v>-169879.68287885899</v>
      </c>
      <c r="X86" s="53">
        <v>-185845.818487774</v>
      </c>
      <c r="Y86" s="53">
        <v>-132199.602841819</v>
      </c>
      <c r="Z86" s="54">
        <v>-150720.320148161</v>
      </c>
      <c r="AA86" s="97">
        <v>62014.980737761151</v>
      </c>
      <c r="AB86" s="53">
        <v>56409.865428254867</v>
      </c>
      <c r="AC86" s="53">
        <v>46826.304669896985</v>
      </c>
      <c r="AD86" s="54">
        <v>46060.224585124772</v>
      </c>
      <c r="AE86" s="55">
        <v>-57827.203222930759</v>
      </c>
      <c r="AF86" s="53">
        <v>-47313.765407029183</v>
      </c>
      <c r="AG86" s="53">
        <v>-39797.047031726594</v>
      </c>
      <c r="AH86" s="56">
        <v>-54221.461487776876</v>
      </c>
      <c r="AI86" s="55">
        <v>-108068.96652989669</v>
      </c>
      <c r="AJ86" s="53">
        <v>-104007.19899694143</v>
      </c>
      <c r="AK86" s="53">
        <v>-75265.392619986029</v>
      </c>
      <c r="AL86" s="56">
        <v>-77800.560431075704</v>
      </c>
      <c r="AM86" s="55">
        <v>32092.435434862691</v>
      </c>
      <c r="AN86" s="53">
        <v>34982.080010312333</v>
      </c>
      <c r="AO86" s="53">
        <v>116948.84551035527</v>
      </c>
      <c r="AP86" s="56">
        <v>62175.264894469386</v>
      </c>
      <c r="AQ86" s="55">
        <v>20097.926371327576</v>
      </c>
      <c r="AR86" s="53">
        <v>16722.093402154798</v>
      </c>
      <c r="AS86" s="53">
        <v>18622.848775589919</v>
      </c>
      <c r="AT86" s="56">
        <v>21211.645669967402</v>
      </c>
      <c r="AV86" s="103"/>
      <c r="AW86" s="103"/>
      <c r="AX86" s="103"/>
      <c r="AY86" s="103"/>
      <c r="BA86" s="103"/>
      <c r="BB86" s="103"/>
      <c r="BC86" s="103"/>
      <c r="BD86" s="103"/>
    </row>
    <row r="87" spans="1:59" x14ac:dyDescent="0.4">
      <c r="A87" s="19"/>
      <c r="B87" s="43" t="s">
        <v>59</v>
      </c>
      <c r="C87" s="44">
        <v>1510</v>
      </c>
      <c r="D87" s="45">
        <v>4031</v>
      </c>
      <c r="E87" s="89">
        <v>2682</v>
      </c>
      <c r="F87" s="90">
        <v>2394</v>
      </c>
      <c r="G87" s="46">
        <v>1652</v>
      </c>
      <c r="H87" s="45">
        <v>1869</v>
      </c>
      <c r="I87" s="89">
        <v>3393</v>
      </c>
      <c r="J87" s="90">
        <v>3981</v>
      </c>
      <c r="K87" s="46">
        <v>2428</v>
      </c>
      <c r="L87" s="45">
        <v>1986</v>
      </c>
      <c r="M87" s="89">
        <v>1761</v>
      </c>
      <c r="N87" s="90">
        <v>1746</v>
      </c>
      <c r="O87" s="46">
        <v>159912</v>
      </c>
      <c r="P87" s="45">
        <v>171200</v>
      </c>
      <c r="Q87" s="91">
        <v>292893</v>
      </c>
      <c r="R87" s="92">
        <v>424013</v>
      </c>
      <c r="S87" s="111">
        <v>368429</v>
      </c>
      <c r="T87" s="112">
        <v>470717</v>
      </c>
      <c r="U87" s="112">
        <v>448616</v>
      </c>
      <c r="V87" s="111">
        <v>430990</v>
      </c>
      <c r="W87" s="113">
        <v>225020.35926195901</v>
      </c>
      <c r="X87" s="112">
        <v>215521.58475650399</v>
      </c>
      <c r="Y87" s="112">
        <v>177796.78709483199</v>
      </c>
      <c r="Z87" s="46">
        <v>195930.28866850457</v>
      </c>
      <c r="AA87" s="88">
        <v>-50443.337849558455</v>
      </c>
      <c r="AB87" s="45">
        <v>-45063.484044780067</v>
      </c>
      <c r="AC87" s="45">
        <v>-38696.046970244097</v>
      </c>
      <c r="AD87" s="46">
        <v>-35005.963239776211</v>
      </c>
      <c r="AE87" s="47">
        <v>237803.10787602211</v>
      </c>
      <c r="AF87" s="45">
        <v>199107.2556711483</v>
      </c>
      <c r="AG87" s="45">
        <v>164412.09229812215</v>
      </c>
      <c r="AH87" s="48">
        <v>225694.34782719769</v>
      </c>
      <c r="AI87" s="47">
        <v>155623.34223758453</v>
      </c>
      <c r="AJ87" s="45">
        <v>148544.60125574068</v>
      </c>
      <c r="AK87" s="45">
        <v>109100.66515591985</v>
      </c>
      <c r="AL87" s="48">
        <v>112761.23424328169</v>
      </c>
      <c r="AM87" s="47">
        <v>10431.803794471511</v>
      </c>
      <c r="AN87" s="45">
        <v>9874.7030978995645</v>
      </c>
      <c r="AO87" s="45">
        <v>11463.434896225423</v>
      </c>
      <c r="AP87" s="48">
        <v>10121.026140766917</v>
      </c>
      <c r="AQ87" s="47">
        <v>223063.7325780431</v>
      </c>
      <c r="AR87" s="45">
        <v>197914.86485837368</v>
      </c>
      <c r="AS87" s="45">
        <v>170354.12966934624</v>
      </c>
      <c r="AT87" s="48">
        <v>201781.25084203875</v>
      </c>
      <c r="AV87" s="4"/>
      <c r="AW87" s="4"/>
      <c r="AX87" s="4"/>
      <c r="AY87" s="4"/>
      <c r="BA87" s="4"/>
      <c r="BB87" s="4"/>
      <c r="BC87" s="4"/>
      <c r="BD87" s="4"/>
    </row>
    <row r="88" spans="1:59" x14ac:dyDescent="0.4">
      <c r="A88" s="19"/>
      <c r="B88" s="51" t="s">
        <v>79</v>
      </c>
      <c r="C88" s="44"/>
      <c r="D88" s="45"/>
      <c r="E88" s="45"/>
      <c r="F88" s="49"/>
      <c r="G88" s="46"/>
      <c r="H88" s="45"/>
      <c r="I88" s="53"/>
      <c r="J88" s="57"/>
      <c r="K88" s="54"/>
      <c r="L88" s="53"/>
      <c r="M88" s="53"/>
      <c r="N88" s="57"/>
      <c r="O88" s="54">
        <v>155875</v>
      </c>
      <c r="P88" s="53">
        <v>167670</v>
      </c>
      <c r="Q88" s="53">
        <v>291846</v>
      </c>
      <c r="R88" s="57">
        <v>419391</v>
      </c>
      <c r="S88" s="54">
        <v>365561</v>
      </c>
      <c r="T88" s="53">
        <v>466953</v>
      </c>
      <c r="U88" s="53">
        <v>445247</v>
      </c>
      <c r="V88" s="54">
        <v>428551</v>
      </c>
      <c r="W88" s="52">
        <v>221887.35926195901</v>
      </c>
      <c r="X88" s="53">
        <v>211801.58475650399</v>
      </c>
      <c r="Y88" s="53">
        <v>174889.78709483199</v>
      </c>
      <c r="Z88" s="54">
        <v>187990.28866850457</v>
      </c>
      <c r="AA88" s="97">
        <v>-52908.337849558455</v>
      </c>
      <c r="AB88" s="53">
        <v>-47065.484044780067</v>
      </c>
      <c r="AC88" s="53">
        <v>-40256.046970244097</v>
      </c>
      <c r="AD88" s="54">
        <v>-37984.963239776211</v>
      </c>
      <c r="AE88" s="55">
        <v>236078.7974226831</v>
      </c>
      <c r="AF88" s="53">
        <v>193157.82566501744</v>
      </c>
      <c r="AG88" s="53">
        <v>162470.92165263824</v>
      </c>
      <c r="AH88" s="56">
        <v>221358.40416122309</v>
      </c>
      <c r="AI88" s="55">
        <v>153440.46674747742</v>
      </c>
      <c r="AJ88" s="53">
        <v>147673.41329921494</v>
      </c>
      <c r="AK88" s="53">
        <v>106864.69339324994</v>
      </c>
      <c r="AL88" s="56">
        <v>110464.22196012271</v>
      </c>
      <c r="AM88" s="55">
        <v>5590.3570744943272</v>
      </c>
      <c r="AN88" s="53">
        <v>6880.5580759710783</v>
      </c>
      <c r="AO88" s="53">
        <v>8759.8131374699769</v>
      </c>
      <c r="AP88" s="56">
        <v>7198.2717120646166</v>
      </c>
      <c r="AQ88" s="55">
        <v>216271.69357198873</v>
      </c>
      <c r="AR88" s="53">
        <v>191465.44528579767</v>
      </c>
      <c r="AS88" s="53">
        <v>167572.83672229346</v>
      </c>
      <c r="AT88" s="56">
        <v>201253.06727717168</v>
      </c>
      <c r="AV88" s="4"/>
      <c r="AW88" s="4"/>
      <c r="AX88" s="4"/>
      <c r="AY88" s="4"/>
      <c r="BA88" s="4"/>
      <c r="BB88" s="4"/>
      <c r="BC88" s="4"/>
      <c r="BD88" s="4"/>
    </row>
    <row r="89" spans="1:59" x14ac:dyDescent="0.4">
      <c r="A89" s="19"/>
      <c r="B89" s="36" t="s">
        <v>60</v>
      </c>
      <c r="C89" s="37">
        <v>866.26</v>
      </c>
      <c r="D89" s="38">
        <v>1909.1599999999999</v>
      </c>
      <c r="E89" s="38">
        <v>1259.2380000000001</v>
      </c>
      <c r="F89" s="41">
        <v>-2047</v>
      </c>
      <c r="G89" s="37">
        <v>-1266</v>
      </c>
      <c r="H89" s="38">
        <v>-1165</v>
      </c>
      <c r="I89" s="38">
        <v>-743</v>
      </c>
      <c r="J89" s="41">
        <v>-1694</v>
      </c>
      <c r="K89" s="37">
        <v>-928</v>
      </c>
      <c r="L89" s="38">
        <v>-1297</v>
      </c>
      <c r="M89" s="38">
        <v>1258.7759999999998</v>
      </c>
      <c r="N89" s="41">
        <v>-870.32099999999969</v>
      </c>
      <c r="O89" s="37">
        <v>-48062</v>
      </c>
      <c r="P89" s="38">
        <v>-53488.7</v>
      </c>
      <c r="Q89" s="38">
        <v>-83719.5</v>
      </c>
      <c r="R89" s="41">
        <v>-115566</v>
      </c>
      <c r="S89" s="37">
        <v>52303</v>
      </c>
      <c r="T89" s="38">
        <v>65062</v>
      </c>
      <c r="U89" s="38">
        <v>73551</v>
      </c>
      <c r="V89" s="41">
        <v>66056</v>
      </c>
      <c r="W89" s="37">
        <v>9548.7293348176736</v>
      </c>
      <c r="X89" s="38">
        <v>14866.576076811818</v>
      </c>
      <c r="Y89" s="38">
        <v>9839.4510237114991</v>
      </c>
      <c r="Z89" s="24">
        <v>7803.1132444247069</v>
      </c>
      <c r="AA89" s="96">
        <f>AA90+AA95</f>
        <v>-1914.8623282912258</v>
      </c>
      <c r="AB89" s="96">
        <f t="shared" ref="AB89:AE89" si="68">AB90+AB95</f>
        <v>-1364.4476533903953</v>
      </c>
      <c r="AC89" s="96">
        <f t="shared" si="68"/>
        <v>-2056.8076073510056</v>
      </c>
      <c r="AD89" s="96">
        <f t="shared" si="68"/>
        <v>-1623.5015280369316</v>
      </c>
      <c r="AE89" s="39">
        <f t="shared" si="68"/>
        <v>-114759.70040709082</v>
      </c>
      <c r="AF89" s="38">
        <f t="shared" ref="AF89:AP89" si="69">AF90+AF95</f>
        <v>-93401.183876810072</v>
      </c>
      <c r="AG89" s="38">
        <f t="shared" si="69"/>
        <v>-79661.74688120572</v>
      </c>
      <c r="AH89" s="40">
        <f t="shared" si="69"/>
        <v>-110175.37219828505</v>
      </c>
      <c r="AI89" s="39">
        <f t="shared" si="69"/>
        <v>78291.720387061549</v>
      </c>
      <c r="AJ89" s="38">
        <f t="shared" si="69"/>
        <v>70024.617111808955</v>
      </c>
      <c r="AK89" s="38">
        <f t="shared" si="69"/>
        <v>53325.489378320264</v>
      </c>
      <c r="AL89" s="40">
        <f t="shared" si="69"/>
        <v>52710.805525644842</v>
      </c>
      <c r="AM89" s="39">
        <f t="shared" si="69"/>
        <v>-671.80355771043105</v>
      </c>
      <c r="AN89" s="38">
        <f t="shared" si="69"/>
        <v>-13893.042752305286</v>
      </c>
      <c r="AO89" s="38">
        <f t="shared" si="69"/>
        <v>-41860.805344880238</v>
      </c>
      <c r="AP89" s="40">
        <f t="shared" si="69"/>
        <v>-45963.268287330604</v>
      </c>
      <c r="AQ89" s="39">
        <f>AQ90+AQ95</f>
        <v>-46799.977402799675</v>
      </c>
      <c r="AR89" s="38">
        <f>AR90+AR95</f>
        <v>-19739.680522258408</v>
      </c>
      <c r="AS89" s="38">
        <f>AS90+AS95</f>
        <v>-42335.277728259811</v>
      </c>
      <c r="AT89" s="40">
        <f>AT90+AT95</f>
        <v>-64663.889881920884</v>
      </c>
    </row>
    <row r="90" spans="1:59" x14ac:dyDescent="0.4">
      <c r="A90" s="19"/>
      <c r="B90" s="36" t="s">
        <v>61</v>
      </c>
      <c r="C90" s="37">
        <v>-527</v>
      </c>
      <c r="D90" s="38">
        <v>-551</v>
      </c>
      <c r="E90" s="38">
        <v>-534</v>
      </c>
      <c r="F90" s="41">
        <v>-1325</v>
      </c>
      <c r="G90" s="37">
        <v>-862</v>
      </c>
      <c r="H90" s="38">
        <v>-509</v>
      </c>
      <c r="I90" s="38">
        <v>-572</v>
      </c>
      <c r="J90" s="41">
        <v>-700</v>
      </c>
      <c r="K90" s="37">
        <v>-393</v>
      </c>
      <c r="L90" s="38">
        <v>-382</v>
      </c>
      <c r="M90" s="38">
        <v>-4687.6480000000001</v>
      </c>
      <c r="N90" s="41">
        <v>-2666.1979999999999</v>
      </c>
      <c r="O90" s="37">
        <v>-81831</v>
      </c>
      <c r="P90" s="38">
        <v>-92219</v>
      </c>
      <c r="Q90" s="38">
        <v>-148515</v>
      </c>
      <c r="R90" s="41">
        <v>-215891</v>
      </c>
      <c r="S90" s="37">
        <v>25534</v>
      </c>
      <c r="T90" s="38">
        <v>23372</v>
      </c>
      <c r="U90" s="38">
        <v>26954</v>
      </c>
      <c r="V90" s="41">
        <v>25528</v>
      </c>
      <c r="W90" s="37">
        <v>-8012.4437301538619</v>
      </c>
      <c r="X90" s="38">
        <v>-5885.0794190780962</v>
      </c>
      <c r="Y90" s="38">
        <v>-4889.6235042926655</v>
      </c>
      <c r="Z90" s="24">
        <v>-6239.2809034447782</v>
      </c>
      <c r="AA90" s="96">
        <f t="shared" ref="AA90" si="70">AA91+AA93</f>
        <v>-7170.7208162204342</v>
      </c>
      <c r="AB90" s="96">
        <f t="shared" ref="AB90" si="71">AB91+AB93</f>
        <v>-7836.7782075184214</v>
      </c>
      <c r="AC90" s="96">
        <f t="shared" ref="AC90" si="72">AC91+AC93</f>
        <v>-6157.4303251975543</v>
      </c>
      <c r="AD90" s="96">
        <f t="shared" ref="AD90" si="73">AD91+AD93</f>
        <v>-7229.0911798664301</v>
      </c>
      <c r="AE90" s="39">
        <f t="shared" ref="AE90" si="74">AE91+AE93</f>
        <v>-105940.29040188588</v>
      </c>
      <c r="AF90" s="38">
        <f t="shared" ref="AF90:AP90" si="75">AF91+AF93</f>
        <v>-86513.223872502538</v>
      </c>
      <c r="AG90" s="38">
        <f t="shared" si="75"/>
        <v>-73315.946877616108</v>
      </c>
      <c r="AH90" s="40">
        <f t="shared" si="75"/>
        <v>-100844.54219343909</v>
      </c>
      <c r="AI90" s="39">
        <f t="shared" si="75"/>
        <v>58967.08760047445</v>
      </c>
      <c r="AJ90" s="38">
        <f t="shared" si="75"/>
        <v>50908.779353844991</v>
      </c>
      <c r="AK90" s="38">
        <f t="shared" si="75"/>
        <v>37906.291080837291</v>
      </c>
      <c r="AL90" s="40">
        <f t="shared" si="75"/>
        <v>37717.265140771866</v>
      </c>
      <c r="AM90" s="39">
        <f t="shared" si="75"/>
        <v>33352.203292386082</v>
      </c>
      <c r="AN90" s="38">
        <f t="shared" si="75"/>
        <v>31556.159704938676</v>
      </c>
      <c r="AO90" s="38">
        <f t="shared" si="75"/>
        <v>23194.645135886247</v>
      </c>
      <c r="AP90" s="40">
        <f t="shared" si="75"/>
        <v>27246.023335211154</v>
      </c>
      <c r="AQ90" s="39">
        <f>AQ91+AQ93</f>
        <v>-107541.5556782429</v>
      </c>
      <c r="AR90" s="38">
        <f>AR91+AR93</f>
        <v>-87926.442825290287</v>
      </c>
      <c r="AS90" s="38">
        <f>AS91+AS93</f>
        <v>-98141.362180737488</v>
      </c>
      <c r="AT90" s="40">
        <f>AT91+AT93</f>
        <v>-114545.30444462542</v>
      </c>
    </row>
    <row r="91" spans="1:59" x14ac:dyDescent="0.4">
      <c r="A91" s="19"/>
      <c r="B91" s="43" t="s">
        <v>62</v>
      </c>
      <c r="C91" s="44">
        <v>-527</v>
      </c>
      <c r="D91" s="45">
        <v>-551</v>
      </c>
      <c r="E91" s="89">
        <v>-534</v>
      </c>
      <c r="F91" s="90">
        <v>-1325</v>
      </c>
      <c r="G91" s="46">
        <v>-862</v>
      </c>
      <c r="H91" s="45">
        <v>-509</v>
      </c>
      <c r="I91" s="89">
        <v>-572</v>
      </c>
      <c r="J91" s="90">
        <v>-700</v>
      </c>
      <c r="K91" s="46">
        <v>-393</v>
      </c>
      <c r="L91" s="45">
        <v>-382</v>
      </c>
      <c r="M91" s="94">
        <v>-4687.6480000000001</v>
      </c>
      <c r="N91" s="95">
        <v>-2666.1979999999999</v>
      </c>
      <c r="O91" s="46">
        <v>-73074</v>
      </c>
      <c r="P91" s="45">
        <v>-82814</v>
      </c>
      <c r="Q91" s="91">
        <v>-141082</v>
      </c>
      <c r="R91" s="92">
        <v>-205205</v>
      </c>
      <c r="S91" s="111">
        <v>39034</v>
      </c>
      <c r="T91" s="91">
        <v>39443</v>
      </c>
      <c r="U91" s="91">
        <v>44954</v>
      </c>
      <c r="V91" s="4">
        <v>42242</v>
      </c>
      <c r="W91" s="113">
        <v>10256.662601097754</v>
      </c>
      <c r="X91" s="112">
        <v>14101.048183907695</v>
      </c>
      <c r="Y91" s="112">
        <v>9327.3126256662963</v>
      </c>
      <c r="Z91" s="54">
        <v>9969.3999017258284</v>
      </c>
      <c r="AA91" s="97">
        <v>-11910.144226215025</v>
      </c>
      <c r="AB91" s="53">
        <v>-12147.837141743408</v>
      </c>
      <c r="AC91" s="53">
        <v>-9736.0766767058922</v>
      </c>
      <c r="AD91" s="54">
        <v>-10749.190744058114</v>
      </c>
      <c r="AE91" s="55">
        <v>-98029.773050479416</v>
      </c>
      <c r="AF91" s="53">
        <v>-79496.077693292362</v>
      </c>
      <c r="AG91" s="53">
        <v>-67267.379810626982</v>
      </c>
      <c r="AH91" s="56">
        <v>-93328.773088316244</v>
      </c>
      <c r="AI91" s="55">
        <v>69417.132673544285</v>
      </c>
      <c r="AJ91" s="53">
        <v>60966.059925146677</v>
      </c>
      <c r="AK91" s="53">
        <v>45184.298547518891</v>
      </c>
      <c r="AL91" s="56">
        <v>45240.418080241478</v>
      </c>
      <c r="AM91" s="55">
        <v>27429.499293461718</v>
      </c>
      <c r="AN91" s="53">
        <v>25831.411737013557</v>
      </c>
      <c r="AO91" s="53">
        <v>14041.342689299741</v>
      </c>
      <c r="AP91" s="56">
        <v>15217.200286532669</v>
      </c>
      <c r="AQ91" s="55">
        <v>-78336.092716594372</v>
      </c>
      <c r="AR91" s="53">
        <v>-63996.105265164049</v>
      </c>
      <c r="AS91" s="53">
        <v>-71368.595349731608</v>
      </c>
      <c r="AT91" s="56">
        <v>-83661.146063838882</v>
      </c>
    </row>
    <row r="92" spans="1:59" x14ac:dyDescent="0.4">
      <c r="A92" s="19"/>
      <c r="B92" s="51" t="s">
        <v>79</v>
      </c>
      <c r="C92" s="44"/>
      <c r="D92" s="45"/>
      <c r="E92" s="45"/>
      <c r="F92" s="49"/>
      <c r="G92" s="46"/>
      <c r="H92" s="45"/>
      <c r="I92" s="53"/>
      <c r="J92" s="57"/>
      <c r="K92" s="54"/>
      <c r="L92" s="53"/>
      <c r="M92" s="53"/>
      <c r="N92" s="57"/>
      <c r="O92" s="54">
        <v>-69440</v>
      </c>
      <c r="P92" s="53">
        <v>-79360</v>
      </c>
      <c r="Q92" s="53">
        <v>-143840</v>
      </c>
      <c r="R92" s="57">
        <v>-203360</v>
      </c>
      <c r="S92" s="54">
        <v>34171</v>
      </c>
      <c r="T92" s="53">
        <v>40680</v>
      </c>
      <c r="U92" s="53">
        <v>45561</v>
      </c>
      <c r="V92" s="54">
        <v>42307</v>
      </c>
      <c r="W92" s="52">
        <v>11484.662601097754</v>
      </c>
      <c r="X92" s="53">
        <v>12564.048183907695</v>
      </c>
      <c r="Y92" s="53">
        <v>8937.3126256662963</v>
      </c>
      <c r="Z92" s="54">
        <v>10189.399901725828</v>
      </c>
      <c r="AA92" s="97">
        <v>-13833.394226215025</v>
      </c>
      <c r="AB92" s="53">
        <v>-12583.087141743408</v>
      </c>
      <c r="AC92" s="53">
        <v>-10445.326676705892</v>
      </c>
      <c r="AD92" s="54">
        <v>-10274.440744058114</v>
      </c>
      <c r="AE92" s="55">
        <v>-95615.773050479416</v>
      </c>
      <c r="AF92" s="53">
        <v>-78232.077693292362</v>
      </c>
      <c r="AG92" s="53">
        <v>-65803.379810626982</v>
      </c>
      <c r="AH92" s="56">
        <v>-89653.773088316244</v>
      </c>
      <c r="AI92" s="55">
        <v>66311.369958371477</v>
      </c>
      <c r="AJ92" s="53">
        <v>63819.059925146677</v>
      </c>
      <c r="AK92" s="53">
        <v>46183.02048539769</v>
      </c>
      <c r="AL92" s="56">
        <v>47738.605368142147</v>
      </c>
      <c r="AM92" s="55">
        <v>29519.746720487135</v>
      </c>
      <c r="AN92" s="53">
        <v>26794.411737013557</v>
      </c>
      <c r="AO92" s="53">
        <v>14829.342689299741</v>
      </c>
      <c r="AP92" s="56">
        <v>17195.200286532669</v>
      </c>
      <c r="AQ92" s="55">
        <v>-75028.932491173851</v>
      </c>
      <c r="AR92" s="53">
        <v>-62426.381398794052</v>
      </c>
      <c r="AS92" s="53">
        <v>-69522.220241111369</v>
      </c>
      <c r="AT92" s="56">
        <v>-79186.633565796976</v>
      </c>
    </row>
    <row r="93" spans="1:59" x14ac:dyDescent="0.4">
      <c r="A93" s="19"/>
      <c r="B93" s="43" t="s">
        <v>63</v>
      </c>
      <c r="C93" s="44">
        <v>0</v>
      </c>
      <c r="D93" s="45">
        <v>0</v>
      </c>
      <c r="E93" s="89">
        <v>0</v>
      </c>
      <c r="F93" s="90">
        <v>0</v>
      </c>
      <c r="G93" s="46">
        <v>0</v>
      </c>
      <c r="H93" s="45">
        <v>0</v>
      </c>
      <c r="I93" s="89">
        <v>0</v>
      </c>
      <c r="J93" s="90">
        <v>0</v>
      </c>
      <c r="K93" s="46">
        <v>0</v>
      </c>
      <c r="L93" s="45">
        <v>0</v>
      </c>
      <c r="M93" s="89">
        <v>0</v>
      </c>
      <c r="N93" s="90">
        <v>0</v>
      </c>
      <c r="O93" s="46">
        <v>-8757</v>
      </c>
      <c r="P93" s="45">
        <v>-9405</v>
      </c>
      <c r="Q93" s="91">
        <v>-7433</v>
      </c>
      <c r="R93" s="92">
        <v>-10686</v>
      </c>
      <c r="S93" s="4">
        <v>-13500</v>
      </c>
      <c r="T93" s="91">
        <v>-16071</v>
      </c>
      <c r="U93" s="91">
        <v>-18000</v>
      </c>
      <c r="V93" s="4">
        <v>-16714</v>
      </c>
      <c r="W93" s="93">
        <v>-18269.106331251616</v>
      </c>
      <c r="X93" s="91">
        <v>-19986.127602985791</v>
      </c>
      <c r="Y93" s="91">
        <v>-14216.936129958962</v>
      </c>
      <c r="Z93" s="46">
        <v>-16208.680805170607</v>
      </c>
      <c r="AA93" s="88">
        <v>4739.4234099945907</v>
      </c>
      <c r="AB93" s="45">
        <v>4311.0589342249868</v>
      </c>
      <c r="AC93" s="45">
        <v>3578.6463515083378</v>
      </c>
      <c r="AD93" s="46">
        <v>3520.0995641916843</v>
      </c>
      <c r="AE93" s="47">
        <v>-7910.51735140647</v>
      </c>
      <c r="AF93" s="45">
        <v>-7017.1461792101727</v>
      </c>
      <c r="AG93" s="45">
        <v>-6048.5670669891215</v>
      </c>
      <c r="AH93" s="48">
        <v>-7515.7691051228448</v>
      </c>
      <c r="AI93" s="47">
        <v>-10450.045073069839</v>
      </c>
      <c r="AJ93" s="45">
        <v>-10057.280571301686</v>
      </c>
      <c r="AK93" s="45">
        <v>-7278.0074666815999</v>
      </c>
      <c r="AL93" s="48">
        <v>-7523.152939469609</v>
      </c>
      <c r="AM93" s="47">
        <v>5922.7039989243658</v>
      </c>
      <c r="AN93" s="45">
        <v>5724.7479679251182</v>
      </c>
      <c r="AO93" s="45">
        <v>9153.3024465865074</v>
      </c>
      <c r="AP93" s="48">
        <v>12028.823048678485</v>
      </c>
      <c r="AQ93" s="47">
        <v>-29205.462961648525</v>
      </c>
      <c r="AR93" s="45">
        <v>-23930.337560126234</v>
      </c>
      <c r="AS93" s="45">
        <v>-26772.766831005887</v>
      </c>
      <c r="AT93" s="48">
        <v>-30884.158380786539</v>
      </c>
    </row>
    <row r="94" spans="1:59" x14ac:dyDescent="0.4">
      <c r="A94" s="19"/>
      <c r="B94" s="51" t="s">
        <v>79</v>
      </c>
      <c r="C94" s="44"/>
      <c r="D94" s="45"/>
      <c r="E94" s="45"/>
      <c r="F94" s="49"/>
      <c r="G94" s="46"/>
      <c r="H94" s="45"/>
      <c r="I94" s="53"/>
      <c r="J94" s="57"/>
      <c r="K94" s="54"/>
      <c r="L94" s="53"/>
      <c r="M94" s="53"/>
      <c r="N94" s="57"/>
      <c r="O94" s="54">
        <v>-2675</v>
      </c>
      <c r="P94" s="53">
        <v>-3058</v>
      </c>
      <c r="Q94" s="53">
        <v>-5542</v>
      </c>
      <c r="R94" s="57">
        <v>-7835</v>
      </c>
      <c r="S94" s="54">
        <v>-13500</v>
      </c>
      <c r="T94" s="53">
        <v>-16071</v>
      </c>
      <c r="U94" s="53">
        <v>-18000</v>
      </c>
      <c r="V94" s="54">
        <v>-16714</v>
      </c>
      <c r="W94" s="52">
        <v>-18269.106331251616</v>
      </c>
      <c r="X94" s="53">
        <v>-19986.127602985791</v>
      </c>
      <c r="Y94" s="53">
        <v>-14216.936129958962</v>
      </c>
      <c r="Z94" s="54">
        <v>-16208.680805170607</v>
      </c>
      <c r="AA94" s="97">
        <v>4739.4234099945907</v>
      </c>
      <c r="AB94" s="53">
        <v>4311.0589342249868</v>
      </c>
      <c r="AC94" s="53">
        <v>3578.6463515083378</v>
      </c>
      <c r="AD94" s="54">
        <v>3520.0995641916843</v>
      </c>
      <c r="AE94" s="55">
        <v>-8351.51735140647</v>
      </c>
      <c r="AF94" s="53">
        <v>-6833.1461792101727</v>
      </c>
      <c r="AG94" s="53">
        <v>-5747.5670669891215</v>
      </c>
      <c r="AH94" s="56">
        <v>-7830.7691051228448</v>
      </c>
      <c r="AI94" s="55">
        <v>-10450.045073069839</v>
      </c>
      <c r="AJ94" s="53">
        <v>-10057.280571301686</v>
      </c>
      <c r="AK94" s="53">
        <v>-7278.0074666815999</v>
      </c>
      <c r="AL94" s="56">
        <v>-7523.152939469609</v>
      </c>
      <c r="AM94" s="55">
        <v>6342.255970143211</v>
      </c>
      <c r="AN94" s="53">
        <v>6062.7479679251182</v>
      </c>
      <c r="AO94" s="53">
        <v>9937.3024465865074</v>
      </c>
      <c r="AP94" s="56">
        <v>12559.823048678485</v>
      </c>
      <c r="AQ94" s="55">
        <v>-28606.222720218524</v>
      </c>
      <c r="AR94" s="53">
        <v>-23801.257869706234</v>
      </c>
      <c r="AS94" s="53">
        <v>-26506.682824725885</v>
      </c>
      <c r="AT94" s="56">
        <v>-30191.426174349395</v>
      </c>
    </row>
    <row r="95" spans="1:59" x14ac:dyDescent="0.4">
      <c r="A95" s="19"/>
      <c r="B95" s="36" t="s">
        <v>64</v>
      </c>
      <c r="C95" s="37">
        <v>1393.26</v>
      </c>
      <c r="D95" s="38">
        <v>2460.16</v>
      </c>
      <c r="E95" s="38">
        <v>1793.2380000000001</v>
      </c>
      <c r="F95" s="41">
        <v>-722</v>
      </c>
      <c r="G95" s="37">
        <v>-404</v>
      </c>
      <c r="H95" s="38">
        <v>-656</v>
      </c>
      <c r="I95" s="38">
        <v>-171</v>
      </c>
      <c r="J95" s="41">
        <v>-994</v>
      </c>
      <c r="K95" s="37">
        <v>-535</v>
      </c>
      <c r="L95" s="38">
        <v>-915</v>
      </c>
      <c r="M95" s="38">
        <v>5946.424</v>
      </c>
      <c r="N95" s="41">
        <v>1795.8770000000002</v>
      </c>
      <c r="O95" s="37">
        <v>33769</v>
      </c>
      <c r="P95" s="38">
        <v>38730.300000000003</v>
      </c>
      <c r="Q95" s="38">
        <v>64795.5</v>
      </c>
      <c r="R95" s="41">
        <v>100325</v>
      </c>
      <c r="S95" s="37">
        <v>26769</v>
      </c>
      <c r="T95" s="38">
        <v>41690</v>
      </c>
      <c r="U95" s="38">
        <v>46597</v>
      </c>
      <c r="V95" s="41">
        <v>40528</v>
      </c>
      <c r="W95" s="37">
        <v>17561.173064971535</v>
      </c>
      <c r="X95" s="38">
        <v>20751.655495889914</v>
      </c>
      <c r="Y95" s="38">
        <v>14729.074528004165</v>
      </c>
      <c r="Z95" s="24">
        <v>14042.394147869485</v>
      </c>
      <c r="AA95" s="96">
        <f t="shared" ref="AA95" si="76">AA96+AA98</f>
        <v>5255.8584879292084</v>
      </c>
      <c r="AB95" s="96">
        <f t="shared" ref="AB95" si="77">AB96+AB98</f>
        <v>6472.3305541280261</v>
      </c>
      <c r="AC95" s="96">
        <f t="shared" ref="AC95" si="78">AC96+AC98</f>
        <v>4100.6227178465488</v>
      </c>
      <c r="AD95" s="96">
        <f t="shared" ref="AD95" si="79">AD96+AD98</f>
        <v>5605.5896518294985</v>
      </c>
      <c r="AE95" s="39">
        <f t="shared" ref="AE95:AP95" si="80">AE96+AE98</f>
        <v>-8819.4100052049289</v>
      </c>
      <c r="AF95" s="38">
        <f t="shared" si="80"/>
        <v>-6887.9600043075288</v>
      </c>
      <c r="AG95" s="38">
        <f t="shared" si="80"/>
        <v>-6345.8000035896075</v>
      </c>
      <c r="AH95" s="40">
        <f t="shared" si="80"/>
        <v>-9330.8300048459696</v>
      </c>
      <c r="AI95" s="39">
        <f t="shared" si="80"/>
        <v>19324.632786587103</v>
      </c>
      <c r="AJ95" s="38">
        <f t="shared" si="80"/>
        <v>19115.837757963964</v>
      </c>
      <c r="AK95" s="38">
        <f t="shared" si="80"/>
        <v>15419.198297482973</v>
      </c>
      <c r="AL95" s="40">
        <f t="shared" si="80"/>
        <v>14993.540384872975</v>
      </c>
      <c r="AM95" s="39">
        <f t="shared" si="80"/>
        <v>-34024.006850096514</v>
      </c>
      <c r="AN95" s="38">
        <f t="shared" si="80"/>
        <v>-45449.202457243962</v>
      </c>
      <c r="AO95" s="38">
        <f t="shared" si="80"/>
        <v>-65055.450480766485</v>
      </c>
      <c r="AP95" s="40">
        <f t="shared" si="80"/>
        <v>-73209.291622541758</v>
      </c>
      <c r="AQ95" s="39">
        <f>AQ96+AQ98</f>
        <v>60741.578275443229</v>
      </c>
      <c r="AR95" s="38">
        <f>AR96+AR98</f>
        <v>68186.762303031879</v>
      </c>
      <c r="AS95" s="38">
        <f>AS96+AS98</f>
        <v>55806.084452477677</v>
      </c>
      <c r="AT95" s="40">
        <f>AT96+AT98</f>
        <v>49881.414562704536</v>
      </c>
    </row>
    <row r="96" spans="1:59" x14ac:dyDescent="0.4">
      <c r="A96" s="19"/>
      <c r="B96" s="43" t="s">
        <v>62</v>
      </c>
      <c r="C96" s="44">
        <v>217</v>
      </c>
      <c r="D96" s="45">
        <v>380</v>
      </c>
      <c r="E96" s="89">
        <v>225</v>
      </c>
      <c r="F96" s="90">
        <v>709</v>
      </c>
      <c r="G96" s="46">
        <v>780</v>
      </c>
      <c r="H96" s="45">
        <v>401</v>
      </c>
      <c r="I96" s="89">
        <v>116</v>
      </c>
      <c r="J96" s="90">
        <v>-424</v>
      </c>
      <c r="K96" s="46">
        <v>-292</v>
      </c>
      <c r="L96" s="45">
        <v>-928</v>
      </c>
      <c r="M96" s="94">
        <v>5444.3940000000002</v>
      </c>
      <c r="N96" s="95">
        <v>2101.6840000000002</v>
      </c>
      <c r="O96" s="46">
        <v>34180</v>
      </c>
      <c r="P96" s="45">
        <v>38997.300000000003</v>
      </c>
      <c r="Q96" s="91">
        <v>65203.5</v>
      </c>
      <c r="R96" s="92">
        <v>100879</v>
      </c>
      <c r="S96" s="4">
        <v>29750</v>
      </c>
      <c r="T96" s="91">
        <v>45284</v>
      </c>
      <c r="U96" s="91">
        <v>50470</v>
      </c>
      <c r="V96" s="4">
        <v>44019</v>
      </c>
      <c r="W96" s="93">
        <v>4227.7740220039286</v>
      </c>
      <c r="X96" s="91">
        <v>4121.7565428689595</v>
      </c>
      <c r="Y96" s="91">
        <v>4826.7752727624556</v>
      </c>
      <c r="Z96" s="46">
        <v>2431.9949969658919</v>
      </c>
      <c r="AA96" s="88">
        <v>7103.167910855439</v>
      </c>
      <c r="AB96" s="45">
        <v>8074.9609666817396</v>
      </c>
      <c r="AC96" s="45">
        <v>5321.0226724533622</v>
      </c>
      <c r="AD96" s="46">
        <v>6591.205935334885</v>
      </c>
      <c r="AE96" s="47">
        <v>-10499.449884665595</v>
      </c>
      <c r="AF96" s="45">
        <v>-8189.1999045508383</v>
      </c>
      <c r="AG96" s="45">
        <v>-7278.9999204590322</v>
      </c>
      <c r="AH96" s="48">
        <v>-10519.349892619693</v>
      </c>
      <c r="AI96" s="47">
        <v>15010.857225603761</v>
      </c>
      <c r="AJ96" s="45">
        <v>13078.284368630179</v>
      </c>
      <c r="AK96" s="45">
        <v>10665.404391302634</v>
      </c>
      <c r="AL96" s="48">
        <v>10710.681081772635</v>
      </c>
      <c r="AM96" s="47">
        <v>-23998.705672700558</v>
      </c>
      <c r="AN96" s="45">
        <v>-26644.434481424221</v>
      </c>
      <c r="AO96" s="45">
        <v>-40143.72153468537</v>
      </c>
      <c r="AP96" s="48">
        <v>-43629.616957553211</v>
      </c>
      <c r="AQ96" s="47">
        <v>29570.852168977945</v>
      </c>
      <c r="AR96" s="45">
        <v>33454.318239351924</v>
      </c>
      <c r="AS96" s="45">
        <v>27545.102080337823</v>
      </c>
      <c r="AT96" s="48">
        <v>23580.545428624268</v>
      </c>
    </row>
    <row r="97" spans="1:46" s="73" customFormat="1" x14ac:dyDescent="0.4">
      <c r="A97" s="98"/>
      <c r="B97" s="51" t="s">
        <v>79</v>
      </c>
      <c r="C97" s="52"/>
      <c r="D97" s="53"/>
      <c r="E97" s="53"/>
      <c r="F97" s="57"/>
      <c r="G97" s="54"/>
      <c r="H97" s="53"/>
      <c r="I97" s="53"/>
      <c r="J97" s="57"/>
      <c r="K97" s="54"/>
      <c r="L97" s="53"/>
      <c r="M97" s="53"/>
      <c r="N97" s="57"/>
      <c r="O97" s="54">
        <v>33674</v>
      </c>
      <c r="P97" s="53">
        <v>38483.300000000003</v>
      </c>
      <c r="Q97" s="53">
        <v>69752.5</v>
      </c>
      <c r="R97" s="57">
        <v>98616</v>
      </c>
      <c r="S97" s="54">
        <v>35839</v>
      </c>
      <c r="T97" s="53">
        <v>42665</v>
      </c>
      <c r="U97" s="53">
        <v>47785</v>
      </c>
      <c r="V97" s="54">
        <v>44372</v>
      </c>
      <c r="W97" s="52">
        <v>3606.7740220039291</v>
      </c>
      <c r="X97" s="53">
        <v>3945.75654286896</v>
      </c>
      <c r="Y97" s="53">
        <v>2806.7752727624556</v>
      </c>
      <c r="Z97" s="54">
        <v>3199.9949969658919</v>
      </c>
      <c r="AA97" s="97">
        <v>7101.167910855439</v>
      </c>
      <c r="AB97" s="53">
        <v>6316.9609666817396</v>
      </c>
      <c r="AC97" s="53">
        <v>5403.0226724533622</v>
      </c>
      <c r="AD97" s="54">
        <v>5098.205935334885</v>
      </c>
      <c r="AE97" s="55">
        <v>-10296.449884665595</v>
      </c>
      <c r="AF97" s="53">
        <v>-8521.1999045508383</v>
      </c>
      <c r="AG97" s="53">
        <v>-7100.9999204590322</v>
      </c>
      <c r="AH97" s="56">
        <v>-9586.3498926196935</v>
      </c>
      <c r="AI97" s="55">
        <v>16379.233252103761</v>
      </c>
      <c r="AJ97" s="53">
        <v>15287.284368630179</v>
      </c>
      <c r="AK97" s="53">
        <v>11465.463276472634</v>
      </c>
      <c r="AL97" s="56">
        <v>11465.463276472634</v>
      </c>
      <c r="AM97" s="55">
        <v>-24017.187276337088</v>
      </c>
      <c r="AN97" s="53">
        <v>-26706.434481424221</v>
      </c>
      <c r="AO97" s="53">
        <v>-39196.72153468537</v>
      </c>
      <c r="AP97" s="56">
        <v>-43254.616957553211</v>
      </c>
      <c r="AQ97" s="55">
        <v>30246.458640537945</v>
      </c>
      <c r="AR97" s="53">
        <v>33506.525430481925</v>
      </c>
      <c r="AS97" s="53">
        <v>27436.454956997823</v>
      </c>
      <c r="AT97" s="56">
        <v>25509.941499384269</v>
      </c>
    </row>
    <row r="98" spans="1:46" x14ac:dyDescent="0.4">
      <c r="A98" s="19"/>
      <c r="B98" s="43" t="s">
        <v>63</v>
      </c>
      <c r="C98" s="44">
        <v>1176.26</v>
      </c>
      <c r="D98" s="45">
        <v>2080.16</v>
      </c>
      <c r="E98" s="94">
        <v>1568.2380000000001</v>
      </c>
      <c r="F98" s="95">
        <v>-1431</v>
      </c>
      <c r="G98" s="46">
        <v>-1184</v>
      </c>
      <c r="H98" s="45">
        <v>-1057</v>
      </c>
      <c r="I98" s="94">
        <v>-287</v>
      </c>
      <c r="J98" s="95">
        <v>-570</v>
      </c>
      <c r="K98" s="46">
        <v>-243</v>
      </c>
      <c r="L98" s="45">
        <v>13</v>
      </c>
      <c r="M98" s="94">
        <v>502.03</v>
      </c>
      <c r="N98" s="95">
        <v>-305.80700000000002</v>
      </c>
      <c r="O98" s="46">
        <v>-411</v>
      </c>
      <c r="P98" s="45">
        <v>-267</v>
      </c>
      <c r="Q98" s="91">
        <v>-408</v>
      </c>
      <c r="R98" s="92">
        <v>-554</v>
      </c>
      <c r="S98" s="4">
        <v>-2981</v>
      </c>
      <c r="T98" s="91">
        <v>-3594</v>
      </c>
      <c r="U98" s="91">
        <v>-3873</v>
      </c>
      <c r="V98" s="4">
        <v>-3491</v>
      </c>
      <c r="W98" s="93">
        <v>13333.399042967607</v>
      </c>
      <c r="X98" s="91">
        <v>16629.898953020955</v>
      </c>
      <c r="Y98" s="91">
        <v>9902.299255241709</v>
      </c>
      <c r="Z98" s="46">
        <v>11610.399150903593</v>
      </c>
      <c r="AA98" s="88">
        <v>-1847.3094229262308</v>
      </c>
      <c r="AB98" s="45">
        <v>-1602.6304125537131</v>
      </c>
      <c r="AC98" s="45">
        <v>-1220.3999546068139</v>
      </c>
      <c r="AD98" s="46">
        <v>-985.61628350538649</v>
      </c>
      <c r="AE98" s="47">
        <v>1680.0398794606656</v>
      </c>
      <c r="AF98" s="45">
        <v>1301.2399002433096</v>
      </c>
      <c r="AG98" s="45">
        <v>933.19991686942467</v>
      </c>
      <c r="AH98" s="48">
        <v>1188.5198877737234</v>
      </c>
      <c r="AI98" s="47">
        <v>4313.775560983343</v>
      </c>
      <c r="AJ98" s="45">
        <v>6037.553389333787</v>
      </c>
      <c r="AK98" s="45">
        <v>4753.7939061803399</v>
      </c>
      <c r="AL98" s="48">
        <v>4282.8593031003402</v>
      </c>
      <c r="AM98" s="47">
        <v>-10025.301177395957</v>
      </c>
      <c r="AN98" s="45">
        <v>-18804.767975819741</v>
      </c>
      <c r="AO98" s="45">
        <v>-24911.728946081115</v>
      </c>
      <c r="AP98" s="48">
        <v>-29579.674664988539</v>
      </c>
      <c r="AQ98" s="47">
        <v>31170.726106465285</v>
      </c>
      <c r="AR98" s="45">
        <v>34732.444063679955</v>
      </c>
      <c r="AS98" s="45">
        <v>28260.98237213985</v>
      </c>
      <c r="AT98" s="48">
        <v>26300.869134080269</v>
      </c>
    </row>
    <row r="99" spans="1:46" s="73" customFormat="1" x14ac:dyDescent="0.4">
      <c r="A99" s="98"/>
      <c r="B99" s="51" t="s">
        <v>79</v>
      </c>
      <c r="C99" s="52"/>
      <c r="D99" s="53"/>
      <c r="E99" s="53"/>
      <c r="F99" s="57"/>
      <c r="G99" s="54"/>
      <c r="H99" s="53"/>
      <c r="I99" s="53"/>
      <c r="J99" s="57"/>
      <c r="K99" s="54"/>
      <c r="L99" s="53"/>
      <c r="M99" s="53"/>
      <c r="N99" s="57"/>
      <c r="O99" s="54">
        <v>-207</v>
      </c>
      <c r="P99" s="53">
        <v>-237</v>
      </c>
      <c r="Q99" s="53">
        <v>-430</v>
      </c>
      <c r="R99" s="57">
        <v>-608</v>
      </c>
      <c r="S99" s="54">
        <v>-2963</v>
      </c>
      <c r="T99" s="53">
        <v>-3528</v>
      </c>
      <c r="U99" s="53">
        <v>-3951</v>
      </c>
      <c r="V99" s="54">
        <v>-3669</v>
      </c>
      <c r="W99" s="52">
        <v>13273.399042967607</v>
      </c>
      <c r="X99" s="53">
        <v>14520.898953020955</v>
      </c>
      <c r="Y99" s="53">
        <v>10329.299255241709</v>
      </c>
      <c r="Z99" s="54">
        <v>11776.399150903593</v>
      </c>
      <c r="AA99" s="97">
        <v>-1672.3094229262308</v>
      </c>
      <c r="AB99" s="53">
        <v>-1487.6304125537131</v>
      </c>
      <c r="AC99" s="53">
        <v>-1272.3999546068139</v>
      </c>
      <c r="AD99" s="54">
        <v>-1200.6162835053865</v>
      </c>
      <c r="AE99" s="55">
        <v>1501.0398794606656</v>
      </c>
      <c r="AF99" s="53">
        <v>1242.2399002433096</v>
      </c>
      <c r="AG99" s="53">
        <v>1035.1999168694247</v>
      </c>
      <c r="AH99" s="56">
        <v>1397.5198877737234</v>
      </c>
      <c r="AI99" s="55">
        <v>5925.5929171433427</v>
      </c>
      <c r="AJ99" s="53">
        <v>5530.553389333787</v>
      </c>
      <c r="AK99" s="53">
        <v>4147.9150420003398</v>
      </c>
      <c r="AL99" s="56">
        <v>4147.9150420003398</v>
      </c>
      <c r="AM99" s="55">
        <v>-10070.461063110532</v>
      </c>
      <c r="AN99" s="53">
        <v>-18800.767975819741</v>
      </c>
      <c r="AO99" s="53">
        <v>-24930.728946081115</v>
      </c>
      <c r="AP99" s="56">
        <v>-29472.674664988539</v>
      </c>
      <c r="AQ99" s="55">
        <v>31196.895102545284</v>
      </c>
      <c r="AR99" s="53">
        <v>34559.403185949952</v>
      </c>
      <c r="AS99" s="53">
        <v>28298.592488179849</v>
      </c>
      <c r="AT99" s="56">
        <v>26311.542071300271</v>
      </c>
    </row>
    <row r="100" spans="1:46" x14ac:dyDescent="0.4">
      <c r="A100" s="19"/>
      <c r="B100" s="36" t="s">
        <v>65</v>
      </c>
      <c r="C100" s="37">
        <v>3161</v>
      </c>
      <c r="D100" s="38">
        <v>2828</v>
      </c>
      <c r="E100" s="38">
        <v>-2103.4027363591995</v>
      </c>
      <c r="F100" s="41">
        <v>1140.7601061429305</v>
      </c>
      <c r="G100" s="37">
        <v>11426</v>
      </c>
      <c r="H100" s="38">
        <v>8484</v>
      </c>
      <c r="I100" s="38">
        <v>4134.0964427465187</v>
      </c>
      <c r="J100" s="41">
        <v>-2850</v>
      </c>
      <c r="K100" s="37">
        <v>5316</v>
      </c>
      <c r="L100" s="38">
        <v>4229</v>
      </c>
      <c r="M100" s="38">
        <v>5188.8729999999996</v>
      </c>
      <c r="N100" s="41">
        <v>4167.0910000000003</v>
      </c>
      <c r="O100" s="37">
        <v>-37954.199999999997</v>
      </c>
      <c r="P100" s="38">
        <v>-19650</v>
      </c>
      <c r="Q100" s="38">
        <v>-3871</v>
      </c>
      <c r="R100" s="41">
        <v>-29037</v>
      </c>
      <c r="S100" s="37">
        <v>-47307</v>
      </c>
      <c r="T100" s="38">
        <v>-88302</v>
      </c>
      <c r="U100" s="38">
        <v>-15691</v>
      </c>
      <c r="V100" s="41">
        <v>-32175</v>
      </c>
      <c r="W100" s="37">
        <v>-74744.00778225367</v>
      </c>
      <c r="X100" s="38">
        <v>2214.2959976097191</v>
      </c>
      <c r="Y100" s="38">
        <v>-40951.016629946185</v>
      </c>
      <c r="Z100" s="24">
        <v>-57037.172318089724</v>
      </c>
      <c r="AA100" s="96">
        <f t="shared" ref="AA100" si="81">AA101+AA108</f>
        <v>1324.6887830701889</v>
      </c>
      <c r="AB100" s="96">
        <f t="shared" ref="AB100" si="82">AB101+AB108</f>
        <v>6630.5989871157217</v>
      </c>
      <c r="AC100" s="96">
        <f t="shared" ref="AC100" si="83">AC101+AC108</f>
        <v>5402.0958372319583</v>
      </c>
      <c r="AD100" s="96">
        <f t="shared" ref="AD100" si="84">AD101+AD108</f>
        <v>-10552.769763605786</v>
      </c>
      <c r="AE100" s="39">
        <f t="shared" ref="AE100:AP100" si="85">AE101+AE108</f>
        <v>-53382.864642863351</v>
      </c>
      <c r="AF100" s="38">
        <f t="shared" si="85"/>
        <v>-40091.036418186166</v>
      </c>
      <c r="AG100" s="38">
        <f t="shared" si="85"/>
        <v>-36266.151973461689</v>
      </c>
      <c r="AH100" s="40">
        <f t="shared" si="85"/>
        <v>-50187.971699687914</v>
      </c>
      <c r="AI100" s="39">
        <f t="shared" si="85"/>
        <v>-117632.52851524245</v>
      </c>
      <c r="AJ100" s="38">
        <f t="shared" si="85"/>
        <v>-105687.35171229538</v>
      </c>
      <c r="AK100" s="38">
        <f t="shared" si="85"/>
        <v>-75954.167671970674</v>
      </c>
      <c r="AL100" s="40">
        <f t="shared" si="85"/>
        <v>-73790.18586599332</v>
      </c>
      <c r="AM100" s="39">
        <f t="shared" si="85"/>
        <v>-24606.850089359548</v>
      </c>
      <c r="AN100" s="38">
        <f t="shared" si="85"/>
        <v>-26523.723406600115</v>
      </c>
      <c r="AO100" s="38">
        <f t="shared" si="85"/>
        <v>-75838.183009833941</v>
      </c>
      <c r="AP100" s="40">
        <f t="shared" si="85"/>
        <v>-10472.914078496873</v>
      </c>
      <c r="AQ100" s="39">
        <f>AQ101+AQ108</f>
        <v>-195640.6272511365</v>
      </c>
      <c r="AR100" s="38">
        <f>AR101+AR108</f>
        <v>-177488.98428747529</v>
      </c>
      <c r="AS100" s="38">
        <f>AS101+AS108</f>
        <v>-138881.62423990195</v>
      </c>
      <c r="AT100" s="40">
        <f>AT101+AT108</f>
        <v>-136744.83890290669</v>
      </c>
    </row>
    <row r="101" spans="1:46" x14ac:dyDescent="0.4">
      <c r="A101" s="19"/>
      <c r="B101" s="36" t="s">
        <v>61</v>
      </c>
      <c r="C101" s="37">
        <v>-13393</v>
      </c>
      <c r="D101" s="38">
        <v>-20511</v>
      </c>
      <c r="E101" s="38">
        <v>-31279.118405735127</v>
      </c>
      <c r="F101" s="41">
        <v>-26887.545027428823</v>
      </c>
      <c r="G101" s="37">
        <v>-9483</v>
      </c>
      <c r="H101" s="38">
        <v>27952</v>
      </c>
      <c r="I101" s="38">
        <v>5188.2724057406122</v>
      </c>
      <c r="J101" s="41">
        <v>-8045</v>
      </c>
      <c r="K101" s="37">
        <v>19407</v>
      </c>
      <c r="L101" s="38">
        <v>5382</v>
      </c>
      <c r="M101" s="38">
        <v>-9364.5</v>
      </c>
      <c r="N101" s="41">
        <v>-24092.79</v>
      </c>
      <c r="O101" s="37">
        <v>-56516</v>
      </c>
      <c r="P101" s="38">
        <v>-60326</v>
      </c>
      <c r="Q101" s="38">
        <v>-23207</v>
      </c>
      <c r="R101" s="41">
        <v>-34123</v>
      </c>
      <c r="S101" s="37">
        <v>-12979</v>
      </c>
      <c r="T101" s="38">
        <v>-23878</v>
      </c>
      <c r="U101" s="38">
        <v>7696</v>
      </c>
      <c r="V101" s="41">
        <v>36431</v>
      </c>
      <c r="W101" s="37">
        <v>-112564.76748259259</v>
      </c>
      <c r="X101" s="38">
        <v>-19698.505027949039</v>
      </c>
      <c r="Y101" s="38">
        <v>-25950.898078213206</v>
      </c>
      <c r="Z101" s="24">
        <v>9872.7175718351391</v>
      </c>
      <c r="AA101" s="38">
        <f t="shared" ref="AA101:AE101" si="86">AA102+AA103+AA104+AA105+AA107</f>
        <v>293672.38152915996</v>
      </c>
      <c r="AB101" s="38">
        <f t="shared" si="86"/>
        <v>-280212.91228738503</v>
      </c>
      <c r="AC101" s="38">
        <f t="shared" si="86"/>
        <v>214497.69700842421</v>
      </c>
      <c r="AD101" s="96">
        <f t="shared" si="86"/>
        <v>326926.79235274636</v>
      </c>
      <c r="AE101" s="39">
        <f t="shared" si="86"/>
        <v>-91151.105686116774</v>
      </c>
      <c r="AF101" s="38">
        <f t="shared" ref="AF101:AP101" si="87">AF102+AF103+AF104+AF105+AF107</f>
        <v>-37685.633890600424</v>
      </c>
      <c r="AG101" s="38">
        <f t="shared" si="87"/>
        <v>-118784.45233786649</v>
      </c>
      <c r="AH101" s="40">
        <f t="shared" si="87"/>
        <v>-123682.90309656592</v>
      </c>
      <c r="AI101" s="39">
        <f t="shared" si="87"/>
        <v>26445.772765958689</v>
      </c>
      <c r="AJ101" s="38">
        <f t="shared" si="87"/>
        <v>154580.6066901508</v>
      </c>
      <c r="AK101" s="38">
        <f t="shared" si="87"/>
        <v>65643.777425878419</v>
      </c>
      <c r="AL101" s="40">
        <f t="shared" si="87"/>
        <v>37222.216597417471</v>
      </c>
      <c r="AM101" s="39">
        <f t="shared" si="87"/>
        <v>-24305.154204951265</v>
      </c>
      <c r="AN101" s="38">
        <f t="shared" si="87"/>
        <v>-1902.2623251612567</v>
      </c>
      <c r="AO101" s="38">
        <f t="shared" si="87"/>
        <v>-65054.650201951226</v>
      </c>
      <c r="AP101" s="40">
        <f t="shared" si="87"/>
        <v>-29282.719651269428</v>
      </c>
      <c r="AQ101" s="39">
        <f>AQ102+AQ103+AQ104+AQ105+AQ107</f>
        <v>-105603.69270577832</v>
      </c>
      <c r="AR101" s="38">
        <f>AR102+AR103+AR104+AR105+AR107</f>
        <v>-38433.231479345282</v>
      </c>
      <c r="AS101" s="38">
        <f>AS102+AS103+AS104+AS105+AS107</f>
        <v>-59177.693693119167</v>
      </c>
      <c r="AT101" s="40">
        <f>AT102+AT103+AT104+AT105+AT107</f>
        <v>-59990.660547535132</v>
      </c>
    </row>
    <row r="102" spans="1:46" x14ac:dyDescent="0.4">
      <c r="A102" s="19"/>
      <c r="B102" s="43" t="s">
        <v>66</v>
      </c>
      <c r="C102" s="44">
        <v>0</v>
      </c>
      <c r="D102" s="45">
        <v>0</v>
      </c>
      <c r="E102" s="89">
        <v>0</v>
      </c>
      <c r="F102" s="90">
        <v>0</v>
      </c>
      <c r="G102" s="46">
        <v>0</v>
      </c>
      <c r="H102" s="45">
        <v>0</v>
      </c>
      <c r="I102" s="89">
        <v>0</v>
      </c>
      <c r="J102" s="90">
        <v>0</v>
      </c>
      <c r="K102" s="46">
        <v>0</v>
      </c>
      <c r="L102" s="45">
        <v>0</v>
      </c>
      <c r="M102" s="89">
        <v>0</v>
      </c>
      <c r="N102" s="90">
        <v>0</v>
      </c>
      <c r="O102" s="46">
        <v>0</v>
      </c>
      <c r="P102" s="45">
        <v>0</v>
      </c>
      <c r="Q102" s="45">
        <v>0</v>
      </c>
      <c r="R102" s="92">
        <v>0</v>
      </c>
      <c r="S102" s="4">
        <v>0</v>
      </c>
      <c r="T102" s="91">
        <v>0</v>
      </c>
      <c r="U102" s="91">
        <v>0</v>
      </c>
      <c r="V102" s="4">
        <v>0</v>
      </c>
      <c r="W102" s="93">
        <v>0</v>
      </c>
      <c r="X102" s="91">
        <v>0</v>
      </c>
      <c r="Y102" s="91">
        <v>0</v>
      </c>
      <c r="Z102" s="54">
        <v>0</v>
      </c>
      <c r="AA102" s="97">
        <v>0</v>
      </c>
      <c r="AB102" s="53">
        <v>0</v>
      </c>
      <c r="AC102" s="53">
        <v>0</v>
      </c>
      <c r="AD102" s="54">
        <v>0</v>
      </c>
      <c r="AE102" s="47">
        <v>0</v>
      </c>
      <c r="AF102" s="45">
        <v>0</v>
      </c>
      <c r="AG102" s="45">
        <v>0</v>
      </c>
      <c r="AH102" s="48">
        <v>0</v>
      </c>
      <c r="AI102" s="47">
        <v>0</v>
      </c>
      <c r="AJ102" s="45">
        <v>0</v>
      </c>
      <c r="AK102" s="45">
        <v>0</v>
      </c>
      <c r="AL102" s="48">
        <v>0</v>
      </c>
      <c r="AM102" s="47">
        <v>0</v>
      </c>
      <c r="AN102" s="45">
        <v>0</v>
      </c>
      <c r="AO102" s="45">
        <v>0</v>
      </c>
      <c r="AP102" s="48">
        <v>0</v>
      </c>
      <c r="AQ102" s="47">
        <v>0</v>
      </c>
      <c r="AR102" s="45">
        <v>0</v>
      </c>
      <c r="AS102" s="45">
        <v>0</v>
      </c>
      <c r="AT102" s="48">
        <v>0</v>
      </c>
    </row>
    <row r="103" spans="1:46" x14ac:dyDescent="0.4">
      <c r="A103" s="19"/>
      <c r="B103" s="43" t="s">
        <v>67</v>
      </c>
      <c r="C103" s="44"/>
      <c r="D103" s="45"/>
      <c r="E103" s="89"/>
      <c r="F103" s="90"/>
      <c r="G103" s="46"/>
      <c r="H103" s="45"/>
      <c r="I103" s="89">
        <v>0</v>
      </c>
      <c r="J103" s="90">
        <v>0</v>
      </c>
      <c r="K103" s="46">
        <v>0</v>
      </c>
      <c r="L103" s="45">
        <v>0</v>
      </c>
      <c r="M103" s="89">
        <v>0</v>
      </c>
      <c r="N103" s="90">
        <v>0</v>
      </c>
      <c r="O103" s="46">
        <v>0</v>
      </c>
      <c r="P103" s="45">
        <v>0</v>
      </c>
      <c r="Q103" s="91">
        <v>0</v>
      </c>
      <c r="R103" s="92">
        <v>0</v>
      </c>
      <c r="S103" s="4">
        <v>0</v>
      </c>
      <c r="T103" s="91">
        <v>0</v>
      </c>
      <c r="U103" s="91">
        <v>0</v>
      </c>
      <c r="V103" s="4">
        <v>0</v>
      </c>
      <c r="W103" s="93">
        <v>0</v>
      </c>
      <c r="X103" s="91">
        <v>0</v>
      </c>
      <c r="Y103" s="91">
        <v>0</v>
      </c>
      <c r="Z103" s="46">
        <v>0</v>
      </c>
      <c r="AA103" s="88">
        <v>0</v>
      </c>
      <c r="AB103" s="45">
        <v>0</v>
      </c>
      <c r="AC103" s="45">
        <v>0</v>
      </c>
      <c r="AD103" s="46">
        <v>0</v>
      </c>
      <c r="AE103" s="47">
        <v>0</v>
      </c>
      <c r="AF103" s="45">
        <v>0</v>
      </c>
      <c r="AG103" s="45">
        <v>0</v>
      </c>
      <c r="AH103" s="48">
        <v>0</v>
      </c>
      <c r="AI103" s="47">
        <v>0</v>
      </c>
      <c r="AJ103" s="45">
        <v>0</v>
      </c>
      <c r="AK103" s="45">
        <v>0</v>
      </c>
      <c r="AL103" s="48">
        <v>0</v>
      </c>
      <c r="AM103" s="47">
        <v>0</v>
      </c>
      <c r="AN103" s="45">
        <v>0</v>
      </c>
      <c r="AO103" s="45">
        <v>0</v>
      </c>
      <c r="AP103" s="48">
        <v>0</v>
      </c>
      <c r="AQ103" s="47">
        <v>0</v>
      </c>
      <c r="AR103" s="45">
        <v>0</v>
      </c>
      <c r="AS103" s="45">
        <v>0</v>
      </c>
      <c r="AT103" s="48">
        <v>0</v>
      </c>
    </row>
    <row r="104" spans="1:46" x14ac:dyDescent="0.4">
      <c r="A104" s="19"/>
      <c r="B104" s="43" t="s">
        <v>68</v>
      </c>
      <c r="C104" s="44">
        <v>-12146</v>
      </c>
      <c r="D104" s="45">
        <v>-19594</v>
      </c>
      <c r="E104" s="94">
        <v>-30456.118405735127</v>
      </c>
      <c r="F104" s="95">
        <v>-26088.545027428823</v>
      </c>
      <c r="G104" s="46">
        <v>-10406</v>
      </c>
      <c r="H104" s="45">
        <v>27465</v>
      </c>
      <c r="I104" s="112">
        <v>6027.2724057406122</v>
      </c>
      <c r="J104" s="114">
        <v>-7865</v>
      </c>
      <c r="K104" s="46">
        <v>18992</v>
      </c>
      <c r="L104" s="45">
        <v>4726</v>
      </c>
      <c r="M104" s="112">
        <v>-7841</v>
      </c>
      <c r="N104" s="114">
        <v>-24720</v>
      </c>
      <c r="O104" s="46">
        <v>-54125</v>
      </c>
      <c r="P104" s="45">
        <v>-56484</v>
      </c>
      <c r="Q104" s="112">
        <v>-16833</v>
      </c>
      <c r="R104" s="114">
        <v>-25375</v>
      </c>
      <c r="S104" s="111">
        <v>-37662</v>
      </c>
      <c r="T104" s="112">
        <v>-52583</v>
      </c>
      <c r="U104" s="112">
        <v>-24381</v>
      </c>
      <c r="V104" s="111">
        <v>6808</v>
      </c>
      <c r="W104" s="113">
        <v>-81321</v>
      </c>
      <c r="X104" s="112">
        <v>14025</v>
      </c>
      <c r="Y104" s="112">
        <v>-2584.9512026618254</v>
      </c>
      <c r="Z104" s="54">
        <v>39076</v>
      </c>
      <c r="AA104" s="97">
        <v>-29795.550063747789</v>
      </c>
      <c r="AB104" s="53">
        <v>-4992.1629937371945</v>
      </c>
      <c r="AC104" s="53">
        <v>-30258.774517268746</v>
      </c>
      <c r="AD104" s="54">
        <v>87039.227302442436</v>
      </c>
      <c r="AE104" s="47">
        <v>22533</v>
      </c>
      <c r="AF104" s="45">
        <v>43990</v>
      </c>
      <c r="AG104" s="45">
        <v>-53385</v>
      </c>
      <c r="AH104" s="48">
        <v>-21988</v>
      </c>
      <c r="AI104" s="47">
        <v>-33482.393030981781</v>
      </c>
      <c r="AJ104" s="45">
        <v>95324</v>
      </c>
      <c r="AK104" s="45">
        <v>22008.313893382499</v>
      </c>
      <c r="AL104" s="48">
        <v>-8055.2558174326723</v>
      </c>
      <c r="AM104" s="47">
        <v>29145</v>
      </c>
      <c r="AN104" s="45">
        <v>17183</v>
      </c>
      <c r="AO104" s="45">
        <v>13222</v>
      </c>
      <c r="AP104" s="48">
        <v>-17922</v>
      </c>
      <c r="AQ104" s="47">
        <v>-51238.994364952727</v>
      </c>
      <c r="AR104" s="45">
        <v>3906.3795132372265</v>
      </c>
      <c r="AS104" s="45">
        <v>-12776.476889072868</v>
      </c>
      <c r="AT104" s="48">
        <v>-6352.6263959529797</v>
      </c>
    </row>
    <row r="105" spans="1:46" x14ac:dyDescent="0.4">
      <c r="A105" s="19"/>
      <c r="B105" s="43" t="s">
        <v>69</v>
      </c>
      <c r="C105" s="44">
        <v>0</v>
      </c>
      <c r="D105" s="45">
        <v>0</v>
      </c>
      <c r="E105" s="89">
        <v>0</v>
      </c>
      <c r="F105" s="90">
        <v>0</v>
      </c>
      <c r="G105" s="46">
        <v>0</v>
      </c>
      <c r="H105" s="45">
        <v>0</v>
      </c>
      <c r="I105" s="89">
        <v>0</v>
      </c>
      <c r="J105" s="90">
        <v>0</v>
      </c>
      <c r="K105" s="46">
        <v>0</v>
      </c>
      <c r="L105" s="45">
        <v>0</v>
      </c>
      <c r="M105" s="89">
        <v>0</v>
      </c>
      <c r="N105" s="90">
        <v>0</v>
      </c>
      <c r="O105" s="46">
        <v>-2968</v>
      </c>
      <c r="P105" s="45">
        <v>-3264</v>
      </c>
      <c r="Q105" s="91">
        <v>-6021</v>
      </c>
      <c r="R105" s="92">
        <v>-8950</v>
      </c>
      <c r="S105" s="4">
        <v>24082</v>
      </c>
      <c r="T105" s="91">
        <v>28658</v>
      </c>
      <c r="U105" s="91">
        <v>32090</v>
      </c>
      <c r="V105" s="4">
        <v>29802</v>
      </c>
      <c r="W105" s="93">
        <v>-31165.767482592597</v>
      </c>
      <c r="X105" s="91">
        <v>-34094.505027949039</v>
      </c>
      <c r="Y105" s="91">
        <v>-24254.946875551381</v>
      </c>
      <c r="Z105" s="54">
        <v>-27652.282428164861</v>
      </c>
      <c r="AA105" s="97">
        <v>323846.63159290777</v>
      </c>
      <c r="AB105" s="53">
        <v>-275285.24929364782</v>
      </c>
      <c r="AC105" s="53">
        <v>244529.97152569296</v>
      </c>
      <c r="AD105" s="54">
        <v>240529.06505030391</v>
      </c>
      <c r="AE105" s="47">
        <v>-113482.10568611677</v>
      </c>
      <c r="AF105" s="45">
        <v>-81804.633890600424</v>
      </c>
      <c r="AG105" s="45">
        <v>-66093.452337866489</v>
      </c>
      <c r="AH105" s="48">
        <v>-101904.90309656592</v>
      </c>
      <c r="AI105" s="47">
        <v>60365.16579694047</v>
      </c>
      <c r="AJ105" s="45">
        <v>59096.606690150809</v>
      </c>
      <c r="AK105" s="45">
        <v>43543.869532495926</v>
      </c>
      <c r="AL105" s="48">
        <v>45958.799414850138</v>
      </c>
      <c r="AM105" s="47">
        <v>-53473.154204951265</v>
      </c>
      <c r="AN105" s="45">
        <v>-19122.262325161257</v>
      </c>
      <c r="AO105" s="45">
        <v>-78448.650201951226</v>
      </c>
      <c r="AP105" s="48">
        <v>-11404.719651269428</v>
      </c>
      <c r="AQ105" s="47">
        <v>-54032.131342771725</v>
      </c>
      <c r="AR105" s="45">
        <v>-42241.842585679136</v>
      </c>
      <c r="AS105" s="45">
        <v>-47043.359198915117</v>
      </c>
      <c r="AT105" s="48">
        <v>-53582.944182006831</v>
      </c>
    </row>
    <row r="106" spans="1:46" x14ac:dyDescent="0.4">
      <c r="A106" s="19"/>
      <c r="B106" s="51" t="s">
        <v>79</v>
      </c>
      <c r="C106" s="44"/>
      <c r="D106" s="45"/>
      <c r="E106" s="45"/>
      <c r="F106" s="49"/>
      <c r="G106" s="46"/>
      <c r="H106" s="45"/>
      <c r="I106" s="53"/>
      <c r="J106" s="57"/>
      <c r="K106" s="54"/>
      <c r="L106" s="53"/>
      <c r="M106" s="53"/>
      <c r="N106" s="57"/>
      <c r="O106" s="54">
        <v>-2968</v>
      </c>
      <c r="P106" s="53">
        <v>-3264</v>
      </c>
      <c r="Q106" s="53">
        <v>-6021</v>
      </c>
      <c r="R106" s="57">
        <v>-8950</v>
      </c>
      <c r="S106" s="54">
        <v>24025</v>
      </c>
      <c r="T106" s="53">
        <v>28601</v>
      </c>
      <c r="U106" s="53">
        <v>32033</v>
      </c>
      <c r="V106" s="54">
        <v>29745</v>
      </c>
      <c r="W106" s="52">
        <v>-31161.767482592597</v>
      </c>
      <c r="X106" s="53">
        <v>-34090.505027949039</v>
      </c>
      <c r="Y106" s="53">
        <v>-24249.946875551381</v>
      </c>
      <c r="Z106" s="54">
        <v>-27647.282428164861</v>
      </c>
      <c r="AA106" s="97">
        <v>323846.63159290777</v>
      </c>
      <c r="AB106" s="53">
        <v>-275285.24929364782</v>
      </c>
      <c r="AC106" s="53">
        <v>244529.97152569296</v>
      </c>
      <c r="AD106" s="54">
        <v>240529.06505030391</v>
      </c>
      <c r="AE106" s="55">
        <v>-113482.10568611677</v>
      </c>
      <c r="AF106" s="53">
        <v>-81804.633890600424</v>
      </c>
      <c r="AG106" s="53">
        <v>-66093.452337866489</v>
      </c>
      <c r="AH106" s="56">
        <v>-101904.90309656592</v>
      </c>
      <c r="AI106" s="55">
        <v>60358.16579694047</v>
      </c>
      <c r="AJ106" s="53">
        <v>59089.606690150809</v>
      </c>
      <c r="AK106" s="53">
        <v>43536.869532495926</v>
      </c>
      <c r="AL106" s="56">
        <v>45952.799414850138</v>
      </c>
      <c r="AM106" s="55">
        <v>-53659.154204951265</v>
      </c>
      <c r="AN106" s="53">
        <v>-19147.262325161257</v>
      </c>
      <c r="AO106" s="53">
        <v>-78454.650201951226</v>
      </c>
      <c r="AP106" s="56">
        <v>-11411.719651269428</v>
      </c>
      <c r="AQ106" s="55">
        <v>-50769.567042771727</v>
      </c>
      <c r="AR106" s="53">
        <v>-42241.842585679136</v>
      </c>
      <c r="AS106" s="53">
        <v>-47043.359198915117</v>
      </c>
      <c r="AT106" s="56">
        <v>-53582.944182006831</v>
      </c>
    </row>
    <row r="107" spans="1:46" x14ac:dyDescent="0.4">
      <c r="A107" s="19"/>
      <c r="B107" s="43" t="s">
        <v>70</v>
      </c>
      <c r="C107" s="44">
        <v>-1247</v>
      </c>
      <c r="D107" s="45">
        <v>-917</v>
      </c>
      <c r="E107" s="89">
        <v>-823</v>
      </c>
      <c r="F107" s="90">
        <v>-799</v>
      </c>
      <c r="G107" s="46">
        <v>923</v>
      </c>
      <c r="H107" s="45">
        <v>487</v>
      </c>
      <c r="I107" s="89">
        <v>-839</v>
      </c>
      <c r="J107" s="90">
        <v>-180</v>
      </c>
      <c r="K107" s="46">
        <v>415</v>
      </c>
      <c r="L107" s="45">
        <v>656</v>
      </c>
      <c r="M107" s="94">
        <v>-1523.5</v>
      </c>
      <c r="N107" s="95">
        <v>627.21</v>
      </c>
      <c r="O107" s="46">
        <v>577</v>
      </c>
      <c r="P107" s="45">
        <v>-578</v>
      </c>
      <c r="Q107" s="91">
        <v>-353</v>
      </c>
      <c r="R107" s="92">
        <v>202</v>
      </c>
      <c r="S107" s="4">
        <v>601</v>
      </c>
      <c r="T107" s="91">
        <v>47</v>
      </c>
      <c r="U107" s="91">
        <v>-13</v>
      </c>
      <c r="V107" s="4">
        <v>-179</v>
      </c>
      <c r="W107" s="93">
        <v>-78</v>
      </c>
      <c r="X107" s="91">
        <v>371</v>
      </c>
      <c r="Y107" s="91">
        <v>889</v>
      </c>
      <c r="Z107" s="54">
        <v>-1551</v>
      </c>
      <c r="AA107" s="97">
        <v>-378.7</v>
      </c>
      <c r="AB107" s="53">
        <v>64.5</v>
      </c>
      <c r="AC107" s="53">
        <v>226.5</v>
      </c>
      <c r="AD107" s="54">
        <v>-641.5</v>
      </c>
      <c r="AE107" s="55">
        <v>-202</v>
      </c>
      <c r="AF107" s="53">
        <v>129</v>
      </c>
      <c r="AG107" s="53">
        <v>694</v>
      </c>
      <c r="AH107" s="56">
        <v>210</v>
      </c>
      <c r="AI107" s="55">
        <v>-437</v>
      </c>
      <c r="AJ107" s="53">
        <v>160</v>
      </c>
      <c r="AK107" s="53">
        <v>91.593999999999994</v>
      </c>
      <c r="AL107" s="56">
        <v>-681.327</v>
      </c>
      <c r="AM107" s="55">
        <v>23</v>
      </c>
      <c r="AN107" s="53">
        <v>37</v>
      </c>
      <c r="AO107" s="53">
        <v>172</v>
      </c>
      <c r="AP107" s="56">
        <v>44</v>
      </c>
      <c r="AQ107" s="55">
        <v>-332.56699805387098</v>
      </c>
      <c r="AR107" s="53">
        <v>-97.768406903372778</v>
      </c>
      <c r="AS107" s="53">
        <v>642.14239486881911</v>
      </c>
      <c r="AT107" s="56">
        <v>-55.089969575314392</v>
      </c>
    </row>
    <row r="108" spans="1:46" x14ac:dyDescent="0.4">
      <c r="A108" s="19"/>
      <c r="B108" s="36" t="s">
        <v>64</v>
      </c>
      <c r="C108" s="37">
        <v>16554</v>
      </c>
      <c r="D108" s="38">
        <v>23339</v>
      </c>
      <c r="E108" s="38">
        <v>29175.715669375928</v>
      </c>
      <c r="F108" s="41">
        <v>28028.305133571754</v>
      </c>
      <c r="G108" s="37">
        <v>20909</v>
      </c>
      <c r="H108" s="38">
        <v>-19468</v>
      </c>
      <c r="I108" s="38">
        <v>-1054.175962994093</v>
      </c>
      <c r="J108" s="41">
        <v>5195</v>
      </c>
      <c r="K108" s="37">
        <v>-14091</v>
      </c>
      <c r="L108" s="38">
        <v>-1153</v>
      </c>
      <c r="M108" s="38">
        <v>14553.373</v>
      </c>
      <c r="N108" s="41">
        <v>28259.881000000001</v>
      </c>
      <c r="O108" s="37">
        <v>18561.8</v>
      </c>
      <c r="P108" s="38">
        <v>40676</v>
      </c>
      <c r="Q108" s="38">
        <v>19336</v>
      </c>
      <c r="R108" s="41">
        <v>5086</v>
      </c>
      <c r="S108" s="37">
        <v>-34328</v>
      </c>
      <c r="T108" s="38">
        <v>-64424</v>
      </c>
      <c r="U108" s="38">
        <v>-23387</v>
      </c>
      <c r="V108" s="41">
        <v>-68606</v>
      </c>
      <c r="W108" s="37">
        <v>37820.759700338931</v>
      </c>
      <c r="X108" s="38">
        <v>21912.801025558758</v>
      </c>
      <c r="Y108" s="38">
        <v>-15000.118551732983</v>
      </c>
      <c r="Z108" s="24">
        <v>-66909.88988992486</v>
      </c>
      <c r="AA108" s="38">
        <f t="shared" ref="AA108:AE108" si="88">AA109+AA110+AA111+AA112+AA114</f>
        <v>-292347.69274608977</v>
      </c>
      <c r="AB108" s="38">
        <f t="shared" si="88"/>
        <v>286843.51127450075</v>
      </c>
      <c r="AC108" s="38">
        <f t="shared" si="88"/>
        <v>-209095.60117119225</v>
      </c>
      <c r="AD108" s="96">
        <f t="shared" si="88"/>
        <v>-337479.56211635214</v>
      </c>
      <c r="AE108" s="39">
        <f t="shared" si="88"/>
        <v>37768.241043253423</v>
      </c>
      <c r="AF108" s="38">
        <f t="shared" ref="AF108:AP108" si="89">AF109+AF110+AF111+AF112+AF114</f>
        <v>-2405.4025275857421</v>
      </c>
      <c r="AG108" s="38">
        <f t="shared" si="89"/>
        <v>82518.3003644048</v>
      </c>
      <c r="AH108" s="40">
        <f t="shared" si="89"/>
        <v>73494.931396878004</v>
      </c>
      <c r="AI108" s="39">
        <f t="shared" si="89"/>
        <v>-144078.30128120113</v>
      </c>
      <c r="AJ108" s="38">
        <f t="shared" si="89"/>
        <v>-260267.95840244618</v>
      </c>
      <c r="AK108" s="38">
        <f t="shared" si="89"/>
        <v>-141597.94509784909</v>
      </c>
      <c r="AL108" s="40">
        <f t="shared" si="89"/>
        <v>-111012.40246341079</v>
      </c>
      <c r="AM108" s="39">
        <f t="shared" si="89"/>
        <v>-301.69588440828511</v>
      </c>
      <c r="AN108" s="38">
        <f t="shared" si="89"/>
        <v>-24621.461081438858</v>
      </c>
      <c r="AO108" s="38">
        <f t="shared" si="89"/>
        <v>-10783.532807882715</v>
      </c>
      <c r="AP108" s="40">
        <f t="shared" si="89"/>
        <v>18809.805572772555</v>
      </c>
      <c r="AQ108" s="39">
        <f>AQ109+AQ110+AQ111+AQ112+AQ114</f>
        <v>-90036.934545358177</v>
      </c>
      <c r="AR108" s="38">
        <f>AR109+AR110+AR111+AR112+AR114</f>
        <v>-139055.75280813003</v>
      </c>
      <c r="AS108" s="38">
        <f>AS109+AS110+AS111+AS112+AS114</f>
        <v>-79703.930546782794</v>
      </c>
      <c r="AT108" s="40">
        <f>AT109+AT110+AT111+AT112+AT114</f>
        <v>-76754.17835537155</v>
      </c>
    </row>
    <row r="109" spans="1:46" x14ac:dyDescent="0.4">
      <c r="A109" s="19"/>
      <c r="B109" s="43" t="s">
        <v>66</v>
      </c>
      <c r="C109" s="44">
        <v>932</v>
      </c>
      <c r="D109" s="45">
        <v>783</v>
      </c>
      <c r="E109" s="89">
        <v>141</v>
      </c>
      <c r="F109" s="90">
        <v>-338</v>
      </c>
      <c r="G109" s="46">
        <v>94</v>
      </c>
      <c r="H109" s="45">
        <v>1803</v>
      </c>
      <c r="I109" s="89">
        <v>-213</v>
      </c>
      <c r="J109" s="90">
        <v>-267</v>
      </c>
      <c r="K109" s="46">
        <v>349</v>
      </c>
      <c r="L109" s="45">
        <v>4700</v>
      </c>
      <c r="M109" s="94">
        <v>-12.1</v>
      </c>
      <c r="N109" s="95">
        <v>23.5</v>
      </c>
      <c r="O109" s="46">
        <v>-84.2</v>
      </c>
      <c r="P109" s="45">
        <v>99</v>
      </c>
      <c r="Q109" s="91">
        <v>3205</v>
      </c>
      <c r="R109" s="92">
        <v>2381</v>
      </c>
      <c r="S109" s="4">
        <v>3723</v>
      </c>
      <c r="T109" s="91">
        <v>23</v>
      </c>
      <c r="U109" s="91">
        <v>1424</v>
      </c>
      <c r="V109" s="4">
        <v>282</v>
      </c>
      <c r="W109" s="93">
        <v>76</v>
      </c>
      <c r="X109" s="91">
        <v>562</v>
      </c>
      <c r="Y109" s="91">
        <v>1599</v>
      </c>
      <c r="Z109" s="4">
        <v>545</v>
      </c>
      <c r="AA109" s="115">
        <v>922</v>
      </c>
      <c r="AB109" s="91">
        <v>4515</v>
      </c>
      <c r="AC109" s="91">
        <v>2903</v>
      </c>
      <c r="AD109" s="4">
        <v>1443</v>
      </c>
      <c r="AE109" s="116">
        <v>1767</v>
      </c>
      <c r="AF109" s="91">
        <v>2381</v>
      </c>
      <c r="AG109" s="91">
        <v>-245</v>
      </c>
      <c r="AH109" s="117">
        <v>510</v>
      </c>
      <c r="AI109" s="116">
        <v>-14</v>
      </c>
      <c r="AJ109" s="91">
        <v>-232</v>
      </c>
      <c r="AK109" s="91">
        <v>-623</v>
      </c>
      <c r="AL109" s="117">
        <v>145</v>
      </c>
      <c r="AM109" s="116">
        <v>-645</v>
      </c>
      <c r="AN109" s="91">
        <v>-202</v>
      </c>
      <c r="AO109" s="91">
        <v>-187</v>
      </c>
      <c r="AP109" s="117">
        <v>-11</v>
      </c>
      <c r="AQ109" s="116">
        <v>-5017</v>
      </c>
      <c r="AR109" s="91">
        <v>-351</v>
      </c>
      <c r="AS109" s="91">
        <v>-1125</v>
      </c>
      <c r="AT109" s="117">
        <v>202.70000000000005</v>
      </c>
    </row>
    <row r="110" spans="1:46" x14ac:dyDescent="0.4">
      <c r="A110" s="19"/>
      <c r="B110" s="43" t="s">
        <v>67</v>
      </c>
      <c r="C110" s="44"/>
      <c r="D110" s="45"/>
      <c r="E110" s="89"/>
      <c r="F110" s="90"/>
      <c r="G110" s="46"/>
      <c r="H110" s="45"/>
      <c r="I110" s="89">
        <v>0</v>
      </c>
      <c r="J110" s="90">
        <v>0</v>
      </c>
      <c r="K110" s="46">
        <v>0</v>
      </c>
      <c r="L110" s="45">
        <v>0</v>
      </c>
      <c r="M110" s="89">
        <v>3999</v>
      </c>
      <c r="N110" s="90">
        <v>0</v>
      </c>
      <c r="O110" s="46">
        <v>0</v>
      </c>
      <c r="P110" s="45">
        <v>0</v>
      </c>
      <c r="Q110" s="91">
        <v>0</v>
      </c>
      <c r="R110" s="92">
        <v>0</v>
      </c>
      <c r="S110" s="4">
        <v>0</v>
      </c>
      <c r="T110" s="91">
        <v>0</v>
      </c>
      <c r="U110" s="91">
        <v>0</v>
      </c>
      <c r="V110" s="4">
        <v>0</v>
      </c>
      <c r="W110" s="93">
        <v>0</v>
      </c>
      <c r="X110" s="91">
        <v>0</v>
      </c>
      <c r="Y110" s="91">
        <v>0</v>
      </c>
      <c r="Z110" s="4">
        <v>0</v>
      </c>
      <c r="AA110" s="91">
        <v>-0.79299178852400587</v>
      </c>
      <c r="AB110" s="91">
        <v>-1.3461954625380059</v>
      </c>
      <c r="AC110" s="91">
        <v>-4.7221191768010016</v>
      </c>
      <c r="AD110" s="4">
        <v>-4.6630621192460069</v>
      </c>
      <c r="AE110" s="116">
        <v>18</v>
      </c>
      <c r="AF110" s="91">
        <v>-30</v>
      </c>
      <c r="AG110" s="91">
        <v>-1</v>
      </c>
      <c r="AH110" s="117">
        <v>-4</v>
      </c>
      <c r="AI110" s="116">
        <v>24</v>
      </c>
      <c r="AJ110" s="91">
        <v>10.818698372181998</v>
      </c>
      <c r="AK110" s="91">
        <v>51.729723042793978</v>
      </c>
      <c r="AL110" s="117">
        <v>177.20313633649099</v>
      </c>
      <c r="AM110" s="116">
        <v>-63</v>
      </c>
      <c r="AN110" s="91">
        <v>33</v>
      </c>
      <c r="AO110" s="91">
        <v>10</v>
      </c>
      <c r="AP110" s="117">
        <v>1</v>
      </c>
      <c r="AQ110" s="116">
        <v>4.2852310914602469</v>
      </c>
      <c r="AR110" s="91">
        <v>1.5863048154684039</v>
      </c>
      <c r="AS110" s="91">
        <v>7.476026796671178</v>
      </c>
      <c r="AT110" s="117">
        <v>-1.7803682971867456</v>
      </c>
    </row>
    <row r="111" spans="1:46" x14ac:dyDescent="0.4">
      <c r="A111" s="19"/>
      <c r="B111" s="43" t="s">
        <v>68</v>
      </c>
      <c r="C111" s="44">
        <v>11109</v>
      </c>
      <c r="D111" s="45">
        <v>21147</v>
      </c>
      <c r="E111" s="94">
        <v>26414.280787174637</v>
      </c>
      <c r="F111" s="95">
        <v>22947.132592937658</v>
      </c>
      <c r="G111" s="46">
        <v>19113</v>
      </c>
      <c r="H111" s="45">
        <v>-24835</v>
      </c>
      <c r="I111" s="94">
        <v>-3628.175962994093</v>
      </c>
      <c r="J111" s="95">
        <v>3396</v>
      </c>
      <c r="K111" s="46">
        <v>-15435</v>
      </c>
      <c r="L111" s="45">
        <v>-7433</v>
      </c>
      <c r="M111" s="94">
        <v>8041</v>
      </c>
      <c r="N111" s="95">
        <v>22127</v>
      </c>
      <c r="O111" s="46">
        <v>20353</v>
      </c>
      <c r="P111" s="45">
        <v>41954</v>
      </c>
      <c r="Q111" s="45">
        <v>23332</v>
      </c>
      <c r="R111" s="49">
        <v>11082</v>
      </c>
      <c r="S111" s="46">
        <v>25441</v>
      </c>
      <c r="T111" s="45">
        <v>11333</v>
      </c>
      <c r="U111" s="45">
        <v>57927</v>
      </c>
      <c r="V111" s="46">
        <v>5206</v>
      </c>
      <c r="W111" s="44">
        <v>47592</v>
      </c>
      <c r="X111" s="45">
        <v>31011</v>
      </c>
      <c r="Y111" s="45">
        <v>-10604.100724553131</v>
      </c>
      <c r="Z111" s="3">
        <v>-62165</v>
      </c>
      <c r="AA111" s="115">
        <v>39328.807051517208</v>
      </c>
      <c r="AB111" s="91">
        <v>12156.774510363321</v>
      </c>
      <c r="AC111" s="91">
        <v>40514.397674074782</v>
      </c>
      <c r="AD111" s="3">
        <v>-101617.52835674516</v>
      </c>
      <c r="AE111" s="116">
        <v>9009</v>
      </c>
      <c r="AF111" s="91">
        <v>-44727</v>
      </c>
      <c r="AG111" s="91">
        <v>-2323</v>
      </c>
      <c r="AH111" s="117">
        <v>4543</v>
      </c>
      <c r="AI111" s="116">
        <v>-12496.621294907778</v>
      </c>
      <c r="AJ111" s="91">
        <v>-64193</v>
      </c>
      <c r="AK111" s="91">
        <v>28.104190998016357</v>
      </c>
      <c r="AL111" s="117">
        <v>-8972.4402343486145</v>
      </c>
      <c r="AM111" s="116">
        <v>-3547</v>
      </c>
      <c r="AN111" s="91">
        <v>-28857</v>
      </c>
      <c r="AO111" s="91">
        <v>-22517</v>
      </c>
      <c r="AP111" s="117">
        <v>13754</v>
      </c>
      <c r="AQ111" s="116">
        <v>29847</v>
      </c>
      <c r="AR111" s="91">
        <v>-12595.005289333752</v>
      </c>
      <c r="AS111" s="91">
        <v>26579.738288011722</v>
      </c>
      <c r="AT111" s="117">
        <v>17954.448377294153</v>
      </c>
    </row>
    <row r="112" spans="1:46" x14ac:dyDescent="0.4">
      <c r="A112" s="19"/>
      <c r="B112" s="43" t="s">
        <v>69</v>
      </c>
      <c r="C112" s="44">
        <v>-189</v>
      </c>
      <c r="D112" s="45">
        <v>-848</v>
      </c>
      <c r="E112" s="94">
        <v>-389</v>
      </c>
      <c r="F112" s="95">
        <v>2350</v>
      </c>
      <c r="G112" s="46">
        <v>-979</v>
      </c>
      <c r="H112" s="45">
        <v>-425</v>
      </c>
      <c r="I112" s="94">
        <v>22</v>
      </c>
      <c r="J112" s="95">
        <v>-677</v>
      </c>
      <c r="K112" s="46">
        <v>-78</v>
      </c>
      <c r="L112" s="45">
        <v>-850</v>
      </c>
      <c r="M112" s="94">
        <v>262.47300000000001</v>
      </c>
      <c r="N112" s="95">
        <v>2360.3809999999999</v>
      </c>
      <c r="O112" s="46">
        <v>-4118</v>
      </c>
      <c r="P112" s="45">
        <v>-3388</v>
      </c>
      <c r="Q112" s="91">
        <v>-9945</v>
      </c>
      <c r="R112" s="92">
        <v>-10594</v>
      </c>
      <c r="S112" s="4">
        <v>-64158</v>
      </c>
      <c r="T112" s="45">
        <v>-77010</v>
      </c>
      <c r="U112" s="45">
        <v>-84912</v>
      </c>
      <c r="V112" s="46">
        <v>-76538</v>
      </c>
      <c r="W112" s="93">
        <v>-10886.240299661067</v>
      </c>
      <c r="X112" s="91">
        <v>-11606.19897444124</v>
      </c>
      <c r="Y112" s="91">
        <v>-7542.0178271798522</v>
      </c>
      <c r="Z112" s="46">
        <v>-8245.8898899248561</v>
      </c>
      <c r="AA112" s="88">
        <v>-334798.20680581842</v>
      </c>
      <c r="AB112" s="45">
        <v>269977.58295959997</v>
      </c>
      <c r="AC112" s="45">
        <v>-254996.77672609023</v>
      </c>
      <c r="AD112" s="46">
        <v>-240281.87069748773</v>
      </c>
      <c r="AE112" s="47">
        <v>24112.24104325342</v>
      </c>
      <c r="AF112" s="45">
        <v>39002.597472414258</v>
      </c>
      <c r="AG112" s="45">
        <v>82061.3003644048</v>
      </c>
      <c r="AH112" s="48">
        <v>65303.931396878004</v>
      </c>
      <c r="AI112" s="47">
        <v>-133984.93097882514</v>
      </c>
      <c r="AJ112" s="45">
        <v>-198599.77710081835</v>
      </c>
      <c r="AK112" s="45">
        <v>-143778.83022183491</v>
      </c>
      <c r="AL112" s="48">
        <v>-104829.58601923368</v>
      </c>
      <c r="AM112" s="47">
        <v>1665.0242319555532</v>
      </c>
      <c r="AN112" s="45">
        <v>1421.5389185611418</v>
      </c>
      <c r="AO112" s="45">
        <v>9340.4671921172849</v>
      </c>
      <c r="AP112" s="48">
        <v>2114.8055727725546</v>
      </c>
      <c r="AQ112" s="47">
        <v>-116652.8191855987</v>
      </c>
      <c r="AR112" s="45">
        <v>-127650.68830862179</v>
      </c>
      <c r="AS112" s="45">
        <v>-106642.64486159118</v>
      </c>
      <c r="AT112" s="48">
        <v>-97919.7731544782</v>
      </c>
    </row>
    <row r="113" spans="1:46" x14ac:dyDescent="0.4">
      <c r="A113" s="19"/>
      <c r="B113" s="51" t="s">
        <v>79</v>
      </c>
      <c r="C113" s="44"/>
      <c r="D113" s="45"/>
      <c r="E113" s="45"/>
      <c r="F113" s="49"/>
      <c r="G113" s="46"/>
      <c r="H113" s="45"/>
      <c r="I113" s="53"/>
      <c r="J113" s="57"/>
      <c r="K113" s="54"/>
      <c r="L113" s="53"/>
      <c r="M113" s="53"/>
      <c r="N113" s="57"/>
      <c r="O113" s="54">
        <v>-4240</v>
      </c>
      <c r="P113" s="53">
        <v>-4847</v>
      </c>
      <c r="Q113" s="53">
        <v>-8784</v>
      </c>
      <c r="R113" s="57">
        <v>-12419</v>
      </c>
      <c r="S113" s="54">
        <v>-64491</v>
      </c>
      <c r="T113" s="53">
        <v>-76775</v>
      </c>
      <c r="U113" s="53">
        <v>-85988</v>
      </c>
      <c r="V113" s="54">
        <v>-79846</v>
      </c>
      <c r="W113" s="52">
        <v>-9703.2402996610672</v>
      </c>
      <c r="X113" s="53">
        <v>-10615.19897444124</v>
      </c>
      <c r="Y113" s="53">
        <v>-7551.0178271798522</v>
      </c>
      <c r="Z113" s="54">
        <v>-8608.8898899248561</v>
      </c>
      <c r="AA113" s="97">
        <v>-333999.95680581842</v>
      </c>
      <c r="AB113" s="53">
        <v>271105.83295959997</v>
      </c>
      <c r="AC113" s="53">
        <v>-254128.52672609023</v>
      </c>
      <c r="AD113" s="54">
        <v>-239791.62069748773</v>
      </c>
      <c r="AE113" s="55">
        <v>24101.169986446832</v>
      </c>
      <c r="AF113" s="53">
        <v>38992.499407050556</v>
      </c>
      <c r="AG113" s="53">
        <v>82050.211667160533</v>
      </c>
      <c r="AH113" s="56">
        <v>65291.284216292559</v>
      </c>
      <c r="AI113" s="55">
        <v>-133756.62046772928</v>
      </c>
      <c r="AJ113" s="53">
        <v>-198301.15515713111</v>
      </c>
      <c r="AK113" s="53">
        <v>-143621.10761010466</v>
      </c>
      <c r="AL113" s="56">
        <v>-104650.31108574702</v>
      </c>
      <c r="AM113" s="55">
        <v>1847.2505765379592</v>
      </c>
      <c r="AN113" s="53">
        <v>1944.5534033698111</v>
      </c>
      <c r="AO113" s="53">
        <v>9582.5747874589833</v>
      </c>
      <c r="AP113" s="56">
        <v>3401.3901659665808</v>
      </c>
      <c r="AQ113" s="55">
        <v>-115846.14966143428</v>
      </c>
      <c r="AR113" s="53">
        <v>-128332.44399897875</v>
      </c>
      <c r="AS113" s="53">
        <v>-105083.62995156384</v>
      </c>
      <c r="AT113" s="56">
        <v>-97704.942450067363</v>
      </c>
    </row>
    <row r="114" spans="1:46" x14ac:dyDescent="0.4">
      <c r="A114" s="19"/>
      <c r="B114" s="43" t="s">
        <v>70</v>
      </c>
      <c r="C114" s="44">
        <v>4702</v>
      </c>
      <c r="D114" s="45">
        <v>2257</v>
      </c>
      <c r="E114" s="94">
        <v>3009.4348822012907</v>
      </c>
      <c r="F114" s="95">
        <v>3069.1725406340956</v>
      </c>
      <c r="G114" s="46">
        <v>2681</v>
      </c>
      <c r="H114" s="45">
        <v>3989</v>
      </c>
      <c r="I114" s="94">
        <v>2765</v>
      </c>
      <c r="J114" s="95">
        <v>2743</v>
      </c>
      <c r="K114" s="46">
        <v>1073</v>
      </c>
      <c r="L114" s="45">
        <v>2430</v>
      </c>
      <c r="M114" s="94">
        <v>2263</v>
      </c>
      <c r="N114" s="95">
        <v>3749</v>
      </c>
      <c r="O114" s="46">
        <v>2411</v>
      </c>
      <c r="P114" s="45">
        <v>2011</v>
      </c>
      <c r="Q114" s="91">
        <v>2744</v>
      </c>
      <c r="R114" s="92">
        <v>2217</v>
      </c>
      <c r="S114" s="4">
        <v>666</v>
      </c>
      <c r="T114" s="45">
        <v>1230</v>
      </c>
      <c r="U114" s="45">
        <v>2174</v>
      </c>
      <c r="V114" s="46">
        <v>2444</v>
      </c>
      <c r="W114" s="93">
        <v>1039</v>
      </c>
      <c r="X114" s="91">
        <v>1946</v>
      </c>
      <c r="Y114" s="91">
        <v>1547</v>
      </c>
      <c r="Z114" s="46">
        <v>2956</v>
      </c>
      <c r="AA114" s="88">
        <v>2200.5</v>
      </c>
      <c r="AB114" s="45">
        <v>195.5</v>
      </c>
      <c r="AC114" s="45">
        <v>2488.5</v>
      </c>
      <c r="AD114" s="46">
        <v>2981.5</v>
      </c>
      <c r="AE114" s="47">
        <v>2862</v>
      </c>
      <c r="AF114" s="45">
        <v>968</v>
      </c>
      <c r="AG114" s="45">
        <v>3026</v>
      </c>
      <c r="AH114" s="48">
        <v>3142</v>
      </c>
      <c r="AI114" s="47">
        <v>2393.2509925317877</v>
      </c>
      <c r="AJ114" s="45">
        <v>2746</v>
      </c>
      <c r="AK114" s="45">
        <v>2724.0512099450088</v>
      </c>
      <c r="AL114" s="48">
        <v>2467.4206538350136</v>
      </c>
      <c r="AM114" s="47">
        <v>2288.2798836361617</v>
      </c>
      <c r="AN114" s="45">
        <v>2983</v>
      </c>
      <c r="AO114" s="45">
        <v>2570</v>
      </c>
      <c r="AP114" s="48">
        <v>2951</v>
      </c>
      <c r="AQ114" s="47">
        <v>1781.5994091490545</v>
      </c>
      <c r="AR114" s="45">
        <v>1539.3544850100695</v>
      </c>
      <c r="AS114" s="45">
        <v>1476.5</v>
      </c>
      <c r="AT114" s="48">
        <v>3010.2267901096743</v>
      </c>
    </row>
    <row r="115" spans="1:46" x14ac:dyDescent="0.4">
      <c r="A115" s="19"/>
      <c r="B115" s="36" t="s">
        <v>71</v>
      </c>
      <c r="C115" s="37">
        <v>-5416</v>
      </c>
      <c r="D115" s="38">
        <v>-5593</v>
      </c>
      <c r="E115" s="38">
        <v>-1105</v>
      </c>
      <c r="F115" s="41">
        <v>-1766</v>
      </c>
      <c r="G115" s="37">
        <v>-5841</v>
      </c>
      <c r="H115" s="38">
        <v>-398</v>
      </c>
      <c r="I115" s="38">
        <v>-824.40000000000009</v>
      </c>
      <c r="J115" s="41">
        <v>2439</v>
      </c>
      <c r="K115" s="37">
        <v>-154</v>
      </c>
      <c r="L115" s="38">
        <v>-3945</v>
      </c>
      <c r="M115" s="38">
        <v>-3874.9</v>
      </c>
      <c r="N115" s="41">
        <v>-4129.5</v>
      </c>
      <c r="O115" s="37">
        <v>315</v>
      </c>
      <c r="P115" s="38">
        <v>-2004.3329999999999</v>
      </c>
      <c r="Q115" s="38">
        <v>-602</v>
      </c>
      <c r="R115" s="41">
        <v>-3885.7069999999999</v>
      </c>
      <c r="S115" s="37">
        <v>-1796.85</v>
      </c>
      <c r="T115" s="38">
        <v>-2114</v>
      </c>
      <c r="U115" s="38">
        <v>224</v>
      </c>
      <c r="V115" s="41">
        <v>-1560</v>
      </c>
      <c r="W115" s="37">
        <v>1614</v>
      </c>
      <c r="X115" s="38">
        <v>-2970</v>
      </c>
      <c r="Y115" s="38">
        <v>-1105</v>
      </c>
      <c r="Z115" s="24">
        <v>-3580</v>
      </c>
      <c r="AA115" s="96">
        <f>AA116+AA117+AA118+AA119+AA120</f>
        <v>-5004</v>
      </c>
      <c r="AB115" s="96">
        <f t="shared" ref="AB115:AE115" si="90">AB116+AB117+AB118+AB119+AB120</f>
        <v>-10646</v>
      </c>
      <c r="AC115" s="96">
        <f t="shared" si="90"/>
        <v>3431</v>
      </c>
      <c r="AD115" s="96">
        <f t="shared" si="90"/>
        <v>-4361</v>
      </c>
      <c r="AE115" s="39">
        <f t="shared" si="90"/>
        <v>-6090</v>
      </c>
      <c r="AF115" s="38">
        <f t="shared" ref="AF115:AP115" si="91">AF116+AF117+AF118+AF119+AF120</f>
        <v>-8919</v>
      </c>
      <c r="AG115" s="38">
        <f t="shared" si="91"/>
        <v>-3394</v>
      </c>
      <c r="AH115" s="40">
        <f t="shared" si="91"/>
        <v>-4616</v>
      </c>
      <c r="AI115" s="39">
        <f t="shared" si="91"/>
        <v>-4454.7137271972824</v>
      </c>
      <c r="AJ115" s="38">
        <f t="shared" si="91"/>
        <v>-2640.277</v>
      </c>
      <c r="AK115" s="38">
        <f t="shared" si="91"/>
        <v>-5905.0646848721362</v>
      </c>
      <c r="AL115" s="40">
        <f t="shared" si="91"/>
        <v>-6960.2250964629984</v>
      </c>
      <c r="AM115" s="39">
        <f t="shared" si="91"/>
        <v>-5776</v>
      </c>
      <c r="AN115" s="38">
        <f t="shared" si="91"/>
        <v>-8280</v>
      </c>
      <c r="AO115" s="38">
        <f t="shared" si="91"/>
        <v>-3354</v>
      </c>
      <c r="AP115" s="40">
        <f t="shared" si="91"/>
        <v>-8817</v>
      </c>
      <c r="AQ115" s="39">
        <f>SUM(AQ116:AQ120)</f>
        <v>836.90350260348805</v>
      </c>
      <c r="AR115" s="38">
        <f>SUM(AR116:AR120)</f>
        <v>-7310.9325078944603</v>
      </c>
      <c r="AS115" s="38">
        <f>SUM(AS116:AS120)</f>
        <v>-5857.1545662721201</v>
      </c>
      <c r="AT115" s="40">
        <f>SUM(AT116:AT120)</f>
        <v>-15984.587340287337</v>
      </c>
    </row>
    <row r="116" spans="1:46" x14ac:dyDescent="0.4">
      <c r="A116" s="19"/>
      <c r="B116" s="43" t="s">
        <v>72</v>
      </c>
      <c r="C116" s="44">
        <v>0</v>
      </c>
      <c r="D116" s="45">
        <v>0</v>
      </c>
      <c r="E116" s="89">
        <v>0</v>
      </c>
      <c r="F116" s="90">
        <v>0</v>
      </c>
      <c r="G116" s="46">
        <v>0</v>
      </c>
      <c r="H116" s="45">
        <v>0</v>
      </c>
      <c r="I116" s="89">
        <v>0</v>
      </c>
      <c r="J116" s="90">
        <v>0</v>
      </c>
      <c r="K116" s="46">
        <v>0</v>
      </c>
      <c r="L116" s="45">
        <v>0</v>
      </c>
      <c r="M116" s="89">
        <v>0</v>
      </c>
      <c r="N116" s="90">
        <v>-2195</v>
      </c>
      <c r="O116" s="46">
        <v>0</v>
      </c>
      <c r="P116" s="45">
        <v>0</v>
      </c>
      <c r="Q116" s="91">
        <v>0</v>
      </c>
      <c r="R116" s="92">
        <v>0</v>
      </c>
      <c r="S116" s="4">
        <v>0</v>
      </c>
      <c r="T116" s="91">
        <v>0</v>
      </c>
      <c r="U116" s="91">
        <v>0</v>
      </c>
      <c r="V116" s="4">
        <v>0</v>
      </c>
      <c r="W116" s="93">
        <v>0</v>
      </c>
      <c r="X116" s="91">
        <v>0</v>
      </c>
      <c r="Y116" s="91">
        <v>0</v>
      </c>
      <c r="Z116" s="46">
        <v>0</v>
      </c>
      <c r="AA116" s="88">
        <v>0</v>
      </c>
      <c r="AB116" s="45">
        <v>0</v>
      </c>
      <c r="AC116" s="45">
        <v>0</v>
      </c>
      <c r="AD116" s="46">
        <v>0</v>
      </c>
      <c r="AE116" s="47">
        <v>0</v>
      </c>
      <c r="AF116" s="45">
        <v>0</v>
      </c>
      <c r="AG116" s="45">
        <v>-2509</v>
      </c>
      <c r="AH116" s="48">
        <v>-2391</v>
      </c>
      <c r="AI116" s="47">
        <v>-1342.0993030500001</v>
      </c>
      <c r="AJ116" s="45">
        <v>6</v>
      </c>
      <c r="AK116" s="45">
        <v>-245.0617997452016</v>
      </c>
      <c r="AL116" s="48">
        <v>-107.89261783760035</v>
      </c>
      <c r="AM116" s="47">
        <v>-1406</v>
      </c>
      <c r="AN116" s="45">
        <v>-2035</v>
      </c>
      <c r="AO116" s="45">
        <v>0</v>
      </c>
      <c r="AP116" s="48">
        <v>-1449</v>
      </c>
      <c r="AQ116" s="47">
        <v>-0.11813727213215827</v>
      </c>
      <c r="AR116" s="45">
        <v>-1.7268310898303985E-2</v>
      </c>
      <c r="AS116" s="45">
        <v>-1.6482108819961549E-2</v>
      </c>
      <c r="AT116" s="48">
        <v>0</v>
      </c>
    </row>
    <row r="117" spans="1:46" x14ac:dyDescent="0.4">
      <c r="A117" s="19"/>
      <c r="B117" s="43" t="s">
        <v>73</v>
      </c>
      <c r="C117" s="44">
        <v>-4</v>
      </c>
      <c r="D117" s="45">
        <v>-3</v>
      </c>
      <c r="E117" s="89">
        <v>-2</v>
      </c>
      <c r="F117" s="90">
        <v>-2</v>
      </c>
      <c r="G117" s="46">
        <v>-9</v>
      </c>
      <c r="H117" s="45">
        <v>-1</v>
      </c>
      <c r="I117" s="89">
        <v>-1.4000000000000448</v>
      </c>
      <c r="J117" s="90">
        <v>-2</v>
      </c>
      <c r="K117" s="46">
        <v>-1</v>
      </c>
      <c r="L117" s="45">
        <v>-1</v>
      </c>
      <c r="M117" s="94">
        <v>-3999.9</v>
      </c>
      <c r="N117" s="90">
        <v>0</v>
      </c>
      <c r="O117" s="46">
        <v>0</v>
      </c>
      <c r="P117" s="45">
        <v>8</v>
      </c>
      <c r="Q117" s="91">
        <v>241</v>
      </c>
      <c r="R117" s="92">
        <v>-0.73199999999999998</v>
      </c>
      <c r="S117" s="4">
        <v>-0.85</v>
      </c>
      <c r="T117" s="91">
        <v>312</v>
      </c>
      <c r="U117" s="91">
        <v>-3</v>
      </c>
      <c r="V117" s="4">
        <v>49</v>
      </c>
      <c r="W117" s="93">
        <v>21</v>
      </c>
      <c r="X117" s="91">
        <v>-176</v>
      </c>
      <c r="Y117" s="91">
        <v>-8</v>
      </c>
      <c r="Z117" s="46">
        <v>-2</v>
      </c>
      <c r="AA117" s="88">
        <v>19</v>
      </c>
      <c r="AB117" s="45">
        <v>1</v>
      </c>
      <c r="AC117" s="45">
        <v>-3</v>
      </c>
      <c r="AD117" s="46">
        <v>30</v>
      </c>
      <c r="AE117" s="47">
        <v>-14</v>
      </c>
      <c r="AF117" s="45">
        <v>-17</v>
      </c>
      <c r="AG117" s="45">
        <v>7</v>
      </c>
      <c r="AH117" s="48">
        <v>52</v>
      </c>
      <c r="AI117" s="47">
        <v>-0.19373935000038148</v>
      </c>
      <c r="AJ117" s="45">
        <v>-0.10199999999999999</v>
      </c>
      <c r="AK117" s="45">
        <v>-14.863573420420662</v>
      </c>
      <c r="AL117" s="48">
        <v>-32.746303390971967</v>
      </c>
      <c r="AM117" s="47">
        <v>565</v>
      </c>
      <c r="AN117" s="45">
        <v>22</v>
      </c>
      <c r="AO117" s="45">
        <v>0</v>
      </c>
      <c r="AP117" s="48">
        <v>-11</v>
      </c>
      <c r="AQ117" s="47">
        <v>-0.51906310647359488</v>
      </c>
      <c r="AR117" s="45">
        <v>-4.4314941969905215</v>
      </c>
      <c r="AS117" s="45">
        <v>3.1466364004285334</v>
      </c>
      <c r="AT117" s="48">
        <v>8.8729479842837016</v>
      </c>
    </row>
    <row r="118" spans="1:46" x14ac:dyDescent="0.4">
      <c r="A118" s="19"/>
      <c r="B118" s="43" t="s">
        <v>74</v>
      </c>
      <c r="C118" s="44">
        <v>78</v>
      </c>
      <c r="D118" s="45">
        <v>93</v>
      </c>
      <c r="E118" s="89">
        <v>0</v>
      </c>
      <c r="F118" s="90">
        <v>0</v>
      </c>
      <c r="G118" s="46">
        <v>40</v>
      </c>
      <c r="H118" s="45">
        <v>-44</v>
      </c>
      <c r="I118" s="89">
        <v>0</v>
      </c>
      <c r="J118" s="90">
        <v>-287</v>
      </c>
      <c r="K118" s="46">
        <v>0</v>
      </c>
      <c r="L118" s="45">
        <v>0</v>
      </c>
      <c r="M118" s="89">
        <v>0</v>
      </c>
      <c r="N118" s="90">
        <v>0</v>
      </c>
      <c r="O118" s="46">
        <v>-179</v>
      </c>
      <c r="P118" s="45">
        <v>-230.8</v>
      </c>
      <c r="Q118" s="91">
        <v>0</v>
      </c>
      <c r="R118" s="92">
        <v>0</v>
      </c>
      <c r="S118" s="4">
        <v>-188</v>
      </c>
      <c r="T118" s="91">
        <v>-58</v>
      </c>
      <c r="U118" s="91">
        <v>-120</v>
      </c>
      <c r="V118" s="4">
        <v>-63</v>
      </c>
      <c r="W118" s="93">
        <v>-40</v>
      </c>
      <c r="X118" s="91">
        <v>-56</v>
      </c>
      <c r="Y118" s="91">
        <v>0</v>
      </c>
      <c r="Z118" s="46">
        <v>0</v>
      </c>
      <c r="AA118" s="88">
        <v>0</v>
      </c>
      <c r="AB118" s="45">
        <v>-47</v>
      </c>
      <c r="AC118" s="45">
        <v>-98</v>
      </c>
      <c r="AD118" s="46">
        <v>-47</v>
      </c>
      <c r="AE118" s="47">
        <v>-4</v>
      </c>
      <c r="AF118" s="45">
        <v>-25</v>
      </c>
      <c r="AG118" s="45">
        <v>-5</v>
      </c>
      <c r="AH118" s="48">
        <v>0</v>
      </c>
      <c r="AI118" s="47">
        <v>313.98731483273144</v>
      </c>
      <c r="AJ118" s="45">
        <v>-4.1749999999999998</v>
      </c>
      <c r="AK118" s="45">
        <v>-0.77874805637598643</v>
      </c>
      <c r="AL118" s="48">
        <v>0</v>
      </c>
      <c r="AM118" s="47">
        <v>-510</v>
      </c>
      <c r="AN118" s="45">
        <v>69</v>
      </c>
      <c r="AO118" s="45">
        <v>5</v>
      </c>
      <c r="AP118" s="48">
        <v>535</v>
      </c>
      <c r="AQ118" s="47">
        <v>240.75149999999999</v>
      </c>
      <c r="AR118" s="45">
        <v>-4.9969449239999992</v>
      </c>
      <c r="AS118" s="45">
        <v>0</v>
      </c>
      <c r="AT118" s="48">
        <v>191.131062606</v>
      </c>
    </row>
    <row r="119" spans="1:46" x14ac:dyDescent="0.4">
      <c r="A119" s="19"/>
      <c r="B119" s="43" t="s">
        <v>75</v>
      </c>
      <c r="C119" s="44">
        <v>-5490</v>
      </c>
      <c r="D119" s="45">
        <v>-5683</v>
      </c>
      <c r="E119" s="89">
        <v>-1103</v>
      </c>
      <c r="F119" s="90">
        <v>-1764</v>
      </c>
      <c r="G119" s="46">
        <v>-5872</v>
      </c>
      <c r="H119" s="45">
        <v>-353</v>
      </c>
      <c r="I119" s="89">
        <v>-823</v>
      </c>
      <c r="J119" s="90">
        <v>2728</v>
      </c>
      <c r="K119" s="46">
        <v>-153</v>
      </c>
      <c r="L119" s="45">
        <v>-3944</v>
      </c>
      <c r="M119" s="89">
        <v>125</v>
      </c>
      <c r="N119" s="90">
        <v>-1934.5</v>
      </c>
      <c r="O119" s="46">
        <v>494</v>
      </c>
      <c r="P119" s="45">
        <v>-1781.5329999999999</v>
      </c>
      <c r="Q119" s="91">
        <v>-843</v>
      </c>
      <c r="R119" s="92">
        <v>-3884.9749999999999</v>
      </c>
      <c r="S119" s="4">
        <v>-1608</v>
      </c>
      <c r="T119" s="45">
        <v>-2368</v>
      </c>
      <c r="U119" s="45">
        <v>347</v>
      </c>
      <c r="V119" s="46">
        <v>-1546</v>
      </c>
      <c r="W119" s="93">
        <v>1633</v>
      </c>
      <c r="X119" s="91">
        <v>-2738</v>
      </c>
      <c r="Y119" s="91">
        <v>-1097</v>
      </c>
      <c r="Z119" s="46">
        <v>-3578</v>
      </c>
      <c r="AA119" s="88">
        <v>-5023</v>
      </c>
      <c r="AB119" s="45">
        <v>-10600</v>
      </c>
      <c r="AC119" s="45">
        <v>3532</v>
      </c>
      <c r="AD119" s="46">
        <v>-4344</v>
      </c>
      <c r="AE119" s="47">
        <v>-6072</v>
      </c>
      <c r="AF119" s="45">
        <v>-8877</v>
      </c>
      <c r="AG119" s="45">
        <v>-887</v>
      </c>
      <c r="AH119" s="48">
        <v>-2277</v>
      </c>
      <c r="AI119" s="47">
        <v>-3426.4079996300134</v>
      </c>
      <c r="AJ119" s="45">
        <v>-2642</v>
      </c>
      <c r="AK119" s="45">
        <v>-5644.3605636501379</v>
      </c>
      <c r="AL119" s="48">
        <v>-6819.5861752344263</v>
      </c>
      <c r="AM119" s="47">
        <v>-4425</v>
      </c>
      <c r="AN119" s="45">
        <v>-6336</v>
      </c>
      <c r="AO119" s="45">
        <v>-3359</v>
      </c>
      <c r="AP119" s="48">
        <v>-4315.75</v>
      </c>
      <c r="AQ119" s="47">
        <v>4140.1792029820926</v>
      </c>
      <c r="AR119" s="45">
        <v>-3821.3168004625718</v>
      </c>
      <c r="AS119" s="45">
        <v>-5860.284720563729</v>
      </c>
      <c r="AT119" s="48">
        <v>-16184.591350877621</v>
      </c>
    </row>
    <row r="120" spans="1:46" x14ac:dyDescent="0.4">
      <c r="A120" s="19"/>
      <c r="B120" s="43" t="s">
        <v>76</v>
      </c>
      <c r="C120" s="44">
        <v>0</v>
      </c>
      <c r="D120" s="45">
        <v>0</v>
      </c>
      <c r="E120" s="89">
        <v>0</v>
      </c>
      <c r="F120" s="90">
        <v>0</v>
      </c>
      <c r="G120" s="46">
        <v>0</v>
      </c>
      <c r="H120" s="45">
        <v>0</v>
      </c>
      <c r="I120" s="89">
        <v>0</v>
      </c>
      <c r="J120" s="90">
        <v>0</v>
      </c>
      <c r="K120" s="46">
        <v>0</v>
      </c>
      <c r="L120" s="45">
        <v>0</v>
      </c>
      <c r="M120" s="89">
        <v>0</v>
      </c>
      <c r="N120" s="90">
        <v>0</v>
      </c>
      <c r="O120" s="46">
        <v>0</v>
      </c>
      <c r="P120" s="45">
        <v>0</v>
      </c>
      <c r="Q120" s="91">
        <v>0</v>
      </c>
      <c r="R120" s="92">
        <v>0</v>
      </c>
      <c r="S120" s="4">
        <v>0</v>
      </c>
      <c r="T120" s="91">
        <v>0</v>
      </c>
      <c r="U120" s="91">
        <v>0</v>
      </c>
      <c r="V120" s="4">
        <v>0</v>
      </c>
      <c r="W120" s="93">
        <v>0</v>
      </c>
      <c r="X120" s="91">
        <v>0</v>
      </c>
      <c r="Y120" s="91">
        <v>0</v>
      </c>
      <c r="Z120" s="46">
        <v>0</v>
      </c>
      <c r="AA120" s="118">
        <v>0</v>
      </c>
      <c r="AB120" s="119">
        <v>0</v>
      </c>
      <c r="AC120" s="119">
        <v>0</v>
      </c>
      <c r="AD120" s="46">
        <v>0</v>
      </c>
      <c r="AE120" s="120">
        <v>0</v>
      </c>
      <c r="AF120" s="119">
        <v>0</v>
      </c>
      <c r="AG120" s="119">
        <v>0</v>
      </c>
      <c r="AH120" s="121">
        <v>0</v>
      </c>
      <c r="AI120" s="120">
        <v>0</v>
      </c>
      <c r="AJ120" s="119">
        <v>0</v>
      </c>
      <c r="AK120" s="119">
        <v>0</v>
      </c>
      <c r="AL120" s="121">
        <v>0</v>
      </c>
      <c r="AM120" s="120">
        <v>0</v>
      </c>
      <c r="AN120" s="119">
        <v>0</v>
      </c>
      <c r="AO120" s="119">
        <v>0</v>
      </c>
      <c r="AP120" s="48">
        <v>-3576.25</v>
      </c>
      <c r="AQ120" s="47">
        <v>-3543.3899999999985</v>
      </c>
      <c r="AR120" s="45">
        <v>-3480.1699999999996</v>
      </c>
      <c r="AS120" s="119">
        <v>0</v>
      </c>
      <c r="AT120" s="121">
        <v>0</v>
      </c>
    </row>
    <row r="121" spans="1:46" x14ac:dyDescent="0.4">
      <c r="A121" s="19" t="s">
        <v>77</v>
      </c>
      <c r="B121" s="36" t="s">
        <v>78</v>
      </c>
      <c r="C121" s="37">
        <v>-900.26000000000022</v>
      </c>
      <c r="D121" s="38">
        <v>1663.8400000000001</v>
      </c>
      <c r="E121" s="38">
        <v>4640.1647363591992</v>
      </c>
      <c r="F121" s="41">
        <v>5928.2398938570695</v>
      </c>
      <c r="G121" s="37">
        <v>-46</v>
      </c>
      <c r="H121" s="38">
        <v>-1103</v>
      </c>
      <c r="I121" s="38">
        <v>2438.3035572534809</v>
      </c>
      <c r="J121" s="41">
        <v>5271</v>
      </c>
      <c r="K121" s="37">
        <v>-5258</v>
      </c>
      <c r="L121" s="38">
        <v>7923</v>
      </c>
      <c r="M121" s="38">
        <v>1703.1330000000007</v>
      </c>
      <c r="N121" s="41">
        <v>4842.1669999999995</v>
      </c>
      <c r="O121" s="37">
        <v>19957.199999999997</v>
      </c>
      <c r="P121" s="38">
        <v>12314.032999999996</v>
      </c>
      <c r="Q121" s="38">
        <v>-15176.5</v>
      </c>
      <c r="R121" s="41">
        <v>-12248.403000000002</v>
      </c>
      <c r="S121" s="37">
        <v>1233.8500000000004</v>
      </c>
      <c r="T121" s="38">
        <v>2855</v>
      </c>
      <c r="U121" s="38">
        <v>-3415</v>
      </c>
      <c r="V121" s="41">
        <v>4768</v>
      </c>
      <c r="W121" s="37">
        <v>12814.63206433598</v>
      </c>
      <c r="X121" s="38">
        <v>-36930.82834315153</v>
      </c>
      <c r="Y121" s="38">
        <v>-3163.55771657074</v>
      </c>
      <c r="Z121" s="24">
        <v>16875.153553321456</v>
      </c>
      <c r="AA121" s="96">
        <f>-(AA6+AA80)</f>
        <v>-2793.469342981658</v>
      </c>
      <c r="AB121" s="96">
        <f t="shared" ref="AB121:AE121" si="92">-(AB6+AB80)</f>
        <v>6170.4672827998729</v>
      </c>
      <c r="AC121" s="96">
        <f t="shared" si="92"/>
        <v>-6578.5459295338405</v>
      </c>
      <c r="AD121" s="96">
        <f t="shared" si="92"/>
        <v>10235.009946294156</v>
      </c>
      <c r="AE121" s="39">
        <f t="shared" si="92"/>
        <v>-4454.7024942620292</v>
      </c>
      <c r="AF121" s="38">
        <f t="shared" ref="AF121:AT121" si="93">-(AF6+AF80)</f>
        <v>-3278.4399939984587</v>
      </c>
      <c r="AG121" s="38">
        <f t="shared" si="93"/>
        <v>3936.9738073779608</v>
      </c>
      <c r="AH121" s="40">
        <f t="shared" si="93"/>
        <v>2478.1307853523667</v>
      </c>
      <c r="AI121" s="39">
        <f t="shared" si="93"/>
        <v>-2393.1370443808651</v>
      </c>
      <c r="AJ121" s="38">
        <f t="shared" si="93"/>
        <v>-1406.5029317703566</v>
      </c>
      <c r="AK121" s="38">
        <f t="shared" si="93"/>
        <v>3621.2411374965691</v>
      </c>
      <c r="AL121" s="40">
        <f t="shared" si="93"/>
        <v>-3682.8642995102268</v>
      </c>
      <c r="AM121" s="39">
        <f t="shared" si="93"/>
        <v>-8745.9650261505558</v>
      </c>
      <c r="AN121" s="38">
        <f t="shared" si="93"/>
        <v>7471.3864424887197</v>
      </c>
      <c r="AO121" s="38">
        <f t="shared" si="93"/>
        <v>-585.70332610901642</v>
      </c>
      <c r="AP121" s="40">
        <f t="shared" si="93"/>
        <v>-1683.2058655719338</v>
      </c>
      <c r="AQ121" s="39">
        <f>-(AQ6+AQ80)</f>
        <v>3266.1096970267158</v>
      </c>
      <c r="AR121" s="38">
        <f t="shared" si="93"/>
        <v>-3719.6606868867948</v>
      </c>
      <c r="AS121" s="38">
        <f t="shared" si="93"/>
        <v>3310.3675432180535</v>
      </c>
      <c r="AT121" s="40">
        <f t="shared" si="93"/>
        <v>2217.1006183921681</v>
      </c>
    </row>
    <row r="122" spans="1:46" ht="17.399999999999999" thickBot="1" x14ac:dyDescent="0.45">
      <c r="A122" s="122"/>
      <c r="B122" s="123"/>
      <c r="C122" s="124"/>
      <c r="D122" s="125"/>
      <c r="E122" s="64"/>
      <c r="F122" s="126"/>
      <c r="G122" s="127"/>
      <c r="H122" s="125"/>
      <c r="I122" s="64"/>
      <c r="J122" s="126"/>
      <c r="K122" s="127"/>
      <c r="L122" s="125"/>
      <c r="M122" s="64"/>
      <c r="N122" s="126"/>
      <c r="O122" s="127"/>
      <c r="P122" s="125"/>
      <c r="Q122" s="64"/>
      <c r="R122" s="126"/>
      <c r="S122" s="66"/>
      <c r="T122" s="64"/>
      <c r="U122" s="64"/>
      <c r="V122" s="126"/>
      <c r="W122" s="128"/>
      <c r="X122" s="64"/>
      <c r="Y122" s="64"/>
      <c r="Z122" s="129"/>
      <c r="AA122" s="130"/>
      <c r="AB122" s="64"/>
      <c r="AC122" s="64"/>
      <c r="AD122" s="129"/>
      <c r="AE122" s="131"/>
      <c r="AF122" s="132"/>
      <c r="AG122" s="132"/>
      <c r="AH122" s="65"/>
      <c r="AI122" s="131"/>
      <c r="AJ122" s="132"/>
      <c r="AK122" s="132"/>
      <c r="AL122" s="65"/>
      <c r="AM122" s="131"/>
      <c r="AN122" s="132"/>
      <c r="AO122" s="132"/>
      <c r="AP122" s="65"/>
      <c r="AQ122" s="131"/>
      <c r="AR122" s="132"/>
      <c r="AS122" s="132"/>
      <c r="AT122" s="65"/>
    </row>
    <row r="123" spans="1:46" ht="17.399999999999999" thickTop="1" x14ac:dyDescent="0.4">
      <c r="A123" s="133" t="s">
        <v>192</v>
      </c>
      <c r="Q123" s="134"/>
      <c r="AH123" s="73"/>
      <c r="AL123" s="73"/>
      <c r="AP123" s="73"/>
      <c r="AT123" s="73"/>
    </row>
    <row r="124" spans="1:46" x14ac:dyDescent="0.4">
      <c r="A124" s="73" t="s">
        <v>171</v>
      </c>
    </row>
    <row r="125" spans="1:46" ht="17.399999999999999" x14ac:dyDescent="0.4">
      <c r="A125" s="133" t="s">
        <v>215</v>
      </c>
      <c r="AA125" s="4"/>
      <c r="AB125" s="4"/>
      <c r="AC125" s="4"/>
      <c r="AD125" s="4"/>
    </row>
    <row r="126" spans="1:46" x14ac:dyDescent="0.4">
      <c r="A126" s="133"/>
      <c r="AA126" s="4"/>
      <c r="AB126" s="4"/>
      <c r="AC126" s="4"/>
      <c r="AD126" s="4"/>
    </row>
    <row r="127" spans="1:46" x14ac:dyDescent="0.4">
      <c r="AA127" s="4"/>
      <c r="AB127" s="4"/>
      <c r="AC127" s="4"/>
      <c r="AD127" s="4"/>
      <c r="AE127" s="4"/>
      <c r="AF127" s="4"/>
      <c r="AG127" s="4"/>
      <c r="AH127" s="4"/>
      <c r="AI127" s="4"/>
      <c r="AJ127" s="4"/>
      <c r="AK127" s="4"/>
      <c r="AL127" s="4"/>
      <c r="AM127" s="4"/>
      <c r="AN127" s="4"/>
      <c r="AO127" s="4"/>
      <c r="AP127" s="4"/>
      <c r="AQ127" s="4"/>
      <c r="AR127" s="4"/>
      <c r="AS127" s="4"/>
      <c r="AT127" s="4"/>
    </row>
    <row r="128" spans="1:46" x14ac:dyDescent="0.4">
      <c r="AA128" s="4"/>
      <c r="AB128" s="4"/>
      <c r="AC128" s="4"/>
      <c r="AD128" s="4"/>
      <c r="AE128" s="4"/>
      <c r="AF128" s="4"/>
      <c r="AG128" s="4"/>
      <c r="AH128" s="4"/>
      <c r="AI128" s="4"/>
      <c r="AJ128" s="4"/>
      <c r="AK128" s="4"/>
      <c r="AL128" s="4"/>
      <c r="AM128" s="4"/>
      <c r="AN128" s="4"/>
      <c r="AO128" s="4"/>
      <c r="AP128" s="4"/>
      <c r="AQ128" s="4"/>
      <c r="AR128" s="4"/>
      <c r="AS128" s="4"/>
      <c r="AT128" s="4"/>
    </row>
  </sheetData>
  <mergeCells count="22">
    <mergeCell ref="AM3:AP3"/>
    <mergeCell ref="C57:F57"/>
    <mergeCell ref="C3:F3"/>
    <mergeCell ref="G3:J3"/>
    <mergeCell ref="K3:N3"/>
    <mergeCell ref="O3:R3"/>
    <mergeCell ref="AQ3:AT3"/>
    <mergeCell ref="AQ57:AT57"/>
    <mergeCell ref="AM57:AP57"/>
    <mergeCell ref="S3:V3"/>
    <mergeCell ref="G57:J57"/>
    <mergeCell ref="K57:N57"/>
    <mergeCell ref="O57:R57"/>
    <mergeCell ref="S57:V57"/>
    <mergeCell ref="AI3:AL3"/>
    <mergeCell ref="AI57:AL57"/>
    <mergeCell ref="W57:Z57"/>
    <mergeCell ref="W3:Z3"/>
    <mergeCell ref="AE3:AH3"/>
    <mergeCell ref="AE57:AH57"/>
    <mergeCell ref="AA3:AD3"/>
    <mergeCell ref="AA57:AD57"/>
  </mergeCells>
  <pageMargins left="0.74803149606299202" right="0.74803149606299202" top="0.98425196850393704" bottom="0.98425196850393704" header="0.511811023622047" footer="0.511811023622047"/>
  <pageSetup paperSize="8" scale="98" fitToHeight="0" orientation="portrait" r:id="rId1"/>
  <headerFooter alignWithMargins="0"/>
  <rowBreaks count="2" manualBreakCount="2">
    <brk id="55" max="16383" man="1"/>
    <brk id="1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I190"/>
  <sheetViews>
    <sheetView tabSelected="1" zoomScale="85" zoomScaleNormal="85" zoomScaleSheetLayoutView="85" workbookViewId="0">
      <pane xSplit="1" ySplit="5" topLeftCell="FV6" activePane="bottomRight" state="frozen"/>
      <selection pane="topRight" activeCell="B1" sqref="B1"/>
      <selection pane="bottomLeft" activeCell="A5" sqref="A5"/>
      <selection pane="bottomRight" activeCell="GB2" sqref="GB2"/>
    </sheetView>
  </sheetViews>
  <sheetFormatPr defaultColWidth="17.88671875" defaultRowHeight="16.8" x14ac:dyDescent="0.4"/>
  <cols>
    <col min="1" max="1" width="69.6640625" style="137" customWidth="1"/>
    <col min="2" max="96" width="17.5546875" style="137" customWidth="1"/>
    <col min="97" max="97" width="10.44140625" style="137" customWidth="1"/>
    <col min="98" max="98" width="17.5546875" style="138" customWidth="1"/>
    <col min="99" max="100" width="17.5546875" style="136" customWidth="1"/>
    <col min="101" max="101" width="17.5546875" style="138" customWidth="1"/>
    <col min="102" max="103" width="17.5546875" style="136" customWidth="1"/>
    <col min="104" max="104" width="17.5546875" style="138" customWidth="1"/>
    <col min="105" max="106" width="17.5546875" style="136" customWidth="1"/>
    <col min="107" max="107" width="17.5546875" style="138" customWidth="1"/>
    <col min="108" max="109" width="17.5546875" style="136" customWidth="1"/>
    <col min="110" max="110" width="17.5546875" style="138" customWidth="1"/>
    <col min="111" max="112" width="17.5546875" style="136" customWidth="1"/>
    <col min="113" max="113" width="17.5546875" style="138" customWidth="1"/>
    <col min="114" max="115" width="17.5546875" style="136" customWidth="1"/>
    <col min="116" max="116" width="17.5546875" style="138" customWidth="1"/>
    <col min="117" max="118" width="17.5546875" style="136" customWidth="1"/>
    <col min="119" max="119" width="17.5546875" style="138" customWidth="1"/>
    <col min="120" max="121" width="17.5546875" style="136" customWidth="1"/>
    <col min="122" max="122" width="17.5546875" style="138" customWidth="1"/>
    <col min="123" max="124" width="17.5546875" style="136" customWidth="1"/>
    <col min="125" max="125" width="17.5546875" style="138" customWidth="1"/>
    <col min="126" max="127" width="17.5546875" style="136" customWidth="1"/>
    <col min="128" max="128" width="17.5546875" style="138" customWidth="1"/>
    <col min="129" max="130" width="17.5546875" style="136" customWidth="1"/>
    <col min="131" max="131" width="17.5546875" style="138" customWidth="1"/>
    <col min="132" max="133" width="17.5546875" style="136" customWidth="1"/>
    <col min="134" max="134" width="17.5546875" style="138" customWidth="1"/>
    <col min="135" max="136" width="17.5546875" style="136" customWidth="1"/>
    <col min="137" max="137" width="17.5546875" style="138" customWidth="1"/>
    <col min="138" max="178" width="17.5546875" style="136" customWidth="1"/>
    <col min="179" max="190" width="17.88671875" style="136" customWidth="1"/>
    <col min="191" max="16384" width="17.88671875" style="136"/>
  </cols>
  <sheetData>
    <row r="1" spans="1:190" s="265" customFormat="1" x14ac:dyDescent="0.25">
      <c r="A1" s="265" t="s">
        <v>197</v>
      </c>
      <c r="CS1" s="285"/>
      <c r="DU1" s="420"/>
      <c r="DV1" s="420"/>
      <c r="DW1" s="420"/>
      <c r="EA1" s="324"/>
      <c r="EB1" s="324"/>
      <c r="EC1" s="324"/>
      <c r="ED1" s="418"/>
      <c r="EE1" s="418"/>
      <c r="EF1" s="418"/>
      <c r="EG1" s="418"/>
      <c r="EH1" s="418"/>
      <c r="EI1" s="418"/>
      <c r="EJ1" s="418"/>
      <c r="EK1" s="418"/>
      <c r="EL1" s="418"/>
      <c r="EM1" s="418"/>
      <c r="EN1" s="418"/>
      <c r="EO1" s="418"/>
    </row>
    <row r="2" spans="1:190" s="265" customFormat="1" x14ac:dyDescent="0.25">
      <c r="CS2" s="285"/>
      <c r="DU2" s="420"/>
      <c r="DV2" s="420"/>
      <c r="DW2" s="420"/>
      <c r="EA2" s="324"/>
      <c r="EB2" s="324"/>
      <c r="EC2" s="324"/>
      <c r="ED2" s="417"/>
      <c r="EE2" s="417"/>
      <c r="EF2" s="417"/>
      <c r="EG2" s="417"/>
      <c r="EH2" s="417"/>
      <c r="EI2" s="417"/>
      <c r="EJ2" s="417"/>
      <c r="EK2" s="417"/>
      <c r="EL2" s="417"/>
      <c r="EM2" s="417"/>
      <c r="EN2" s="417"/>
      <c r="EO2" s="417"/>
      <c r="EP2" s="285"/>
      <c r="EQ2" s="285"/>
      <c r="ER2" s="285"/>
      <c r="ES2" s="285"/>
      <c r="ET2" s="285"/>
      <c r="EU2" s="285"/>
      <c r="EV2" s="285"/>
      <c r="EW2" s="285"/>
      <c r="EX2" s="285"/>
      <c r="EY2" s="285"/>
      <c r="EZ2" s="285"/>
      <c r="FA2" s="285"/>
      <c r="FB2" s="285"/>
      <c r="FC2" s="285"/>
      <c r="FD2" s="285"/>
      <c r="FE2" s="285"/>
      <c r="FF2" s="285"/>
      <c r="FG2" s="285"/>
      <c r="FH2" s="285"/>
      <c r="FI2" s="285"/>
      <c r="FJ2" s="285"/>
      <c r="FK2" s="285"/>
      <c r="FL2" s="285"/>
      <c r="FM2" s="285"/>
      <c r="FN2" s="285"/>
      <c r="FO2" s="285"/>
      <c r="FP2" s="285"/>
      <c r="FQ2" s="285"/>
      <c r="FR2" s="285"/>
      <c r="FS2" s="285"/>
      <c r="FT2" s="285"/>
      <c r="FV2" s="465"/>
    </row>
    <row r="3" spans="1:190" ht="17.399999999999999" thickBot="1" x14ac:dyDescent="0.45">
      <c r="AY3" s="253"/>
      <c r="AZ3" s="253"/>
      <c r="BC3" s="253"/>
      <c r="BF3" s="253"/>
      <c r="BI3" s="253"/>
      <c r="BJ3" s="253"/>
      <c r="BL3" s="253"/>
      <c r="BO3" s="253"/>
      <c r="BR3" s="253"/>
      <c r="BU3" s="253"/>
      <c r="BX3" s="253"/>
      <c r="CA3" s="253"/>
      <c r="CD3" s="253"/>
      <c r="CG3" s="253"/>
      <c r="CH3" s="253"/>
      <c r="CJ3" s="253"/>
      <c r="CM3" s="253"/>
      <c r="CP3" s="253"/>
      <c r="CS3" s="253"/>
      <c r="CU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517"/>
      <c r="EE3" s="517"/>
      <c r="EF3" s="517"/>
      <c r="EG3" s="517"/>
      <c r="EH3" s="517"/>
      <c r="EI3" s="517"/>
      <c r="EJ3" s="517"/>
      <c r="EK3" s="517"/>
      <c r="EL3" s="517"/>
      <c r="EM3" s="517"/>
      <c r="EN3" s="517"/>
      <c r="EO3" s="517"/>
    </row>
    <row r="4" spans="1:190" ht="18.75" customHeight="1" thickTop="1" x14ac:dyDescent="0.25">
      <c r="A4" s="139"/>
      <c r="B4" s="512" t="s">
        <v>198</v>
      </c>
      <c r="C4" s="507"/>
      <c r="D4" s="513"/>
      <c r="E4" s="512" t="s">
        <v>199</v>
      </c>
      <c r="F4" s="507"/>
      <c r="G4" s="513"/>
      <c r="H4" s="512" t="s">
        <v>200</v>
      </c>
      <c r="I4" s="507"/>
      <c r="J4" s="513"/>
      <c r="K4" s="512" t="s">
        <v>201</v>
      </c>
      <c r="L4" s="507"/>
      <c r="M4" s="513"/>
      <c r="N4" s="512" t="s">
        <v>202</v>
      </c>
      <c r="O4" s="507"/>
      <c r="P4" s="513"/>
      <c r="Q4" s="512" t="s">
        <v>203</v>
      </c>
      <c r="R4" s="507"/>
      <c r="S4" s="513"/>
      <c r="T4" s="512" t="s">
        <v>204</v>
      </c>
      <c r="U4" s="507"/>
      <c r="V4" s="513"/>
      <c r="W4" s="512" t="s">
        <v>205</v>
      </c>
      <c r="X4" s="507"/>
      <c r="Y4" s="513"/>
      <c r="Z4" s="512" t="s">
        <v>206</v>
      </c>
      <c r="AA4" s="507"/>
      <c r="AB4" s="513"/>
      <c r="AC4" s="512" t="s">
        <v>207</v>
      </c>
      <c r="AD4" s="507"/>
      <c r="AE4" s="513"/>
      <c r="AF4" s="512" t="s">
        <v>208</v>
      </c>
      <c r="AG4" s="507"/>
      <c r="AH4" s="513"/>
      <c r="AI4" s="512" t="s">
        <v>209</v>
      </c>
      <c r="AJ4" s="507"/>
      <c r="AK4" s="513"/>
      <c r="AL4" s="512" t="s">
        <v>210</v>
      </c>
      <c r="AM4" s="507"/>
      <c r="AN4" s="513"/>
      <c r="AO4" s="512" t="s">
        <v>211</v>
      </c>
      <c r="AP4" s="507"/>
      <c r="AQ4" s="513"/>
      <c r="AR4" s="512" t="s">
        <v>212</v>
      </c>
      <c r="AS4" s="507"/>
      <c r="AT4" s="513"/>
      <c r="AU4" s="512" t="s">
        <v>213</v>
      </c>
      <c r="AV4" s="507"/>
      <c r="AW4" s="513"/>
      <c r="AX4" s="512" t="s">
        <v>179</v>
      </c>
      <c r="AY4" s="507"/>
      <c r="AZ4" s="513"/>
      <c r="BA4" s="512" t="s">
        <v>180</v>
      </c>
      <c r="BB4" s="507"/>
      <c r="BC4" s="513"/>
      <c r="BD4" s="512" t="s">
        <v>181</v>
      </c>
      <c r="BE4" s="507"/>
      <c r="BF4" s="513"/>
      <c r="BG4" s="512" t="s">
        <v>182</v>
      </c>
      <c r="BH4" s="507"/>
      <c r="BI4" s="513"/>
      <c r="BJ4" s="512" t="s">
        <v>183</v>
      </c>
      <c r="BK4" s="507"/>
      <c r="BL4" s="513"/>
      <c r="BM4" s="512" t="s">
        <v>184</v>
      </c>
      <c r="BN4" s="507"/>
      <c r="BO4" s="513"/>
      <c r="BP4" s="512" t="s">
        <v>185</v>
      </c>
      <c r="BQ4" s="507"/>
      <c r="BR4" s="513"/>
      <c r="BS4" s="512" t="s">
        <v>186</v>
      </c>
      <c r="BT4" s="507"/>
      <c r="BU4" s="513"/>
      <c r="BV4" s="512" t="s">
        <v>187</v>
      </c>
      <c r="BW4" s="507"/>
      <c r="BX4" s="513"/>
      <c r="BY4" s="512" t="s">
        <v>188</v>
      </c>
      <c r="BZ4" s="507"/>
      <c r="CA4" s="513"/>
      <c r="CB4" s="512" t="s">
        <v>189</v>
      </c>
      <c r="CC4" s="507"/>
      <c r="CD4" s="513"/>
      <c r="CE4" s="512" t="s">
        <v>190</v>
      </c>
      <c r="CF4" s="507"/>
      <c r="CG4" s="513"/>
      <c r="CH4" s="514" t="s">
        <v>216</v>
      </c>
      <c r="CI4" s="515"/>
      <c r="CJ4" s="516"/>
      <c r="CK4" s="512" t="s">
        <v>217</v>
      </c>
      <c r="CL4" s="507"/>
      <c r="CM4" s="513"/>
      <c r="CN4" s="512" t="s">
        <v>218</v>
      </c>
      <c r="CO4" s="507"/>
      <c r="CP4" s="513"/>
      <c r="CQ4" s="512" t="s">
        <v>219</v>
      </c>
      <c r="CR4" s="507"/>
      <c r="CS4" s="513"/>
      <c r="CT4" s="506" t="s">
        <v>234</v>
      </c>
      <c r="CU4" s="507"/>
      <c r="CV4" s="508"/>
      <c r="CW4" s="519" t="s">
        <v>235</v>
      </c>
      <c r="CX4" s="520"/>
      <c r="CY4" s="522"/>
      <c r="CZ4" s="519" t="s">
        <v>236</v>
      </c>
      <c r="DA4" s="520"/>
      <c r="DB4" s="522"/>
      <c r="DC4" s="519" t="s">
        <v>237</v>
      </c>
      <c r="DD4" s="520"/>
      <c r="DE4" s="522"/>
      <c r="DF4" s="506" t="s">
        <v>238</v>
      </c>
      <c r="DG4" s="507"/>
      <c r="DH4" s="508"/>
      <c r="DI4" s="519" t="s">
        <v>239</v>
      </c>
      <c r="DJ4" s="520"/>
      <c r="DK4" s="522"/>
      <c r="DL4" s="519" t="s">
        <v>240</v>
      </c>
      <c r="DM4" s="520"/>
      <c r="DN4" s="522"/>
      <c r="DO4" s="519" t="s">
        <v>241</v>
      </c>
      <c r="DP4" s="520"/>
      <c r="DQ4" s="522"/>
      <c r="DR4" s="506" t="s">
        <v>242</v>
      </c>
      <c r="DS4" s="507"/>
      <c r="DT4" s="508"/>
      <c r="DU4" s="519" t="s">
        <v>243</v>
      </c>
      <c r="DV4" s="520"/>
      <c r="DW4" s="522"/>
      <c r="DX4" s="519" t="s">
        <v>244</v>
      </c>
      <c r="DY4" s="520"/>
      <c r="DZ4" s="522"/>
      <c r="EA4" s="519" t="s">
        <v>245</v>
      </c>
      <c r="EB4" s="520"/>
      <c r="EC4" s="522"/>
      <c r="ED4" s="506" t="s">
        <v>246</v>
      </c>
      <c r="EE4" s="507"/>
      <c r="EF4" s="508"/>
      <c r="EG4" s="519" t="s">
        <v>247</v>
      </c>
      <c r="EH4" s="520"/>
      <c r="EI4" s="522"/>
      <c r="EJ4" s="519" t="s">
        <v>248</v>
      </c>
      <c r="EK4" s="520"/>
      <c r="EL4" s="522"/>
      <c r="EM4" s="519" t="s">
        <v>249</v>
      </c>
      <c r="EN4" s="520"/>
      <c r="EO4" s="522"/>
      <c r="EP4" s="506" t="s">
        <v>250</v>
      </c>
      <c r="EQ4" s="507"/>
      <c r="ER4" s="508"/>
      <c r="ES4" s="519" t="s">
        <v>251</v>
      </c>
      <c r="ET4" s="520"/>
      <c r="EU4" s="522"/>
      <c r="EV4" s="519" t="s">
        <v>252</v>
      </c>
      <c r="EW4" s="520"/>
      <c r="EX4" s="522"/>
      <c r="EY4" s="519" t="s">
        <v>253</v>
      </c>
      <c r="EZ4" s="520"/>
      <c r="FA4" s="522"/>
      <c r="FB4" s="506" t="s">
        <v>254</v>
      </c>
      <c r="FC4" s="507"/>
      <c r="FD4" s="508"/>
      <c r="FE4" s="519" t="s">
        <v>255</v>
      </c>
      <c r="FF4" s="520"/>
      <c r="FG4" s="522"/>
      <c r="FH4" s="519" t="s">
        <v>256</v>
      </c>
      <c r="FI4" s="520"/>
      <c r="FJ4" s="522"/>
      <c r="FK4" s="519" t="s">
        <v>257</v>
      </c>
      <c r="FL4" s="520"/>
      <c r="FM4" s="522"/>
      <c r="FN4" s="506" t="s">
        <v>258</v>
      </c>
      <c r="FO4" s="507"/>
      <c r="FP4" s="508"/>
      <c r="FQ4" s="519" t="s">
        <v>259</v>
      </c>
      <c r="FR4" s="520"/>
      <c r="FS4" s="522"/>
      <c r="FT4" s="519" t="s">
        <v>260</v>
      </c>
      <c r="FU4" s="520"/>
      <c r="FV4" s="522"/>
      <c r="FW4" s="519" t="s">
        <v>261</v>
      </c>
      <c r="FX4" s="520"/>
      <c r="FY4" s="522"/>
      <c r="FZ4" s="519" t="s">
        <v>262</v>
      </c>
      <c r="GA4" s="520"/>
      <c r="GB4" s="521"/>
      <c r="GC4" s="506" t="s">
        <v>263</v>
      </c>
      <c r="GD4" s="507"/>
      <c r="GE4" s="508"/>
      <c r="GF4" s="506" t="s">
        <v>231</v>
      </c>
      <c r="GG4" s="507"/>
      <c r="GH4" s="508"/>
    </row>
    <row r="5" spans="1:190" ht="18.75" customHeight="1" thickBot="1" x14ac:dyDescent="0.3">
      <c r="A5" s="140"/>
      <c r="B5" s="141" t="s">
        <v>191</v>
      </c>
      <c r="C5" s="142" t="s">
        <v>83</v>
      </c>
      <c r="D5" s="143" t="s">
        <v>84</v>
      </c>
      <c r="E5" s="141" t="s">
        <v>191</v>
      </c>
      <c r="F5" s="142" t="s">
        <v>83</v>
      </c>
      <c r="G5" s="143" t="s">
        <v>84</v>
      </c>
      <c r="H5" s="141" t="s">
        <v>191</v>
      </c>
      <c r="I5" s="142" t="s">
        <v>83</v>
      </c>
      <c r="J5" s="143" t="s">
        <v>84</v>
      </c>
      <c r="K5" s="141" t="s">
        <v>191</v>
      </c>
      <c r="L5" s="142" t="s">
        <v>83</v>
      </c>
      <c r="M5" s="143" t="s">
        <v>84</v>
      </c>
      <c r="N5" s="141" t="s">
        <v>191</v>
      </c>
      <c r="O5" s="142" t="s">
        <v>83</v>
      </c>
      <c r="P5" s="143" t="s">
        <v>84</v>
      </c>
      <c r="Q5" s="141" t="s">
        <v>191</v>
      </c>
      <c r="R5" s="142" t="s">
        <v>83</v>
      </c>
      <c r="S5" s="143" t="s">
        <v>84</v>
      </c>
      <c r="T5" s="141" t="s">
        <v>191</v>
      </c>
      <c r="U5" s="142" t="s">
        <v>83</v>
      </c>
      <c r="V5" s="143" t="s">
        <v>84</v>
      </c>
      <c r="W5" s="141" t="s">
        <v>191</v>
      </c>
      <c r="X5" s="142" t="s">
        <v>83</v>
      </c>
      <c r="Y5" s="143" t="s">
        <v>84</v>
      </c>
      <c r="Z5" s="141" t="s">
        <v>191</v>
      </c>
      <c r="AA5" s="142" t="s">
        <v>83</v>
      </c>
      <c r="AB5" s="143" t="s">
        <v>84</v>
      </c>
      <c r="AC5" s="141" t="s">
        <v>191</v>
      </c>
      <c r="AD5" s="142" t="s">
        <v>83</v>
      </c>
      <c r="AE5" s="143" t="s">
        <v>84</v>
      </c>
      <c r="AF5" s="141" t="s">
        <v>191</v>
      </c>
      <c r="AG5" s="142" t="s">
        <v>83</v>
      </c>
      <c r="AH5" s="143" t="s">
        <v>84</v>
      </c>
      <c r="AI5" s="141" t="s">
        <v>191</v>
      </c>
      <c r="AJ5" s="142" t="s">
        <v>83</v>
      </c>
      <c r="AK5" s="143" t="s">
        <v>84</v>
      </c>
      <c r="AL5" s="141" t="s">
        <v>191</v>
      </c>
      <c r="AM5" s="142" t="s">
        <v>83</v>
      </c>
      <c r="AN5" s="143" t="s">
        <v>84</v>
      </c>
      <c r="AO5" s="141" t="s">
        <v>191</v>
      </c>
      <c r="AP5" s="142" t="s">
        <v>83</v>
      </c>
      <c r="AQ5" s="143" t="s">
        <v>84</v>
      </c>
      <c r="AR5" s="141" t="s">
        <v>191</v>
      </c>
      <c r="AS5" s="142" t="s">
        <v>83</v>
      </c>
      <c r="AT5" s="143" t="s">
        <v>84</v>
      </c>
      <c r="AU5" s="141" t="s">
        <v>191</v>
      </c>
      <c r="AV5" s="142" t="s">
        <v>83</v>
      </c>
      <c r="AW5" s="143" t="s">
        <v>84</v>
      </c>
      <c r="AX5" s="141" t="s">
        <v>191</v>
      </c>
      <c r="AY5" s="142" t="s">
        <v>83</v>
      </c>
      <c r="AZ5" s="143" t="s">
        <v>84</v>
      </c>
      <c r="BA5" s="141" t="s">
        <v>191</v>
      </c>
      <c r="BB5" s="142" t="s">
        <v>83</v>
      </c>
      <c r="BC5" s="143" t="s">
        <v>84</v>
      </c>
      <c r="BD5" s="141" t="s">
        <v>191</v>
      </c>
      <c r="BE5" s="142" t="s">
        <v>83</v>
      </c>
      <c r="BF5" s="143" t="s">
        <v>84</v>
      </c>
      <c r="BG5" s="141" t="s">
        <v>191</v>
      </c>
      <c r="BH5" s="142" t="s">
        <v>83</v>
      </c>
      <c r="BI5" s="143" t="s">
        <v>84</v>
      </c>
      <c r="BJ5" s="141" t="s">
        <v>191</v>
      </c>
      <c r="BK5" s="142" t="s">
        <v>83</v>
      </c>
      <c r="BL5" s="143" t="s">
        <v>84</v>
      </c>
      <c r="BM5" s="141" t="s">
        <v>191</v>
      </c>
      <c r="BN5" s="142" t="s">
        <v>83</v>
      </c>
      <c r="BO5" s="143" t="s">
        <v>84</v>
      </c>
      <c r="BP5" s="141" t="s">
        <v>191</v>
      </c>
      <c r="BQ5" s="142" t="s">
        <v>83</v>
      </c>
      <c r="BR5" s="143" t="s">
        <v>84</v>
      </c>
      <c r="BS5" s="141" t="s">
        <v>191</v>
      </c>
      <c r="BT5" s="142" t="s">
        <v>83</v>
      </c>
      <c r="BU5" s="143" t="s">
        <v>84</v>
      </c>
      <c r="BV5" s="141" t="s">
        <v>191</v>
      </c>
      <c r="BW5" s="142" t="s">
        <v>83</v>
      </c>
      <c r="BX5" s="143" t="s">
        <v>84</v>
      </c>
      <c r="BY5" s="141" t="s">
        <v>191</v>
      </c>
      <c r="BZ5" s="142" t="s">
        <v>83</v>
      </c>
      <c r="CA5" s="143" t="s">
        <v>84</v>
      </c>
      <c r="CB5" s="141" t="s">
        <v>191</v>
      </c>
      <c r="CC5" s="142" t="s">
        <v>83</v>
      </c>
      <c r="CD5" s="143" t="s">
        <v>84</v>
      </c>
      <c r="CE5" s="141" t="s">
        <v>191</v>
      </c>
      <c r="CF5" s="142" t="s">
        <v>83</v>
      </c>
      <c r="CG5" s="143" t="s">
        <v>84</v>
      </c>
      <c r="CH5" s="141" t="s">
        <v>191</v>
      </c>
      <c r="CI5" s="142" t="s">
        <v>83</v>
      </c>
      <c r="CJ5" s="143" t="s">
        <v>84</v>
      </c>
      <c r="CK5" s="141" t="s">
        <v>191</v>
      </c>
      <c r="CL5" s="142" t="s">
        <v>83</v>
      </c>
      <c r="CM5" s="143" t="s">
        <v>84</v>
      </c>
      <c r="CN5" s="141" t="s">
        <v>191</v>
      </c>
      <c r="CO5" s="142" t="s">
        <v>83</v>
      </c>
      <c r="CP5" s="143" t="s">
        <v>84</v>
      </c>
      <c r="CQ5" s="141" t="s">
        <v>191</v>
      </c>
      <c r="CR5" s="142" t="s">
        <v>83</v>
      </c>
      <c r="CS5" s="143" t="s">
        <v>84</v>
      </c>
      <c r="CT5" s="141" t="s">
        <v>82</v>
      </c>
      <c r="CU5" s="142" t="s">
        <v>83</v>
      </c>
      <c r="CV5" s="143" t="s">
        <v>84</v>
      </c>
      <c r="CW5" s="252" t="s">
        <v>82</v>
      </c>
      <c r="CX5" s="142" t="s">
        <v>83</v>
      </c>
      <c r="CY5" s="143" t="s">
        <v>84</v>
      </c>
      <c r="CZ5" s="252" t="s">
        <v>82</v>
      </c>
      <c r="DA5" s="142" t="s">
        <v>83</v>
      </c>
      <c r="DB5" s="143" t="s">
        <v>84</v>
      </c>
      <c r="DC5" s="144" t="s">
        <v>82</v>
      </c>
      <c r="DD5" s="142" t="s">
        <v>83</v>
      </c>
      <c r="DE5" s="145" t="s">
        <v>84</v>
      </c>
      <c r="DF5" s="252" t="s">
        <v>82</v>
      </c>
      <c r="DG5" s="142" t="s">
        <v>83</v>
      </c>
      <c r="DH5" s="145" t="s">
        <v>84</v>
      </c>
      <c r="DI5" s="252" t="s">
        <v>82</v>
      </c>
      <c r="DJ5" s="142" t="s">
        <v>83</v>
      </c>
      <c r="DK5" s="145" t="s">
        <v>84</v>
      </c>
      <c r="DL5" s="252" t="s">
        <v>82</v>
      </c>
      <c r="DM5" s="142" t="s">
        <v>83</v>
      </c>
      <c r="DN5" s="145" t="s">
        <v>84</v>
      </c>
      <c r="DO5" s="252" t="s">
        <v>82</v>
      </c>
      <c r="DP5" s="142" t="s">
        <v>83</v>
      </c>
      <c r="DQ5" s="145" t="s">
        <v>84</v>
      </c>
      <c r="DR5" s="252" t="s">
        <v>82</v>
      </c>
      <c r="DS5" s="142" t="s">
        <v>83</v>
      </c>
      <c r="DT5" s="145" t="s">
        <v>84</v>
      </c>
      <c r="DU5" s="252" t="s">
        <v>82</v>
      </c>
      <c r="DV5" s="142" t="s">
        <v>83</v>
      </c>
      <c r="DW5" s="145" t="s">
        <v>84</v>
      </c>
      <c r="DX5" s="252" t="s">
        <v>82</v>
      </c>
      <c r="DY5" s="142" t="s">
        <v>83</v>
      </c>
      <c r="DZ5" s="145" t="s">
        <v>84</v>
      </c>
      <c r="EA5" s="252" t="s">
        <v>82</v>
      </c>
      <c r="EB5" s="142" t="s">
        <v>83</v>
      </c>
      <c r="EC5" s="145" t="s">
        <v>84</v>
      </c>
      <c r="ED5" s="252" t="s">
        <v>82</v>
      </c>
      <c r="EE5" s="142" t="s">
        <v>83</v>
      </c>
      <c r="EF5" s="145" t="s">
        <v>84</v>
      </c>
      <c r="EG5" s="252" t="s">
        <v>82</v>
      </c>
      <c r="EH5" s="142" t="s">
        <v>83</v>
      </c>
      <c r="EI5" s="145" t="s">
        <v>84</v>
      </c>
      <c r="EJ5" s="252" t="s">
        <v>82</v>
      </c>
      <c r="EK5" s="142" t="s">
        <v>83</v>
      </c>
      <c r="EL5" s="145" t="s">
        <v>84</v>
      </c>
      <c r="EM5" s="252" t="s">
        <v>82</v>
      </c>
      <c r="EN5" s="142" t="s">
        <v>83</v>
      </c>
      <c r="EO5" s="145" t="s">
        <v>84</v>
      </c>
      <c r="EP5" s="252" t="s">
        <v>82</v>
      </c>
      <c r="EQ5" s="142" t="s">
        <v>83</v>
      </c>
      <c r="ER5" s="145" t="s">
        <v>84</v>
      </c>
      <c r="ES5" s="252" t="s">
        <v>82</v>
      </c>
      <c r="ET5" s="142" t="s">
        <v>83</v>
      </c>
      <c r="EU5" s="145" t="s">
        <v>84</v>
      </c>
      <c r="EV5" s="252" t="s">
        <v>82</v>
      </c>
      <c r="EW5" s="142" t="s">
        <v>83</v>
      </c>
      <c r="EX5" s="145" t="s">
        <v>84</v>
      </c>
      <c r="EY5" s="252" t="s">
        <v>82</v>
      </c>
      <c r="EZ5" s="142" t="s">
        <v>83</v>
      </c>
      <c r="FA5" s="145" t="s">
        <v>84</v>
      </c>
      <c r="FB5" s="252" t="s">
        <v>82</v>
      </c>
      <c r="FC5" s="142" t="s">
        <v>83</v>
      </c>
      <c r="FD5" s="145" t="s">
        <v>84</v>
      </c>
      <c r="FE5" s="252" t="s">
        <v>82</v>
      </c>
      <c r="FF5" s="142" t="s">
        <v>83</v>
      </c>
      <c r="FG5" s="145" t="s">
        <v>84</v>
      </c>
      <c r="FH5" s="252" t="s">
        <v>82</v>
      </c>
      <c r="FI5" s="142" t="s">
        <v>83</v>
      </c>
      <c r="FJ5" s="145" t="s">
        <v>84</v>
      </c>
      <c r="FK5" s="252" t="s">
        <v>82</v>
      </c>
      <c r="FL5" s="142" t="s">
        <v>83</v>
      </c>
      <c r="FM5" s="145" t="s">
        <v>84</v>
      </c>
      <c r="FN5" s="252" t="s">
        <v>82</v>
      </c>
      <c r="FO5" s="142" t="s">
        <v>83</v>
      </c>
      <c r="FP5" s="145" t="s">
        <v>84</v>
      </c>
      <c r="FQ5" s="252" t="s">
        <v>82</v>
      </c>
      <c r="FR5" s="142" t="s">
        <v>83</v>
      </c>
      <c r="FS5" s="145" t="s">
        <v>84</v>
      </c>
      <c r="FT5" s="252" t="s">
        <v>82</v>
      </c>
      <c r="FU5" s="142" t="s">
        <v>83</v>
      </c>
      <c r="FV5" s="145" t="s">
        <v>84</v>
      </c>
      <c r="FW5" s="252" t="s">
        <v>82</v>
      </c>
      <c r="FX5" s="142" t="s">
        <v>83</v>
      </c>
      <c r="FY5" s="145" t="s">
        <v>84</v>
      </c>
      <c r="FZ5" s="274" t="s">
        <v>82</v>
      </c>
      <c r="GA5" s="202" t="s">
        <v>83</v>
      </c>
      <c r="GB5" s="205" t="s">
        <v>84</v>
      </c>
      <c r="GC5" s="252" t="s">
        <v>82</v>
      </c>
      <c r="GD5" s="142" t="s">
        <v>83</v>
      </c>
      <c r="GE5" s="145" t="s">
        <v>84</v>
      </c>
      <c r="GF5" s="252" t="s">
        <v>82</v>
      </c>
      <c r="GG5" s="142" t="s">
        <v>83</v>
      </c>
      <c r="GH5" s="145" t="s">
        <v>84</v>
      </c>
    </row>
    <row r="6" spans="1:190" s="149" customFormat="1" ht="18.75" customHeight="1" thickTop="1" x14ac:dyDescent="0.25">
      <c r="A6" s="146" t="s">
        <v>8</v>
      </c>
      <c r="B6" s="147">
        <f>B7+B47+B57</f>
        <v>64975.657999999996</v>
      </c>
      <c r="C6" s="190">
        <f>C7+C47+C57</f>
        <v>70095.688999999998</v>
      </c>
      <c r="D6" s="148">
        <f>B6-C6</f>
        <v>-5120.0310000000027</v>
      </c>
      <c r="E6" s="189">
        <f>E7+E47+E57</f>
        <v>64076.722000000002</v>
      </c>
      <c r="F6" s="190">
        <f>F7+F47+F57</f>
        <v>72579.986000000004</v>
      </c>
      <c r="G6" s="148">
        <f>E6-F6</f>
        <v>-8503.2640000000029</v>
      </c>
      <c r="H6" s="189">
        <f>H7+H47+H57</f>
        <v>83520.698999999993</v>
      </c>
      <c r="I6" s="190">
        <f>I7+I47+I57</f>
        <v>91949.661999999997</v>
      </c>
      <c r="J6" s="148">
        <f t="shared" ref="J6:J60" si="0">H6-I6</f>
        <v>-8428.9630000000034</v>
      </c>
      <c r="K6" s="189">
        <f>K7+K47+K57</f>
        <v>112217.196</v>
      </c>
      <c r="L6" s="190">
        <f>L7+L47+L57</f>
        <v>121149</v>
      </c>
      <c r="M6" s="148">
        <f t="shared" ref="M6:M60" si="1">K6-L6</f>
        <v>-8931.8040000000037</v>
      </c>
      <c r="N6" s="189">
        <f>N7+N47+N57</f>
        <v>51880</v>
      </c>
      <c r="O6" s="190">
        <f>O7+O47+O57</f>
        <v>57586</v>
      </c>
      <c r="P6" s="148">
        <f t="shared" ref="P6:P61" si="2">N6-O6</f>
        <v>-5706</v>
      </c>
      <c r="Q6" s="189">
        <f>Q7+Q47+Q57</f>
        <v>49932</v>
      </c>
      <c r="R6" s="190">
        <f>R7+R47+R57</f>
        <v>61270</v>
      </c>
      <c r="S6" s="148">
        <f t="shared" ref="S6:S61" si="3">Q6-R6</f>
        <v>-11338</v>
      </c>
      <c r="T6" s="189">
        <f>T7+T47+T57</f>
        <v>53333</v>
      </c>
      <c r="U6" s="190">
        <f>U7+U47+U57</f>
        <v>67049</v>
      </c>
      <c r="V6" s="148">
        <f t="shared" ref="V6:V61" si="4">T6-U6</f>
        <v>-13716</v>
      </c>
      <c r="W6" s="189">
        <f>W7+W47+W57</f>
        <v>56883</v>
      </c>
      <c r="X6" s="190">
        <f>X7+X47+X57</f>
        <v>70753</v>
      </c>
      <c r="Y6" s="148">
        <f t="shared" ref="Y6:Y61" si="5">W6-X6</f>
        <v>-13870</v>
      </c>
      <c r="Z6" s="189">
        <f>Z7+Z47+Z57</f>
        <v>64461</v>
      </c>
      <c r="AA6" s="190">
        <f>AA7+AA47+AA57</f>
        <v>67449</v>
      </c>
      <c r="AB6" s="148">
        <f t="shared" ref="AB6:AB61" si="6">Z6-AA6</f>
        <v>-2988</v>
      </c>
      <c r="AC6" s="189">
        <f>AC7+AC47+AC57</f>
        <v>66412</v>
      </c>
      <c r="AD6" s="190">
        <f>AD7+AD47+AD57</f>
        <v>71859</v>
      </c>
      <c r="AE6" s="148">
        <f t="shared" ref="AE6:AE61" si="7">AC6-AD6</f>
        <v>-5447</v>
      </c>
      <c r="AF6" s="189">
        <f>AF7+AF47+AF57</f>
        <v>55900</v>
      </c>
      <c r="AG6" s="190">
        <f>AG7+AG47+AG57</f>
        <v>64831</v>
      </c>
      <c r="AH6" s="148">
        <f t="shared" ref="AH6:AH61" si="8">AF6-AG6</f>
        <v>-8931</v>
      </c>
      <c r="AI6" s="189">
        <f>AI7+AI47+AI57</f>
        <v>66311.399999999994</v>
      </c>
      <c r="AJ6" s="190">
        <f>AJ7+AJ47+AJ57</f>
        <v>74001</v>
      </c>
      <c r="AK6" s="148">
        <f t="shared" ref="AK6:AK61" si="9">AI6-AJ6</f>
        <v>-7689.6000000000058</v>
      </c>
      <c r="AL6" s="189">
        <f>AL7+AL47+AL57</f>
        <v>82771</v>
      </c>
      <c r="AM6" s="190">
        <f>AM7+AM47+AM57</f>
        <v>85080</v>
      </c>
      <c r="AN6" s="148">
        <f t="shared" ref="AN6:AN61" si="10">AL6-AM6</f>
        <v>-2309</v>
      </c>
      <c r="AO6" s="189">
        <f>AO7+AO47+AO57</f>
        <v>91961</v>
      </c>
      <c r="AP6" s="190">
        <f>AP7+AP47+AP57</f>
        <v>102727</v>
      </c>
      <c r="AQ6" s="148">
        <f t="shared" ref="AQ6:AQ61" si="11">AO6-AP6</f>
        <v>-10766</v>
      </c>
      <c r="AR6" s="189">
        <f>AR7+AR47+AR57</f>
        <v>87253</v>
      </c>
      <c r="AS6" s="190">
        <f>AS7+AS47+AS57</f>
        <v>94149</v>
      </c>
      <c r="AT6" s="148">
        <f t="shared" ref="AT6:AT61" si="12">AR6-AS6</f>
        <v>-6896</v>
      </c>
      <c r="AU6" s="189">
        <f>AU7+AU47+AU57</f>
        <v>123892</v>
      </c>
      <c r="AV6" s="190">
        <f>AV7+AV47+AV57</f>
        <v>127043</v>
      </c>
      <c r="AW6" s="148">
        <f t="shared" ref="AW6:AW61" si="13">AU6-AV6</f>
        <v>-3151</v>
      </c>
      <c r="AX6" s="189">
        <f>AX7+AX47+AX57</f>
        <v>103772</v>
      </c>
      <c r="AY6" s="190">
        <f>AY7+AY47+AY57</f>
        <v>104940</v>
      </c>
      <c r="AZ6" s="148">
        <f>AX6-AY6</f>
        <v>-1168</v>
      </c>
      <c r="BA6" s="189">
        <f>BA7+BA47+BA57</f>
        <v>114771.91789821013</v>
      </c>
      <c r="BB6" s="190">
        <f>BB7+BB47+BB57</f>
        <v>119490</v>
      </c>
      <c r="BC6" s="148">
        <f>BA6-BB6</f>
        <v>-4718.0821017898706</v>
      </c>
      <c r="BD6" s="189">
        <f>BD7+BD47+BD57</f>
        <v>116362.10079562056</v>
      </c>
      <c r="BE6" s="190">
        <f>BE7+BE47+BE57</f>
        <v>125208</v>
      </c>
      <c r="BF6" s="148">
        <f>BD6-BE6</f>
        <v>-8845.8992043794424</v>
      </c>
      <c r="BG6" s="189">
        <f>BG7+BG47+BG57</f>
        <v>116555.34043448306</v>
      </c>
      <c r="BH6" s="190">
        <f>BH7+BH47+BH57</f>
        <v>123060</v>
      </c>
      <c r="BI6" s="148">
        <f>BG6-BH6</f>
        <v>-6504.6595655169367</v>
      </c>
      <c r="BJ6" s="189">
        <f>BJ7+BJ47+BJ57</f>
        <v>108016.02437232896</v>
      </c>
      <c r="BK6" s="190">
        <f>BK7+BK47+BK57</f>
        <v>109174</v>
      </c>
      <c r="BL6" s="148">
        <f>BJ6-BK6</f>
        <v>-1157.9756276710395</v>
      </c>
      <c r="BM6" s="189">
        <f>BM7+BM47+BM57</f>
        <v>123641.24791838482</v>
      </c>
      <c r="BN6" s="190">
        <f>BN7+BN47+BN57</f>
        <v>127494</v>
      </c>
      <c r="BO6" s="148">
        <f>BM6-BN6</f>
        <v>-3852.7520816151809</v>
      </c>
      <c r="BP6" s="189">
        <f>BP7+BP47+BP57</f>
        <v>114680.5</v>
      </c>
      <c r="BQ6" s="190">
        <f>BQ7+BQ47+BQ57</f>
        <v>122075</v>
      </c>
      <c r="BR6" s="148">
        <f>BP6-BQ6</f>
        <v>-7394.5</v>
      </c>
      <c r="BS6" s="189">
        <f>BS7+BS47+BS57</f>
        <v>121641</v>
      </c>
      <c r="BT6" s="190">
        <f>BT7+BT47+BT57</f>
        <v>123959</v>
      </c>
      <c r="BU6" s="148">
        <f>BS6-BT6</f>
        <v>-2318</v>
      </c>
      <c r="BV6" s="189">
        <f>BV7+BV47+BV57</f>
        <v>119245</v>
      </c>
      <c r="BW6" s="190">
        <f>BW7+BW47+BW57</f>
        <v>121817</v>
      </c>
      <c r="BX6" s="148">
        <f>BV6-BW6</f>
        <v>-2572</v>
      </c>
      <c r="BY6" s="189">
        <f>BY7+BY47+BY57</f>
        <v>124858.73582153927</v>
      </c>
      <c r="BZ6" s="190">
        <f>BZ7+BZ47+BZ57</f>
        <v>128515</v>
      </c>
      <c r="CA6" s="148">
        <f>BY6-BZ6</f>
        <v>-3656.2641784607258</v>
      </c>
      <c r="CB6" s="189">
        <f>CB7+CB47+CB57</f>
        <v>122239.84857200258</v>
      </c>
      <c r="CC6" s="190">
        <f>CC7+CC47+CC57</f>
        <v>128724</v>
      </c>
      <c r="CD6" s="148">
        <f>CB6-CC6</f>
        <v>-6484.1514279974217</v>
      </c>
      <c r="CE6" s="189">
        <f>CE7+CE47+CE57</f>
        <v>141632.79672376215</v>
      </c>
      <c r="CF6" s="190">
        <f>CF7+CF47+CF57</f>
        <v>146368</v>
      </c>
      <c r="CG6" s="148">
        <f>CE6-CF6</f>
        <v>-4735.2032762378512</v>
      </c>
      <c r="CH6" s="189">
        <f>CH7+CH47+CH57</f>
        <v>143421.25786289226</v>
      </c>
      <c r="CI6" s="190">
        <f>CI7+CI47+CI57</f>
        <v>148048.562569045</v>
      </c>
      <c r="CJ6" s="148">
        <f t="shared" ref="CJ6:CJ11" si="14">CH6-CI6</f>
        <v>-4627.3047061527323</v>
      </c>
      <c r="CK6" s="189">
        <f>CK7+CK47+CK57</f>
        <v>144037.87370512716</v>
      </c>
      <c r="CL6" s="190">
        <f>CL7+CL47+CL57</f>
        <v>148861.15903426643</v>
      </c>
      <c r="CM6" s="148">
        <f t="shared" ref="CM6:CM11" si="15">CK6-CL6</f>
        <v>-4823.2853291392676</v>
      </c>
      <c r="CN6" s="189">
        <f>CN7+CN47+CN57</f>
        <v>150992.80443207463</v>
      </c>
      <c r="CO6" s="190">
        <f>CO7+CO47+CO57</f>
        <v>155915.47507650283</v>
      </c>
      <c r="CP6" s="148">
        <f t="shared" ref="CP6:CP11" si="16">CN6-CO6</f>
        <v>-4922.6706444282026</v>
      </c>
      <c r="CQ6" s="189">
        <f>CQ7+CQ47+CQ57</f>
        <v>166420.18127574999</v>
      </c>
      <c r="CR6" s="190">
        <f>CR7+CR47+CR57</f>
        <v>173105.63827659466</v>
      </c>
      <c r="CS6" s="148">
        <f t="shared" ref="CS6:CS25" si="17">CQ6-CR6</f>
        <v>-6685.4570008446753</v>
      </c>
      <c r="CT6" s="189">
        <f t="shared" ref="CT6:CU6" si="18">CT7+CT47+CT57</f>
        <v>138793.66224791331</v>
      </c>
      <c r="CU6" s="190">
        <f t="shared" si="18"/>
        <v>139814.10186209809</v>
      </c>
      <c r="CV6" s="148">
        <f t="shared" ref="CV6:CV12" si="19">CT6-CU6</f>
        <v>-1020.4396141847828</v>
      </c>
      <c r="CW6" s="189">
        <f t="shared" ref="CW6:CX6" si="20">CW7+CW47+CW57</f>
        <v>133497.18201618831</v>
      </c>
      <c r="CX6" s="190">
        <f t="shared" si="20"/>
        <v>137936.4243530386</v>
      </c>
      <c r="CY6" s="148">
        <f t="shared" ref="CY6:CY12" si="21">CW6-CX6</f>
        <v>-4439.2423368502932</v>
      </c>
      <c r="CZ6" s="189">
        <f t="shared" ref="CZ6:DA6" si="22">CZ7+CZ47+CZ57</f>
        <v>150834.67214261377</v>
      </c>
      <c r="DA6" s="190">
        <f t="shared" si="22"/>
        <v>156432.39229208097</v>
      </c>
      <c r="DB6" s="148">
        <f t="shared" ref="DB6:DB12" si="23">CZ6-DA6</f>
        <v>-5597.7201494672045</v>
      </c>
      <c r="DC6" s="189">
        <f t="shared" ref="DC6:DD6" si="24">DC7+DC47+DC57</f>
        <v>180492.86620567855</v>
      </c>
      <c r="DD6" s="190">
        <f t="shared" si="24"/>
        <v>186254.73260306113</v>
      </c>
      <c r="DE6" s="191">
        <f t="shared" ref="DE6:DE12" si="25">DC6-DD6</f>
        <v>-5761.8663973825751</v>
      </c>
      <c r="DF6" s="189">
        <f t="shared" ref="DF6:DG6" si="26">DF7+DF47+DF57</f>
        <v>165846.47551282926</v>
      </c>
      <c r="DG6" s="283">
        <f t="shared" si="26"/>
        <v>169366.89172335539</v>
      </c>
      <c r="DH6" s="191">
        <f t="shared" ref="DH6:DH12" si="27">DF6-DG6</f>
        <v>-3520.4162105261348</v>
      </c>
      <c r="DI6" s="189">
        <f t="shared" ref="DI6:DJ6" si="28">DI7+DI47+DI57</f>
        <v>164869.38131762837</v>
      </c>
      <c r="DJ6" s="283">
        <f t="shared" si="28"/>
        <v>170030.27043393083</v>
      </c>
      <c r="DK6" s="191">
        <f t="shared" ref="DK6:DK12" si="29">DI6-DJ6</f>
        <v>-5160.8891163024527</v>
      </c>
      <c r="DL6" s="189">
        <f t="shared" ref="DL6:DM6" si="30">DL7+DL47+DL57</f>
        <v>162331.80369730294</v>
      </c>
      <c r="DM6" s="283">
        <f t="shared" si="30"/>
        <v>167404.93552739196</v>
      </c>
      <c r="DN6" s="191">
        <f t="shared" ref="DN6:DN12" si="31">DL6-DM6</f>
        <v>-5073.1318300890271</v>
      </c>
      <c r="DO6" s="189">
        <f t="shared" ref="DO6:DP6" si="32">DO7+DO47+DO57</f>
        <v>195809.61028017261</v>
      </c>
      <c r="DP6" s="283">
        <f t="shared" si="32"/>
        <v>204827.79514709552</v>
      </c>
      <c r="DQ6" s="191">
        <f t="shared" ref="DQ6:DQ12" si="33">DO6-DP6</f>
        <v>-9018.1848669229075</v>
      </c>
      <c r="DR6" s="189">
        <f t="shared" ref="DR6:DS6" si="34">DR7+DR47+DR57</f>
        <v>148819.11107260644</v>
      </c>
      <c r="DS6" s="283">
        <f t="shared" si="34"/>
        <v>153782.37186039105</v>
      </c>
      <c r="DT6" s="191">
        <f t="shared" ref="DT6:DT12" si="35">DR6-DS6</f>
        <v>-4963.2607877846167</v>
      </c>
      <c r="DU6" s="189">
        <f t="shared" ref="DU6:DV6" si="36">DU7+DU47+DU57</f>
        <v>135364.06081732115</v>
      </c>
      <c r="DV6" s="283">
        <f t="shared" si="36"/>
        <v>143399.76895571389</v>
      </c>
      <c r="DW6" s="191">
        <f t="shared" ref="DW6:DW12" si="37">DU6-DV6</f>
        <v>-8035.7081383927434</v>
      </c>
      <c r="DX6" s="189">
        <f t="shared" ref="DX6:DY6" si="38">DX7+DX47+DX57</f>
        <v>151750.99854379371</v>
      </c>
      <c r="DY6" s="283">
        <f t="shared" si="38"/>
        <v>162225.8060578774</v>
      </c>
      <c r="DZ6" s="191">
        <f t="shared" ref="DZ6:DZ12" si="39">DX6-DY6</f>
        <v>-10474.807514083688</v>
      </c>
      <c r="EA6" s="189">
        <f t="shared" ref="EA6:EB6" si="40">EA7+EA47+EA57</f>
        <v>166425.0636273124</v>
      </c>
      <c r="EB6" s="283">
        <f t="shared" si="40"/>
        <v>179632.14483382751</v>
      </c>
      <c r="EC6" s="191">
        <f t="shared" ref="EC6:EC12" si="41">EA6-EB6</f>
        <v>-13207.081206515111</v>
      </c>
      <c r="ED6" s="189">
        <f t="shared" ref="ED6:EE6" si="42">ED7+ED47+ED57</f>
        <v>160124.17221262271</v>
      </c>
      <c r="EE6" s="283">
        <f t="shared" si="42"/>
        <v>172003.49096707569</v>
      </c>
      <c r="EF6" s="191">
        <f t="shared" ref="EF6:EF12" si="43">ED6-EE6</f>
        <v>-11879.318754452979</v>
      </c>
      <c r="EG6" s="189">
        <f t="shared" ref="EG6:EH6" si="44">EG7+EG47+EG57</f>
        <v>170767.89654770552</v>
      </c>
      <c r="EH6" s="283">
        <f t="shared" si="44"/>
        <v>184617.55847791786</v>
      </c>
      <c r="EI6" s="191">
        <f t="shared" ref="EI6:EI12" si="45">EG6-EH6</f>
        <v>-13849.661930212344</v>
      </c>
      <c r="EJ6" s="189">
        <f t="shared" ref="EJ6:EK6" si="46">EJ7+EJ47+EJ57</f>
        <v>191757.80875039761</v>
      </c>
      <c r="EK6" s="283">
        <f t="shared" si="46"/>
        <v>206686.1181398115</v>
      </c>
      <c r="EL6" s="191">
        <f t="shared" ref="EL6:EL12" si="47">EJ6-EK6</f>
        <v>-14928.309389413887</v>
      </c>
      <c r="EM6" s="189">
        <f t="shared" ref="EM6:EN6" si="48">EM7+EM47+EM57</f>
        <v>210073.90670461371</v>
      </c>
      <c r="EN6" s="283">
        <f t="shared" si="48"/>
        <v>228825.91109534097</v>
      </c>
      <c r="EO6" s="191">
        <f t="shared" ref="EO6:EO12" si="49">EM6-EN6</f>
        <v>-18752.004390727263</v>
      </c>
      <c r="EP6" s="455">
        <f>EP7+EP47+EP57</f>
        <v>248527.10411826929</v>
      </c>
      <c r="EQ6" s="456">
        <f>EQ7+EQ47+EQ57</f>
        <v>264428.58982501872</v>
      </c>
      <c r="ER6" s="457">
        <f t="shared" ref="ER6:ER62" si="50">EP6-EQ6</f>
        <v>-15901.48570674943</v>
      </c>
      <c r="ES6" s="455">
        <f>ES7+ES47+ES57</f>
        <v>254885.9283603006</v>
      </c>
      <c r="ET6" s="456">
        <f>ET7+ET47+ET57</f>
        <v>267740.50837874424</v>
      </c>
      <c r="EU6" s="457">
        <f t="shared" ref="EU6:EU62" si="51">ES6-ET6</f>
        <v>-12854.580018443638</v>
      </c>
      <c r="EV6" s="455">
        <f>EV7+EV47+EV57</f>
        <v>250082.22824653372</v>
      </c>
      <c r="EW6" s="456">
        <f>EW7+EW47+EW57</f>
        <v>266568.01731662825</v>
      </c>
      <c r="EX6" s="457">
        <f t="shared" ref="EX6:EX62" si="52">EV6-EW6</f>
        <v>-16485.789070094528</v>
      </c>
      <c r="EY6" s="455">
        <f>EY7+EY47+EY57</f>
        <v>285854.08637192729</v>
      </c>
      <c r="EZ6" s="456">
        <f>EZ7+EZ47+EZ57</f>
        <v>298318.10799841559</v>
      </c>
      <c r="FA6" s="457">
        <f t="shared" ref="FA6:FA62" si="53">EY6-EZ6</f>
        <v>-12464.021626488306</v>
      </c>
      <c r="FB6" s="189">
        <f>FB7+FB47+FB57</f>
        <v>290511.5544373265</v>
      </c>
      <c r="FC6" s="190">
        <f>FC7+FC47+FC57</f>
        <v>293303.59074570227</v>
      </c>
      <c r="FD6" s="191">
        <f t="shared" ref="FD6:FD62" si="54">FB6-FC6</f>
        <v>-2792.0363083757693</v>
      </c>
      <c r="FE6" s="189">
        <f>FE7+FE47+FE57</f>
        <v>305789.33712458255</v>
      </c>
      <c r="FF6" s="190">
        <f>FF7+FF47+FF57</f>
        <v>316025.39865995734</v>
      </c>
      <c r="FG6" s="191">
        <f t="shared" ref="FG6:FG62" si="55">FE6-FF6</f>
        <v>-10236.061535374785</v>
      </c>
      <c r="FH6" s="189">
        <f>FH7+FH47+FH57</f>
        <v>297473.84217704553</v>
      </c>
      <c r="FI6" s="190">
        <f>FI7+FI47+FI57</f>
        <v>307291.25632455479</v>
      </c>
      <c r="FJ6" s="191">
        <f t="shared" ref="FJ6:FJ62" si="56">FH6-FI6</f>
        <v>-9817.414147509262</v>
      </c>
      <c r="FK6" s="189">
        <f>FK7+FK47+FK57</f>
        <v>323369.53721406363</v>
      </c>
      <c r="FL6" s="190">
        <f>FL7+FL47+FL57</f>
        <v>327142.63177731878</v>
      </c>
      <c r="FM6" s="191">
        <f t="shared" ref="FM6:FM62" si="57">FK6-FL6</f>
        <v>-3773.0945632551447</v>
      </c>
      <c r="FN6" s="189">
        <f>FN7+FN47+FN57</f>
        <v>252903.92850030493</v>
      </c>
      <c r="FO6" s="190">
        <f>FO7+FO47+FO57</f>
        <v>258024.55582115232</v>
      </c>
      <c r="FP6" s="191">
        <f t="shared" ref="FP6:FP62" si="58">FN6-FO6</f>
        <v>-5120.6273208473867</v>
      </c>
      <c r="FQ6" s="189">
        <f>FQ7+FQ47+FQ57</f>
        <v>270744.93584038608</v>
      </c>
      <c r="FR6" s="190">
        <f>FR7+FR47+FR57</f>
        <v>280589.80364072084</v>
      </c>
      <c r="FS6" s="191">
        <f t="shared" ref="FS6:FS62" si="59">FQ6-FR6</f>
        <v>-9844.8678003347595</v>
      </c>
      <c r="FT6" s="189">
        <f>FT7+FT47+FT57</f>
        <v>270755.10576297878</v>
      </c>
      <c r="FU6" s="190">
        <f>FU7+FU47+FU57</f>
        <v>287416.9240805101</v>
      </c>
      <c r="FV6" s="191">
        <f t="shared" ref="FV6:FV62" si="60">FT6-FU6</f>
        <v>-16661.818317531317</v>
      </c>
      <c r="FW6" s="189">
        <f>FW7+FW47+FW57</f>
        <v>282947.08619991265</v>
      </c>
      <c r="FX6" s="190">
        <f>FX7+FX47+FX57</f>
        <v>295817.57838673599</v>
      </c>
      <c r="FY6" s="191">
        <f t="shared" ref="FY6:FY62" si="61">FW6-FX6</f>
        <v>-12870.492186823336</v>
      </c>
      <c r="FZ6" s="189">
        <f>FZ7+FZ47+FZ57</f>
        <v>304231.13938520756</v>
      </c>
      <c r="GA6" s="283">
        <f>GA7+GA47+GA57</f>
        <v>311111.36246189987</v>
      </c>
      <c r="GB6" s="191">
        <f t="shared" ref="GB6:GB62" si="62">FZ6-GA6</f>
        <v>-6880.2230766923167</v>
      </c>
      <c r="GC6" s="189">
        <f>GC7+GC47+GC57</f>
        <v>318735.10018537688</v>
      </c>
      <c r="GD6" s="283">
        <f>GD7+GD47+GD57</f>
        <v>333804.3759092259</v>
      </c>
      <c r="GE6" s="191">
        <f>GC6-GD6</f>
        <v>-15069.275723849016</v>
      </c>
      <c r="GF6" s="189">
        <f>GF7+GF47+GF57</f>
        <v>323778</v>
      </c>
      <c r="GG6" s="283">
        <f>GG7+GG47+GG57</f>
        <v>333723.04215551139</v>
      </c>
      <c r="GH6" s="191">
        <f t="shared" ref="GH6:GH11" si="63">GF6-GG6</f>
        <v>-9945.0421555113862</v>
      </c>
    </row>
    <row r="7" spans="1:190" ht="18.75" customHeight="1" x14ac:dyDescent="0.25">
      <c r="A7" s="150" t="s">
        <v>85</v>
      </c>
      <c r="B7" s="151">
        <f>B8+B12</f>
        <v>35868.657999999996</v>
      </c>
      <c r="C7" s="152">
        <f>C8+C12</f>
        <v>41977.688999999998</v>
      </c>
      <c r="D7" s="153">
        <f t="shared" ref="D7:D60" si="64">B7-C7</f>
        <v>-6109.0310000000027</v>
      </c>
      <c r="E7" s="151">
        <f>E8+E12</f>
        <v>36077.322</v>
      </c>
      <c r="F7" s="152">
        <f>F8+F12</f>
        <v>45943.986000000004</v>
      </c>
      <c r="G7" s="153">
        <f t="shared" ref="G7:G11" si="65">E7-F7</f>
        <v>-9866.6640000000043</v>
      </c>
      <c r="H7" s="151">
        <f t="shared" ref="H7:I7" si="66">H8+H12</f>
        <v>35930.699000000001</v>
      </c>
      <c r="I7" s="152">
        <f t="shared" si="66"/>
        <v>46965.661999999997</v>
      </c>
      <c r="J7" s="153">
        <f t="shared" si="0"/>
        <v>-11034.962999999996</v>
      </c>
      <c r="K7" s="151">
        <f t="shared" ref="K7:L7" si="67">K8+K12</f>
        <v>44440.495999999999</v>
      </c>
      <c r="L7" s="152">
        <f t="shared" si="67"/>
        <v>53769</v>
      </c>
      <c r="M7" s="153">
        <f t="shared" si="1"/>
        <v>-9328.5040000000008</v>
      </c>
      <c r="N7" s="151">
        <f t="shared" ref="N7:O7" si="68">N8+N12</f>
        <v>41604</v>
      </c>
      <c r="O7" s="152">
        <f t="shared" si="68"/>
        <v>49310</v>
      </c>
      <c r="P7" s="153">
        <f t="shared" si="2"/>
        <v>-7706</v>
      </c>
      <c r="Q7" s="151">
        <f t="shared" ref="Q7:R7" si="69">Q8+Q12</f>
        <v>38164</v>
      </c>
      <c r="R7" s="152">
        <f t="shared" si="69"/>
        <v>49344</v>
      </c>
      <c r="S7" s="153">
        <f t="shared" si="3"/>
        <v>-11180</v>
      </c>
      <c r="T7" s="151">
        <f t="shared" ref="T7:U7" si="70">T8+T12</f>
        <v>42219</v>
      </c>
      <c r="U7" s="152">
        <f t="shared" si="70"/>
        <v>55139</v>
      </c>
      <c r="V7" s="153">
        <f t="shared" si="4"/>
        <v>-12920</v>
      </c>
      <c r="W7" s="151">
        <f t="shared" ref="W7:X7" si="71">W8+W12</f>
        <v>45317</v>
      </c>
      <c r="X7" s="152">
        <f t="shared" si="71"/>
        <v>58227</v>
      </c>
      <c r="Y7" s="153">
        <f t="shared" si="5"/>
        <v>-12910</v>
      </c>
      <c r="Z7" s="151">
        <f t="shared" ref="Z7:AA7" si="72">Z8+Z12</f>
        <v>45828</v>
      </c>
      <c r="AA7" s="152">
        <f t="shared" si="72"/>
        <v>53831</v>
      </c>
      <c r="AB7" s="153">
        <f t="shared" si="6"/>
        <v>-8003</v>
      </c>
      <c r="AC7" s="151">
        <f t="shared" ref="AC7:AD7" si="73">AC8+AC12</f>
        <v>46653</v>
      </c>
      <c r="AD7" s="152">
        <f t="shared" si="73"/>
        <v>57454</v>
      </c>
      <c r="AE7" s="153">
        <f t="shared" si="7"/>
        <v>-10801</v>
      </c>
      <c r="AF7" s="151">
        <f t="shared" ref="AF7:AG7" si="74">AF8+AF12</f>
        <v>41287</v>
      </c>
      <c r="AG7" s="152">
        <f t="shared" si="74"/>
        <v>54158</v>
      </c>
      <c r="AH7" s="153">
        <f t="shared" si="8"/>
        <v>-12871</v>
      </c>
      <c r="AI7" s="151">
        <f t="shared" ref="AI7:AJ7" si="75">AI8+AI12</f>
        <v>48103.4</v>
      </c>
      <c r="AJ7" s="152">
        <f t="shared" si="75"/>
        <v>61403</v>
      </c>
      <c r="AK7" s="153">
        <f t="shared" si="9"/>
        <v>-13299.599999999999</v>
      </c>
      <c r="AL7" s="151">
        <f t="shared" ref="AL7:AM7" si="76">AL8+AL12</f>
        <v>43131</v>
      </c>
      <c r="AM7" s="152">
        <f t="shared" si="76"/>
        <v>51586</v>
      </c>
      <c r="AN7" s="153">
        <f t="shared" si="10"/>
        <v>-8455</v>
      </c>
      <c r="AO7" s="151">
        <f t="shared" ref="AO7:AP7" si="77">AO8+AO12</f>
        <v>42084</v>
      </c>
      <c r="AP7" s="152">
        <f t="shared" si="77"/>
        <v>51930</v>
      </c>
      <c r="AQ7" s="153">
        <f t="shared" si="11"/>
        <v>-9846</v>
      </c>
      <c r="AR7" s="151">
        <f t="shared" ref="AR7:AS7" si="78">AR8+AR12</f>
        <v>40773</v>
      </c>
      <c r="AS7" s="152">
        <f t="shared" si="78"/>
        <v>57556</v>
      </c>
      <c r="AT7" s="153">
        <f t="shared" si="12"/>
        <v>-16783</v>
      </c>
      <c r="AU7" s="151">
        <f t="shared" ref="AU7:AV7" si="79">AU8+AU12</f>
        <v>47250</v>
      </c>
      <c r="AV7" s="152">
        <f t="shared" si="79"/>
        <v>64425</v>
      </c>
      <c r="AW7" s="153">
        <f t="shared" si="13"/>
        <v>-17175</v>
      </c>
      <c r="AX7" s="151">
        <f>AX8+AX12</f>
        <v>41062</v>
      </c>
      <c r="AY7" s="152">
        <f>AY8+AY12</f>
        <v>50013</v>
      </c>
      <c r="AZ7" s="153">
        <f t="shared" ref="AZ7:AZ55" si="80">AX7-AY7</f>
        <v>-8951</v>
      </c>
      <c r="BA7" s="151">
        <f>BA8+BA12</f>
        <v>45668</v>
      </c>
      <c r="BB7" s="152">
        <f>BB8+BB12</f>
        <v>55763</v>
      </c>
      <c r="BC7" s="153">
        <f t="shared" ref="BC7:BC55" si="81">BA7-BB7</f>
        <v>-10095</v>
      </c>
      <c r="BD7" s="151">
        <f>BD8+BD12</f>
        <v>46880</v>
      </c>
      <c r="BE7" s="152">
        <f>BE8+BE12</f>
        <v>59594</v>
      </c>
      <c r="BF7" s="153">
        <f t="shared" ref="BF7:BF55" si="82">BD7-BE7</f>
        <v>-12714</v>
      </c>
      <c r="BG7" s="151">
        <f>BG8+BG12</f>
        <v>50196</v>
      </c>
      <c r="BH7" s="152">
        <f>BH8+BH12</f>
        <v>63851</v>
      </c>
      <c r="BI7" s="153">
        <f t="shared" ref="BI7:BI55" si="83">BG7-BH7</f>
        <v>-13655</v>
      </c>
      <c r="BJ7" s="151">
        <f>BJ8+BJ12</f>
        <v>45859</v>
      </c>
      <c r="BK7" s="152">
        <f>BK8+BK12</f>
        <v>53388</v>
      </c>
      <c r="BL7" s="153">
        <f>BJ7-BK7</f>
        <v>-7529</v>
      </c>
      <c r="BM7" s="151">
        <f>BM8+BM12</f>
        <v>47203</v>
      </c>
      <c r="BN7" s="152">
        <f>BN8+BN12</f>
        <v>57026</v>
      </c>
      <c r="BO7" s="153">
        <f t="shared" ref="BO7:BO55" si="84">BM7-BN7</f>
        <v>-9823</v>
      </c>
      <c r="BP7" s="151">
        <f>BP8+BP12</f>
        <v>46524</v>
      </c>
      <c r="BQ7" s="152">
        <f>BQ8+BQ12</f>
        <v>58338</v>
      </c>
      <c r="BR7" s="153">
        <f t="shared" ref="BR7:BR55" si="85">BP7-BQ7</f>
        <v>-11814</v>
      </c>
      <c r="BS7" s="151">
        <f>BS8+BS12</f>
        <v>49516</v>
      </c>
      <c r="BT7" s="152">
        <f>BT8+BT12</f>
        <v>61529</v>
      </c>
      <c r="BU7" s="153">
        <f t="shared" ref="BU7:BU55" si="86">BS7-BT7</f>
        <v>-12013</v>
      </c>
      <c r="BV7" s="151">
        <f>BV8+BV12</f>
        <v>47448.5</v>
      </c>
      <c r="BW7" s="152">
        <f>BW8+BW12</f>
        <v>53107</v>
      </c>
      <c r="BX7" s="153">
        <f t="shared" ref="BX7:BX55" si="87">BV7-BW7</f>
        <v>-5658.5</v>
      </c>
      <c r="BY7" s="151">
        <f>BY8+BY12</f>
        <v>43743</v>
      </c>
      <c r="BZ7" s="152">
        <f>BZ8+BZ12</f>
        <v>55429</v>
      </c>
      <c r="CA7" s="153">
        <f t="shared" ref="CA7:CA55" si="88">BY7-BZ7</f>
        <v>-11686</v>
      </c>
      <c r="CB7" s="151">
        <f>CB8+CB12</f>
        <v>44444</v>
      </c>
      <c r="CC7" s="152">
        <f>CC8+CC12</f>
        <v>58744</v>
      </c>
      <c r="CD7" s="153">
        <f t="shared" ref="CD7:CD55" si="89">CB7-CC7</f>
        <v>-14300</v>
      </c>
      <c r="CE7" s="151">
        <f>CE8+CE12</f>
        <v>49282</v>
      </c>
      <c r="CF7" s="152">
        <f>CF8+CF12</f>
        <v>62303</v>
      </c>
      <c r="CG7" s="153">
        <f t="shared" ref="CG7:CG55" si="90">CE7-CF7</f>
        <v>-13021</v>
      </c>
      <c r="CH7" s="151">
        <f>CH8+CH12</f>
        <v>46168.5</v>
      </c>
      <c r="CI7" s="152">
        <f>CI8+CI12</f>
        <v>57865</v>
      </c>
      <c r="CJ7" s="153">
        <f t="shared" si="14"/>
        <v>-11696.5</v>
      </c>
      <c r="CK7" s="151">
        <f>CK8+CK12</f>
        <v>45195</v>
      </c>
      <c r="CL7" s="152">
        <f>CL8+CL12</f>
        <v>60023</v>
      </c>
      <c r="CM7" s="153">
        <f t="shared" si="15"/>
        <v>-14828</v>
      </c>
      <c r="CN7" s="192">
        <f>CN8+CN12</f>
        <v>45127</v>
      </c>
      <c r="CO7" s="152">
        <f>CO8+CO12</f>
        <v>60156.5</v>
      </c>
      <c r="CP7" s="169">
        <f t="shared" si="16"/>
        <v>-15029.5</v>
      </c>
      <c r="CQ7" s="192">
        <f>CQ8+CQ12</f>
        <v>49279</v>
      </c>
      <c r="CR7" s="152">
        <f>CR8+CR12</f>
        <v>68810</v>
      </c>
      <c r="CS7" s="169">
        <f t="shared" si="17"/>
        <v>-19531</v>
      </c>
      <c r="CT7" s="192">
        <f t="shared" ref="CT7:CU7" si="91">CT8+CT12</f>
        <v>75074.512892461091</v>
      </c>
      <c r="CU7" s="152">
        <f t="shared" si="91"/>
        <v>76427.881381352621</v>
      </c>
      <c r="CV7" s="169">
        <f t="shared" si="19"/>
        <v>-1353.3684888915304</v>
      </c>
      <c r="CW7" s="192">
        <f t="shared" ref="CW7:CX7" si="92">CW8+CW12</f>
        <v>69744.722081493659</v>
      </c>
      <c r="CX7" s="152">
        <f t="shared" si="92"/>
        <v>78442.144924603417</v>
      </c>
      <c r="CY7" s="169">
        <f t="shared" si="21"/>
        <v>-8697.4228431097581</v>
      </c>
      <c r="CZ7" s="192">
        <f t="shared" ref="CZ7:DA7" si="93">CZ8+CZ12</f>
        <v>71191.091355453274</v>
      </c>
      <c r="DA7" s="152">
        <f t="shared" si="93"/>
        <v>82142.011332676222</v>
      </c>
      <c r="DB7" s="169">
        <f t="shared" si="23"/>
        <v>-10950.919977222948</v>
      </c>
      <c r="DC7" s="192">
        <f t="shared" ref="DC7:DD7" si="94">DC8+DC12</f>
        <v>81263.430101340433</v>
      </c>
      <c r="DD7" s="152">
        <f t="shared" si="94"/>
        <v>92766.494160625225</v>
      </c>
      <c r="DE7" s="169">
        <f t="shared" si="25"/>
        <v>-11503.064059284792</v>
      </c>
      <c r="DF7" s="192">
        <f t="shared" ref="DF7:DG7" si="95">DF8+DF12</f>
        <v>77501.550037368812</v>
      </c>
      <c r="DG7" s="168">
        <f t="shared" si="95"/>
        <v>83106.963894737724</v>
      </c>
      <c r="DH7" s="169">
        <f t="shared" si="27"/>
        <v>-5605.4138573689124</v>
      </c>
      <c r="DI7" s="192">
        <f t="shared" ref="DI7:DJ7" si="96">DI8+DI12</f>
        <v>75321.684813468266</v>
      </c>
      <c r="DJ7" s="168">
        <f t="shared" si="96"/>
        <v>84369.547610432201</v>
      </c>
      <c r="DK7" s="169">
        <f t="shared" si="29"/>
        <v>-9047.8627969639347</v>
      </c>
      <c r="DL7" s="192">
        <f t="shared" ref="DL7:DM7" si="97">DL8+DL12</f>
        <v>75848.625952384245</v>
      </c>
      <c r="DM7" s="168">
        <f t="shared" si="97"/>
        <v>88342.608486390673</v>
      </c>
      <c r="DN7" s="169">
        <f t="shared" si="31"/>
        <v>-12493.982534006427</v>
      </c>
      <c r="DO7" s="192">
        <f t="shared" ref="DO7:DP7" si="98">DO8+DO12</f>
        <v>84836.316307271336</v>
      </c>
      <c r="DP7" s="168">
        <f t="shared" si="98"/>
        <v>95348.823440098247</v>
      </c>
      <c r="DQ7" s="169">
        <f t="shared" si="33"/>
        <v>-10512.507132826911</v>
      </c>
      <c r="DR7" s="192">
        <f t="shared" ref="DR7:DS7" si="99">DR8+DR12</f>
        <v>72220.947716400929</v>
      </c>
      <c r="DS7" s="168">
        <f t="shared" si="99"/>
        <v>79676.094458757158</v>
      </c>
      <c r="DT7" s="169">
        <f t="shared" si="35"/>
        <v>-7455.1467423562281</v>
      </c>
      <c r="DU7" s="192">
        <f t="shared" ref="DU7:DV7" si="100">DU8+DU12</f>
        <v>52058.00119103957</v>
      </c>
      <c r="DV7" s="168">
        <f t="shared" si="100"/>
        <v>63738.69812852297</v>
      </c>
      <c r="DW7" s="169">
        <f t="shared" si="37"/>
        <v>-11680.696937483401</v>
      </c>
      <c r="DX7" s="192">
        <f t="shared" ref="DX7:DY7" si="101">DX8+DX12</f>
        <v>63528.474195924297</v>
      </c>
      <c r="DY7" s="168">
        <f t="shared" si="101"/>
        <v>73398.030404888501</v>
      </c>
      <c r="DZ7" s="169">
        <f t="shared" si="39"/>
        <v>-9869.5562089642044</v>
      </c>
      <c r="EA7" s="192">
        <f t="shared" ref="EA7:EB7" si="102">EA8+EA12</f>
        <v>64135.235697445823</v>
      </c>
      <c r="EB7" s="168">
        <f t="shared" si="102"/>
        <v>82473.692464247652</v>
      </c>
      <c r="EC7" s="169">
        <f t="shared" si="41"/>
        <v>-18338.456766801828</v>
      </c>
      <c r="ED7" s="192">
        <f t="shared" ref="ED7:EE7" si="103">ED8+ED12</f>
        <v>59538.957257143426</v>
      </c>
      <c r="EE7" s="168">
        <f t="shared" si="103"/>
        <v>72895.503057893118</v>
      </c>
      <c r="EF7" s="169">
        <f t="shared" si="43"/>
        <v>-13356.545800749693</v>
      </c>
      <c r="EG7" s="192">
        <f t="shared" ref="EG7:EH7" si="104">EG8+EG12</f>
        <v>65422.598978919254</v>
      </c>
      <c r="EH7" s="168">
        <f t="shared" si="104"/>
        <v>81385.840993360674</v>
      </c>
      <c r="EI7" s="169">
        <f t="shared" si="45"/>
        <v>-15963.242014441421</v>
      </c>
      <c r="EJ7" s="192">
        <f t="shared" ref="EJ7:EK7" si="105">EJ8+EJ12</f>
        <v>77160.674129751802</v>
      </c>
      <c r="EK7" s="168">
        <f t="shared" si="105"/>
        <v>94844.797721266455</v>
      </c>
      <c r="EL7" s="169">
        <f t="shared" si="47"/>
        <v>-17684.123591514654</v>
      </c>
      <c r="EM7" s="192">
        <f t="shared" ref="EM7:EN7" si="106">EM8+EM12</f>
        <v>92324.893066103148</v>
      </c>
      <c r="EN7" s="168">
        <f t="shared" si="106"/>
        <v>111501.57531661734</v>
      </c>
      <c r="EO7" s="169">
        <f t="shared" si="49"/>
        <v>-19176.68225051419</v>
      </c>
      <c r="EP7" s="195">
        <f>EP8+EP12</f>
        <v>82365.162912083208</v>
      </c>
      <c r="EQ7" s="171">
        <f>EQ8+EQ12</f>
        <v>97485.79932572697</v>
      </c>
      <c r="ER7" s="174">
        <f t="shared" si="50"/>
        <v>-15120.636413643762</v>
      </c>
      <c r="ES7" s="195">
        <f>ES8+ES12</f>
        <v>93082.498579184408</v>
      </c>
      <c r="ET7" s="171">
        <f>ET8+ET12</f>
        <v>117415.73050693542</v>
      </c>
      <c r="EU7" s="174">
        <f t="shared" si="51"/>
        <v>-24333.231927751011</v>
      </c>
      <c r="EV7" s="195">
        <f>EV8+EV12</f>
        <v>97020.366909748875</v>
      </c>
      <c r="EW7" s="171">
        <f>EW8+EW12</f>
        <v>119185.63060823432</v>
      </c>
      <c r="EX7" s="174">
        <f t="shared" si="52"/>
        <v>-22165.263698485447</v>
      </c>
      <c r="EY7" s="195">
        <f>EY8+EY12</f>
        <v>110649.76445471877</v>
      </c>
      <c r="EZ7" s="171">
        <f>EZ8+EZ12</f>
        <v>126793.66534908055</v>
      </c>
      <c r="FA7" s="174">
        <f t="shared" si="53"/>
        <v>-16143.900894361781</v>
      </c>
      <c r="FB7" s="192">
        <f>FB8+FB12</f>
        <v>105032.43066640916</v>
      </c>
      <c r="FC7" s="152">
        <f>FC8+FC12</f>
        <v>119377.374932206</v>
      </c>
      <c r="FD7" s="169">
        <f t="shared" si="54"/>
        <v>-14344.944265796847</v>
      </c>
      <c r="FE7" s="192">
        <f>FE8+FE12</f>
        <v>104840.05175115734</v>
      </c>
      <c r="FF7" s="152">
        <f>FF8+FF12</f>
        <v>120224.63151324884</v>
      </c>
      <c r="FG7" s="169">
        <f t="shared" si="55"/>
        <v>-15384.579762091496</v>
      </c>
      <c r="FH7" s="192">
        <f>FH8+FH12</f>
        <v>109229.01525030103</v>
      </c>
      <c r="FI7" s="152">
        <f>FI8+FI12</f>
        <v>123690.06756185117</v>
      </c>
      <c r="FJ7" s="169">
        <f t="shared" si="56"/>
        <v>-14461.052311550142</v>
      </c>
      <c r="FK7" s="192">
        <f>FK8+FK12</f>
        <v>120697.5587318717</v>
      </c>
      <c r="FL7" s="152">
        <f>FL8+FL12</f>
        <v>135361.4259310074</v>
      </c>
      <c r="FM7" s="169">
        <f t="shared" si="57"/>
        <v>-14663.867199135697</v>
      </c>
      <c r="FN7" s="192">
        <f>FN8+FN12</f>
        <v>111165.44676423025</v>
      </c>
      <c r="FO7" s="152">
        <f>FO8+FO12</f>
        <v>121749.68258040622</v>
      </c>
      <c r="FP7" s="169">
        <f t="shared" si="58"/>
        <v>-10584.235816175977</v>
      </c>
      <c r="FQ7" s="192">
        <f>FQ8+FQ12</f>
        <v>117282.29034957799</v>
      </c>
      <c r="FR7" s="152">
        <f>FR8+FR12</f>
        <v>136435.07554021466</v>
      </c>
      <c r="FS7" s="169">
        <f t="shared" si="59"/>
        <v>-19152.78519063667</v>
      </c>
      <c r="FT7" s="192">
        <f>FT8+FT12</f>
        <v>113910.85988270459</v>
      </c>
      <c r="FU7" s="152">
        <f>FU8+FU12</f>
        <v>139916.09814750263</v>
      </c>
      <c r="FV7" s="169">
        <f t="shared" si="60"/>
        <v>-26005.238264798041</v>
      </c>
      <c r="FW7" s="192">
        <f>FW8+FW12</f>
        <v>122951.23313819515</v>
      </c>
      <c r="FX7" s="152">
        <f>FX8+FX12</f>
        <v>144850.05513835762</v>
      </c>
      <c r="FY7" s="169">
        <f t="shared" si="61"/>
        <v>-21898.822000162472</v>
      </c>
      <c r="FZ7" s="192">
        <f>FZ8+FZ12</f>
        <v>107316.67108228905</v>
      </c>
      <c r="GA7" s="168">
        <f>GA8+GA12</f>
        <v>124592.26584360053</v>
      </c>
      <c r="GB7" s="169">
        <f t="shared" si="62"/>
        <v>-17275.594761311484</v>
      </c>
      <c r="GC7" s="192">
        <f>GC8+GC12</f>
        <v>118705.10018537688</v>
      </c>
      <c r="GD7" s="168">
        <f>GD8+GD12</f>
        <v>139956.57830791429</v>
      </c>
      <c r="GE7" s="169">
        <f t="shared" ref="GE7:GE11" si="107">GC7-GD7</f>
        <v>-21251.478122537403</v>
      </c>
      <c r="GF7" s="192">
        <f>GF8+GF12</f>
        <v>123580</v>
      </c>
      <c r="GG7" s="168">
        <f>GG8+GG12</f>
        <v>139565.97515551141</v>
      </c>
      <c r="GH7" s="169">
        <f t="shared" si="63"/>
        <v>-15985.975155511405</v>
      </c>
    </row>
    <row r="8" spans="1:190" ht="18.75" customHeight="1" x14ac:dyDescent="0.25">
      <c r="A8" s="150" t="s">
        <v>86</v>
      </c>
      <c r="B8" s="170">
        <f>B9+B11</f>
        <v>14552</v>
      </c>
      <c r="C8" s="171">
        <f>C9+C11</f>
        <v>27242</v>
      </c>
      <c r="D8" s="172">
        <f t="shared" si="64"/>
        <v>-12690</v>
      </c>
      <c r="E8" s="170">
        <f>E9+E11</f>
        <v>17249</v>
      </c>
      <c r="F8" s="171">
        <f>F9+F11</f>
        <v>31863</v>
      </c>
      <c r="G8" s="172">
        <f t="shared" si="65"/>
        <v>-14614</v>
      </c>
      <c r="H8" s="170">
        <f t="shared" ref="H8:I8" si="108">H9+H11</f>
        <v>17437</v>
      </c>
      <c r="I8" s="171">
        <f t="shared" si="108"/>
        <v>31508</v>
      </c>
      <c r="J8" s="172">
        <f t="shared" si="0"/>
        <v>-14071</v>
      </c>
      <c r="K8" s="170">
        <f t="shared" ref="K8:L8" si="109">K9+K11</f>
        <v>20312</v>
      </c>
      <c r="L8" s="171">
        <f t="shared" si="109"/>
        <v>37226</v>
      </c>
      <c r="M8" s="172">
        <f t="shared" si="1"/>
        <v>-16914</v>
      </c>
      <c r="N8" s="170">
        <f t="shared" ref="N8:O8" si="110">N9+N11</f>
        <v>16986</v>
      </c>
      <c r="O8" s="171">
        <f t="shared" si="110"/>
        <v>32939</v>
      </c>
      <c r="P8" s="172">
        <f t="shared" si="2"/>
        <v>-15953</v>
      </c>
      <c r="Q8" s="170">
        <f t="shared" ref="Q8:R8" si="111">Q9+Q11</f>
        <v>17709</v>
      </c>
      <c r="R8" s="171">
        <f t="shared" si="111"/>
        <v>33110</v>
      </c>
      <c r="S8" s="172">
        <f t="shared" si="3"/>
        <v>-15401</v>
      </c>
      <c r="T8" s="170">
        <f t="shared" ref="T8:U8" si="112">T9+T11</f>
        <v>19268</v>
      </c>
      <c r="U8" s="171">
        <f t="shared" si="112"/>
        <v>34956</v>
      </c>
      <c r="V8" s="172">
        <f t="shared" si="4"/>
        <v>-15688</v>
      </c>
      <c r="W8" s="170">
        <f t="shared" ref="W8:X8" si="113">W9+W11</f>
        <v>19623</v>
      </c>
      <c r="X8" s="171">
        <f t="shared" si="113"/>
        <v>40166</v>
      </c>
      <c r="Y8" s="172">
        <f t="shared" si="5"/>
        <v>-20543</v>
      </c>
      <c r="Z8" s="170">
        <f t="shared" ref="Z8:AA8" si="114">Z9+Z11</f>
        <v>17997</v>
      </c>
      <c r="AA8" s="171">
        <f t="shared" si="114"/>
        <v>35631</v>
      </c>
      <c r="AB8" s="172">
        <f t="shared" si="6"/>
        <v>-17634</v>
      </c>
      <c r="AC8" s="170">
        <f t="shared" ref="AC8:AD8" si="115">AC9+AC11</f>
        <v>20277</v>
      </c>
      <c r="AD8" s="171">
        <f t="shared" si="115"/>
        <v>38530</v>
      </c>
      <c r="AE8" s="172">
        <f t="shared" si="7"/>
        <v>-18253</v>
      </c>
      <c r="AF8" s="170">
        <f t="shared" ref="AF8:AG8" si="116">AF9+AF11</f>
        <v>19697</v>
      </c>
      <c r="AG8" s="171">
        <f t="shared" si="116"/>
        <v>36902</v>
      </c>
      <c r="AH8" s="172">
        <f t="shared" si="8"/>
        <v>-17205</v>
      </c>
      <c r="AI8" s="170">
        <f t="shared" ref="AI8:AJ8" si="117">AI9+AI11</f>
        <v>21687</v>
      </c>
      <c r="AJ8" s="171">
        <f t="shared" si="117"/>
        <v>42408</v>
      </c>
      <c r="AK8" s="172">
        <f t="shared" si="9"/>
        <v>-20721</v>
      </c>
      <c r="AL8" s="170">
        <f t="shared" ref="AL8:AM8" si="118">AL9+AL11</f>
        <v>20307</v>
      </c>
      <c r="AM8" s="171">
        <f t="shared" si="118"/>
        <v>35918</v>
      </c>
      <c r="AN8" s="172">
        <f t="shared" si="10"/>
        <v>-15611</v>
      </c>
      <c r="AO8" s="170">
        <f t="shared" ref="AO8:AP8" si="119">AO9+AO11</f>
        <v>21668</v>
      </c>
      <c r="AP8" s="171">
        <f t="shared" si="119"/>
        <v>36717</v>
      </c>
      <c r="AQ8" s="172">
        <f t="shared" si="11"/>
        <v>-15049</v>
      </c>
      <c r="AR8" s="170">
        <f t="shared" ref="AR8:AS8" si="120">AR9+AR11</f>
        <v>22408</v>
      </c>
      <c r="AS8" s="171">
        <f t="shared" si="120"/>
        <v>40014</v>
      </c>
      <c r="AT8" s="172">
        <f t="shared" si="12"/>
        <v>-17606</v>
      </c>
      <c r="AU8" s="170">
        <f t="shared" ref="AU8:AV8" si="121">AU9+AU11</f>
        <v>23666</v>
      </c>
      <c r="AV8" s="171">
        <f t="shared" si="121"/>
        <v>45025</v>
      </c>
      <c r="AW8" s="172">
        <f t="shared" si="13"/>
        <v>-21359</v>
      </c>
      <c r="AX8" s="170">
        <f>AX9+AX11</f>
        <v>20476</v>
      </c>
      <c r="AY8" s="171">
        <f>AY9+AY11</f>
        <v>34054</v>
      </c>
      <c r="AZ8" s="172">
        <f t="shared" si="80"/>
        <v>-13578</v>
      </c>
      <c r="BA8" s="170">
        <f>BA9+BA11</f>
        <v>24447</v>
      </c>
      <c r="BB8" s="171">
        <f>BB9+BB11</f>
        <v>40001</v>
      </c>
      <c r="BC8" s="172">
        <f t="shared" si="81"/>
        <v>-15554</v>
      </c>
      <c r="BD8" s="170">
        <f>BD9+BD11</f>
        <v>25254</v>
      </c>
      <c r="BE8" s="171">
        <f>BE9+BE11</f>
        <v>43667</v>
      </c>
      <c r="BF8" s="172">
        <f t="shared" si="82"/>
        <v>-18413</v>
      </c>
      <c r="BG8" s="170">
        <f>BG9+BG11</f>
        <v>24599</v>
      </c>
      <c r="BH8" s="171">
        <f>BH9+BH11</f>
        <v>46448</v>
      </c>
      <c r="BI8" s="172">
        <f t="shared" si="83"/>
        <v>-21849</v>
      </c>
      <c r="BJ8" s="170">
        <f>BJ9+BJ11</f>
        <v>22410</v>
      </c>
      <c r="BK8" s="171">
        <f>BK9+BK11</f>
        <v>36694</v>
      </c>
      <c r="BL8" s="172">
        <f t="shared" ref="BL8:BL55" si="122">BJ8-BK8</f>
        <v>-14284</v>
      </c>
      <c r="BM8" s="170">
        <f>BM9+BM11</f>
        <v>24825</v>
      </c>
      <c r="BN8" s="171">
        <f>BN9+BN11</f>
        <v>40546</v>
      </c>
      <c r="BO8" s="172">
        <f t="shared" si="84"/>
        <v>-15721</v>
      </c>
      <c r="BP8" s="170">
        <f>BP9+BP11</f>
        <v>23706</v>
      </c>
      <c r="BQ8" s="171">
        <f>BQ9+BQ11</f>
        <v>39550</v>
      </c>
      <c r="BR8" s="172">
        <f t="shared" si="85"/>
        <v>-15844</v>
      </c>
      <c r="BS8" s="170">
        <f>BS9+BS11</f>
        <v>22349</v>
      </c>
      <c r="BT8" s="171">
        <f>BT9+BT11</f>
        <v>41898</v>
      </c>
      <c r="BU8" s="172">
        <f t="shared" si="86"/>
        <v>-19549</v>
      </c>
      <c r="BV8" s="170">
        <f>BV9+BV11</f>
        <v>20965</v>
      </c>
      <c r="BW8" s="171">
        <f>BW9+BW11</f>
        <v>35310</v>
      </c>
      <c r="BX8" s="172">
        <f t="shared" si="87"/>
        <v>-14345</v>
      </c>
      <c r="BY8" s="170">
        <f>BY9+BY11</f>
        <v>21276</v>
      </c>
      <c r="BZ8" s="171">
        <f>BZ9+BZ11</f>
        <v>38063</v>
      </c>
      <c r="CA8" s="172">
        <f t="shared" si="88"/>
        <v>-16787</v>
      </c>
      <c r="CB8" s="170">
        <f>CB9+CB11</f>
        <v>21111</v>
      </c>
      <c r="CC8" s="171">
        <f>CC9+CC11</f>
        <v>39645</v>
      </c>
      <c r="CD8" s="172">
        <f t="shared" si="89"/>
        <v>-18534</v>
      </c>
      <c r="CE8" s="170">
        <f>CE9+CE11</f>
        <v>21104</v>
      </c>
      <c r="CF8" s="171">
        <f>CF9+CF11</f>
        <v>43632</v>
      </c>
      <c r="CG8" s="172">
        <f t="shared" si="90"/>
        <v>-22528</v>
      </c>
      <c r="CH8" s="170">
        <f>CH9+CH11</f>
        <v>19821</v>
      </c>
      <c r="CI8" s="171">
        <f>CI9+CI11</f>
        <v>39131</v>
      </c>
      <c r="CJ8" s="172">
        <f t="shared" si="14"/>
        <v>-19310</v>
      </c>
      <c r="CK8" s="170">
        <f>CK9+CK11</f>
        <v>20334</v>
      </c>
      <c r="CL8" s="171">
        <f>CL9+CL11</f>
        <v>42045</v>
      </c>
      <c r="CM8" s="172">
        <f t="shared" si="15"/>
        <v>-21711</v>
      </c>
      <c r="CN8" s="195">
        <f>CN9+CN11</f>
        <v>20513</v>
      </c>
      <c r="CO8" s="171">
        <f>CO9+CO11</f>
        <v>41108</v>
      </c>
      <c r="CP8" s="174">
        <f t="shared" si="16"/>
        <v>-20595</v>
      </c>
      <c r="CQ8" s="195">
        <f>CQ9+CQ11</f>
        <v>20012</v>
      </c>
      <c r="CR8" s="171">
        <f>CR9+CR11</f>
        <v>49496</v>
      </c>
      <c r="CS8" s="174">
        <f t="shared" si="17"/>
        <v>-29484</v>
      </c>
      <c r="CT8" s="195">
        <f t="shared" ref="CT8:CU8" si="123">CT9+CT11</f>
        <v>18094</v>
      </c>
      <c r="CU8" s="171">
        <f t="shared" si="123"/>
        <v>37313</v>
      </c>
      <c r="CV8" s="174">
        <f t="shared" si="19"/>
        <v>-19219</v>
      </c>
      <c r="CW8" s="195">
        <f t="shared" ref="CW8:CX8" si="124">CW9+CW11</f>
        <v>20165</v>
      </c>
      <c r="CX8" s="171">
        <f t="shared" si="124"/>
        <v>45711</v>
      </c>
      <c r="CY8" s="174">
        <f t="shared" si="21"/>
        <v>-25546</v>
      </c>
      <c r="CZ8" s="195">
        <f t="shared" ref="CZ8:DA8" si="125">CZ9+CZ11</f>
        <v>20858</v>
      </c>
      <c r="DA8" s="171">
        <f t="shared" si="125"/>
        <v>48180</v>
      </c>
      <c r="DB8" s="174">
        <f t="shared" si="23"/>
        <v>-27322</v>
      </c>
      <c r="DC8" s="195">
        <f t="shared" ref="DC8:DD8" si="126">DC9+DC11</f>
        <v>21222</v>
      </c>
      <c r="DD8" s="171">
        <f t="shared" si="126"/>
        <v>51696</v>
      </c>
      <c r="DE8" s="174">
        <f t="shared" si="25"/>
        <v>-30474</v>
      </c>
      <c r="DF8" s="195">
        <f t="shared" ref="DF8:DG8" si="127">DF9+DF11</f>
        <v>19278</v>
      </c>
      <c r="DG8" s="173">
        <f t="shared" si="127"/>
        <v>43720</v>
      </c>
      <c r="DH8" s="174">
        <f t="shared" si="27"/>
        <v>-24442</v>
      </c>
      <c r="DI8" s="195">
        <f t="shared" ref="DI8:DJ8" si="128">DI9+DI11</f>
        <v>20469</v>
      </c>
      <c r="DJ8" s="173">
        <f t="shared" si="128"/>
        <v>45916</v>
      </c>
      <c r="DK8" s="174">
        <f t="shared" si="29"/>
        <v>-25447</v>
      </c>
      <c r="DL8" s="195">
        <f t="shared" ref="DL8:DM8" si="129">DL9+DL11</f>
        <v>20166</v>
      </c>
      <c r="DM8" s="173">
        <f t="shared" si="129"/>
        <v>48539</v>
      </c>
      <c r="DN8" s="174">
        <f t="shared" si="31"/>
        <v>-28373</v>
      </c>
      <c r="DO8" s="195">
        <f t="shared" ref="DO8:DP8" si="130">DO9+DO11</f>
        <v>18886</v>
      </c>
      <c r="DP8" s="173">
        <f t="shared" si="130"/>
        <v>49723</v>
      </c>
      <c r="DQ8" s="174">
        <f t="shared" si="33"/>
        <v>-30837</v>
      </c>
      <c r="DR8" s="195">
        <f t="shared" ref="DR8:DS8" si="131">DR9+DR11</f>
        <v>18957</v>
      </c>
      <c r="DS8" s="173">
        <f t="shared" si="131"/>
        <v>41441</v>
      </c>
      <c r="DT8" s="174">
        <f t="shared" si="35"/>
        <v>-22484</v>
      </c>
      <c r="DU8" s="195">
        <f t="shared" ref="DU8:DV8" si="132">DU9+DU11</f>
        <v>12252</v>
      </c>
      <c r="DV8" s="173">
        <f t="shared" si="132"/>
        <v>31588</v>
      </c>
      <c r="DW8" s="174">
        <f t="shared" si="37"/>
        <v>-19336</v>
      </c>
      <c r="DX8" s="195">
        <f t="shared" ref="DX8:DY8" si="133">DX9+DX11</f>
        <v>19540</v>
      </c>
      <c r="DY8" s="173">
        <f t="shared" si="133"/>
        <v>37258</v>
      </c>
      <c r="DZ8" s="174">
        <f t="shared" si="39"/>
        <v>-17718</v>
      </c>
      <c r="EA8" s="195">
        <f t="shared" ref="EA8:EB8" si="134">EA9+EA11</f>
        <v>19474</v>
      </c>
      <c r="EB8" s="173">
        <f t="shared" si="134"/>
        <v>43397</v>
      </c>
      <c r="EC8" s="174">
        <f t="shared" si="41"/>
        <v>-23923</v>
      </c>
      <c r="ED8" s="195">
        <f t="shared" ref="ED8:EE8" si="135">ED9+ED11</f>
        <v>17297</v>
      </c>
      <c r="EE8" s="168">
        <f t="shared" si="135"/>
        <v>40356</v>
      </c>
      <c r="EF8" s="169">
        <f t="shared" si="43"/>
        <v>-23059</v>
      </c>
      <c r="EG8" s="192">
        <f t="shared" ref="EG8:EH8" si="136">EG9+EG11</f>
        <v>19418</v>
      </c>
      <c r="EH8" s="168">
        <f t="shared" si="136"/>
        <v>44221</v>
      </c>
      <c r="EI8" s="169">
        <f t="shared" si="45"/>
        <v>-24803</v>
      </c>
      <c r="EJ8" s="195">
        <f t="shared" ref="EJ8:EK8" si="137">EJ9+EJ11</f>
        <v>22276</v>
      </c>
      <c r="EK8" s="173">
        <f t="shared" si="137"/>
        <v>49396</v>
      </c>
      <c r="EL8" s="174">
        <f t="shared" si="47"/>
        <v>-27120</v>
      </c>
      <c r="EM8" s="195">
        <f t="shared" ref="EM8:EN8" si="138">EM9+EM11</f>
        <v>23001</v>
      </c>
      <c r="EN8" s="173">
        <f t="shared" si="138"/>
        <v>60340</v>
      </c>
      <c r="EO8" s="174">
        <f t="shared" si="49"/>
        <v>-37339</v>
      </c>
      <c r="EP8" s="192">
        <f t="shared" ref="EP8:EQ8" si="139">EP9+EP11</f>
        <v>22088</v>
      </c>
      <c r="EQ8" s="152">
        <f t="shared" si="139"/>
        <v>55977</v>
      </c>
      <c r="ER8" s="169">
        <f t="shared" si="50"/>
        <v>-33889</v>
      </c>
      <c r="ES8" s="192">
        <f t="shared" ref="ES8:ET8" si="140">ES9+ES11</f>
        <v>27428</v>
      </c>
      <c r="ET8" s="152">
        <f t="shared" si="140"/>
        <v>68911</v>
      </c>
      <c r="EU8" s="169">
        <f t="shared" si="51"/>
        <v>-41483</v>
      </c>
      <c r="EV8" s="192">
        <f t="shared" ref="EV8:EW8" si="141">EV9+EV11</f>
        <v>27739</v>
      </c>
      <c r="EW8" s="152">
        <f t="shared" si="141"/>
        <v>69633</v>
      </c>
      <c r="EX8" s="169">
        <f t="shared" si="52"/>
        <v>-41894</v>
      </c>
      <c r="EY8" s="192">
        <f t="shared" ref="EY8:EZ8" si="142">EY9+EY11</f>
        <v>28269</v>
      </c>
      <c r="EZ8" s="152">
        <f t="shared" si="142"/>
        <v>70883</v>
      </c>
      <c r="FA8" s="169">
        <f t="shared" si="53"/>
        <v>-42614</v>
      </c>
      <c r="FB8" s="192">
        <f t="shared" ref="FB8:FC8" si="143">FB9+FB11</f>
        <v>25514</v>
      </c>
      <c r="FC8" s="152">
        <f t="shared" si="143"/>
        <v>61007</v>
      </c>
      <c r="FD8" s="169">
        <f t="shared" si="54"/>
        <v>-35493</v>
      </c>
      <c r="FE8" s="192">
        <f t="shared" ref="FE8:FF8" si="144">FE9+FE11</f>
        <v>25152</v>
      </c>
      <c r="FF8" s="152">
        <f t="shared" si="144"/>
        <v>68165</v>
      </c>
      <c r="FG8" s="169">
        <f t="shared" si="55"/>
        <v>-43013</v>
      </c>
      <c r="FH8" s="192">
        <f t="shared" ref="FH8:FI8" si="145">FH9+FH11</f>
        <v>27404</v>
      </c>
      <c r="FI8" s="152">
        <f t="shared" si="145"/>
        <v>68092</v>
      </c>
      <c r="FJ8" s="169">
        <f t="shared" si="56"/>
        <v>-40688</v>
      </c>
      <c r="FK8" s="192">
        <f t="shared" ref="FK8:FL8" si="146">FK9+FK11</f>
        <v>25828</v>
      </c>
      <c r="FL8" s="152">
        <f t="shared" si="146"/>
        <v>69525</v>
      </c>
      <c r="FM8" s="169">
        <f t="shared" si="57"/>
        <v>-43697</v>
      </c>
      <c r="FN8" s="192">
        <f t="shared" ref="FN8:FO8" si="147">FN9+FN11</f>
        <v>23831</v>
      </c>
      <c r="FO8" s="152">
        <f t="shared" si="147"/>
        <v>65417</v>
      </c>
      <c r="FP8" s="169">
        <f t="shared" si="58"/>
        <v>-41586</v>
      </c>
      <c r="FQ8" s="192">
        <f t="shared" ref="FQ8:FR8" si="148">FQ9+FQ11</f>
        <v>29565</v>
      </c>
      <c r="FR8" s="152">
        <f t="shared" si="148"/>
        <v>71575</v>
      </c>
      <c r="FS8" s="169">
        <f t="shared" si="59"/>
        <v>-42010</v>
      </c>
      <c r="FT8" s="192">
        <f t="shared" ref="FT8:FU8" si="149">FT9+FT11</f>
        <v>29589</v>
      </c>
      <c r="FU8" s="152">
        <f t="shared" si="149"/>
        <v>78819</v>
      </c>
      <c r="FV8" s="169">
        <f t="shared" si="60"/>
        <v>-49230</v>
      </c>
      <c r="FW8" s="192">
        <f t="shared" ref="FW8:FX8" si="150">FW9+FW11</f>
        <v>26980</v>
      </c>
      <c r="FX8" s="152">
        <f t="shared" si="150"/>
        <v>78876</v>
      </c>
      <c r="FY8" s="169">
        <f t="shared" si="61"/>
        <v>-51896</v>
      </c>
      <c r="FZ8" s="192">
        <f t="shared" ref="FZ8:GA8" si="151">FZ9+FZ11</f>
        <v>26344</v>
      </c>
      <c r="GA8" s="168">
        <f t="shared" si="151"/>
        <v>68571</v>
      </c>
      <c r="GB8" s="169">
        <f t="shared" si="62"/>
        <v>-42227</v>
      </c>
      <c r="GC8" s="192">
        <f>GC9+GC11</f>
        <v>27718</v>
      </c>
      <c r="GD8" s="168">
        <f>GD9+GD11</f>
        <v>76338</v>
      </c>
      <c r="GE8" s="169">
        <f t="shared" si="107"/>
        <v>-48620</v>
      </c>
      <c r="GF8" s="192">
        <f>GF9+GF11</f>
        <v>26937</v>
      </c>
      <c r="GG8" s="168">
        <f>GG9+GG11</f>
        <v>69911</v>
      </c>
      <c r="GH8" s="169">
        <f t="shared" si="63"/>
        <v>-42974</v>
      </c>
    </row>
    <row r="9" spans="1:190" ht="18.75" customHeight="1" x14ac:dyDescent="0.25">
      <c r="A9" s="269" t="s">
        <v>87</v>
      </c>
      <c r="B9" s="155">
        <v>14552</v>
      </c>
      <c r="C9" s="156">
        <v>27020</v>
      </c>
      <c r="D9" s="157">
        <f t="shared" si="64"/>
        <v>-12468</v>
      </c>
      <c r="E9" s="155">
        <v>17249</v>
      </c>
      <c r="F9" s="156">
        <v>31669</v>
      </c>
      <c r="G9" s="157">
        <f t="shared" si="65"/>
        <v>-14420</v>
      </c>
      <c r="H9" s="155">
        <v>17437</v>
      </c>
      <c r="I9" s="156">
        <v>31360</v>
      </c>
      <c r="J9" s="157">
        <f t="shared" si="0"/>
        <v>-13923</v>
      </c>
      <c r="K9" s="155">
        <v>20312</v>
      </c>
      <c r="L9" s="156">
        <v>37086</v>
      </c>
      <c r="M9" s="157">
        <f t="shared" si="1"/>
        <v>-16774</v>
      </c>
      <c r="N9" s="155">
        <v>16986</v>
      </c>
      <c r="O9" s="156">
        <v>32808</v>
      </c>
      <c r="P9" s="157">
        <f t="shared" si="2"/>
        <v>-15822</v>
      </c>
      <c r="Q9" s="155">
        <v>17709</v>
      </c>
      <c r="R9" s="156">
        <v>32993</v>
      </c>
      <c r="S9" s="157">
        <f t="shared" si="3"/>
        <v>-15284</v>
      </c>
      <c r="T9" s="155">
        <v>19268</v>
      </c>
      <c r="U9" s="156">
        <v>34858</v>
      </c>
      <c r="V9" s="157">
        <f t="shared" si="4"/>
        <v>-15590</v>
      </c>
      <c r="W9" s="155">
        <v>19623</v>
      </c>
      <c r="X9" s="156">
        <v>40054</v>
      </c>
      <c r="Y9" s="157">
        <f t="shared" si="5"/>
        <v>-20431</v>
      </c>
      <c r="Z9" s="155">
        <v>17997</v>
      </c>
      <c r="AA9" s="156">
        <v>35521</v>
      </c>
      <c r="AB9" s="157">
        <f t="shared" si="6"/>
        <v>-17524</v>
      </c>
      <c r="AC9" s="155">
        <v>20277</v>
      </c>
      <c r="AD9" s="156">
        <v>38391</v>
      </c>
      <c r="AE9" s="157">
        <f t="shared" si="7"/>
        <v>-18114</v>
      </c>
      <c r="AF9" s="155">
        <v>19697</v>
      </c>
      <c r="AG9" s="156">
        <v>36774</v>
      </c>
      <c r="AH9" s="157">
        <f t="shared" si="8"/>
        <v>-17077</v>
      </c>
      <c r="AI9" s="155">
        <v>21687</v>
      </c>
      <c r="AJ9" s="156">
        <v>42049</v>
      </c>
      <c r="AK9" s="157">
        <f t="shared" si="9"/>
        <v>-20362</v>
      </c>
      <c r="AL9" s="155">
        <v>20307</v>
      </c>
      <c r="AM9" s="156">
        <v>35782</v>
      </c>
      <c r="AN9" s="157">
        <f t="shared" si="10"/>
        <v>-15475</v>
      </c>
      <c r="AO9" s="155">
        <v>21668</v>
      </c>
      <c r="AP9" s="156">
        <v>36593</v>
      </c>
      <c r="AQ9" s="157">
        <f t="shared" si="11"/>
        <v>-14925</v>
      </c>
      <c r="AR9" s="155">
        <v>22408</v>
      </c>
      <c r="AS9" s="156">
        <v>39806</v>
      </c>
      <c r="AT9" s="157">
        <f t="shared" si="12"/>
        <v>-17398</v>
      </c>
      <c r="AU9" s="155">
        <v>23666</v>
      </c>
      <c r="AV9" s="156">
        <v>44824</v>
      </c>
      <c r="AW9" s="157">
        <f t="shared" si="13"/>
        <v>-21158</v>
      </c>
      <c r="AX9" s="155">
        <v>20476</v>
      </c>
      <c r="AY9" s="156">
        <v>33902</v>
      </c>
      <c r="AZ9" s="157">
        <f t="shared" si="80"/>
        <v>-13426</v>
      </c>
      <c r="BA9" s="155">
        <v>24447</v>
      </c>
      <c r="BB9" s="156">
        <v>39779</v>
      </c>
      <c r="BC9" s="157">
        <f t="shared" si="81"/>
        <v>-15332</v>
      </c>
      <c r="BD9" s="155">
        <v>25254</v>
      </c>
      <c r="BE9" s="156">
        <v>43481</v>
      </c>
      <c r="BF9" s="157">
        <f t="shared" si="82"/>
        <v>-18227</v>
      </c>
      <c r="BG9" s="155">
        <v>24599</v>
      </c>
      <c r="BH9" s="156">
        <v>46296</v>
      </c>
      <c r="BI9" s="157">
        <f t="shared" si="83"/>
        <v>-21697</v>
      </c>
      <c r="BJ9" s="155">
        <v>22410</v>
      </c>
      <c r="BK9" s="156">
        <v>36502</v>
      </c>
      <c r="BL9" s="157">
        <f t="shared" si="122"/>
        <v>-14092</v>
      </c>
      <c r="BM9" s="155">
        <v>24825</v>
      </c>
      <c r="BN9" s="156">
        <v>40315</v>
      </c>
      <c r="BO9" s="157">
        <f t="shared" si="84"/>
        <v>-15490</v>
      </c>
      <c r="BP9" s="155">
        <v>23706</v>
      </c>
      <c r="BQ9" s="156">
        <v>39373</v>
      </c>
      <c r="BR9" s="157">
        <f t="shared" si="85"/>
        <v>-15667</v>
      </c>
      <c r="BS9" s="155">
        <v>22349</v>
      </c>
      <c r="BT9" s="156">
        <v>41747</v>
      </c>
      <c r="BU9" s="157">
        <f t="shared" si="86"/>
        <v>-19398</v>
      </c>
      <c r="BV9" s="155">
        <v>20965</v>
      </c>
      <c r="BW9" s="156">
        <v>35115</v>
      </c>
      <c r="BX9" s="157">
        <f t="shared" si="87"/>
        <v>-14150</v>
      </c>
      <c r="BY9" s="155">
        <v>21276</v>
      </c>
      <c r="BZ9" s="156">
        <v>37799</v>
      </c>
      <c r="CA9" s="157">
        <f t="shared" si="88"/>
        <v>-16523</v>
      </c>
      <c r="CB9" s="155">
        <v>21111</v>
      </c>
      <c r="CC9" s="156">
        <v>39390</v>
      </c>
      <c r="CD9" s="157">
        <f t="shared" si="89"/>
        <v>-18279</v>
      </c>
      <c r="CE9" s="155">
        <v>21104</v>
      </c>
      <c r="CF9" s="156">
        <v>43302</v>
      </c>
      <c r="CG9" s="157">
        <f t="shared" si="90"/>
        <v>-22198</v>
      </c>
      <c r="CH9" s="155">
        <v>19821</v>
      </c>
      <c r="CI9" s="156">
        <v>38828</v>
      </c>
      <c r="CJ9" s="157">
        <f t="shared" si="14"/>
        <v>-19007</v>
      </c>
      <c r="CK9" s="155">
        <v>20334</v>
      </c>
      <c r="CL9" s="156">
        <v>41692</v>
      </c>
      <c r="CM9" s="157">
        <f t="shared" si="15"/>
        <v>-21358</v>
      </c>
      <c r="CN9" s="155">
        <v>20513</v>
      </c>
      <c r="CO9" s="156">
        <v>40778</v>
      </c>
      <c r="CP9" s="157">
        <f t="shared" si="16"/>
        <v>-20265</v>
      </c>
      <c r="CQ9" s="155">
        <v>20012</v>
      </c>
      <c r="CR9" s="156">
        <v>49190</v>
      </c>
      <c r="CS9" s="157">
        <f t="shared" si="17"/>
        <v>-29178</v>
      </c>
      <c r="CT9" s="155">
        <v>18094</v>
      </c>
      <c r="CU9" s="156">
        <v>37044</v>
      </c>
      <c r="CV9" s="157">
        <f t="shared" si="19"/>
        <v>-18950</v>
      </c>
      <c r="CW9" s="158">
        <v>20165</v>
      </c>
      <c r="CX9" s="164">
        <v>45408</v>
      </c>
      <c r="CY9" s="159">
        <f t="shared" si="21"/>
        <v>-25243</v>
      </c>
      <c r="CZ9" s="193">
        <v>20858</v>
      </c>
      <c r="DA9" s="156">
        <v>47977</v>
      </c>
      <c r="DB9" s="159">
        <f t="shared" si="23"/>
        <v>-27119</v>
      </c>
      <c r="DC9" s="193">
        <v>21222</v>
      </c>
      <c r="DD9" s="156">
        <v>51542</v>
      </c>
      <c r="DE9" s="159">
        <f t="shared" si="25"/>
        <v>-30320</v>
      </c>
      <c r="DF9" s="198">
        <v>19278</v>
      </c>
      <c r="DG9" s="166">
        <v>43595</v>
      </c>
      <c r="DH9" s="167">
        <f t="shared" si="27"/>
        <v>-24317</v>
      </c>
      <c r="DI9" s="198">
        <v>20469</v>
      </c>
      <c r="DJ9" s="166">
        <v>45791</v>
      </c>
      <c r="DK9" s="167">
        <f t="shared" si="29"/>
        <v>-25322</v>
      </c>
      <c r="DL9" s="198">
        <v>20166</v>
      </c>
      <c r="DM9" s="166">
        <v>48378</v>
      </c>
      <c r="DN9" s="167">
        <f t="shared" si="31"/>
        <v>-28212</v>
      </c>
      <c r="DO9" s="198">
        <v>18886</v>
      </c>
      <c r="DP9" s="166">
        <v>49554</v>
      </c>
      <c r="DQ9" s="167">
        <f t="shared" si="33"/>
        <v>-30668</v>
      </c>
      <c r="DR9" s="198">
        <v>18957</v>
      </c>
      <c r="DS9" s="166">
        <v>41345</v>
      </c>
      <c r="DT9" s="167">
        <f t="shared" si="35"/>
        <v>-22388</v>
      </c>
      <c r="DU9" s="198">
        <v>12252</v>
      </c>
      <c r="DV9" s="166">
        <v>31539</v>
      </c>
      <c r="DW9" s="167">
        <f t="shared" si="37"/>
        <v>-19287</v>
      </c>
      <c r="DX9" s="198">
        <v>19540</v>
      </c>
      <c r="DY9" s="166">
        <v>37018</v>
      </c>
      <c r="DZ9" s="167">
        <f t="shared" si="39"/>
        <v>-17478</v>
      </c>
      <c r="EA9" s="198">
        <v>19474</v>
      </c>
      <c r="EB9" s="166">
        <v>43241</v>
      </c>
      <c r="EC9" s="167">
        <f t="shared" si="41"/>
        <v>-23767</v>
      </c>
      <c r="ED9" s="198">
        <v>17297</v>
      </c>
      <c r="EE9" s="158">
        <v>40152</v>
      </c>
      <c r="EF9" s="159">
        <f t="shared" si="43"/>
        <v>-22855</v>
      </c>
      <c r="EG9" s="193">
        <v>19418</v>
      </c>
      <c r="EH9" s="158">
        <v>44068</v>
      </c>
      <c r="EI9" s="159">
        <f t="shared" si="45"/>
        <v>-24650</v>
      </c>
      <c r="EJ9" s="198">
        <v>22276</v>
      </c>
      <c r="EK9" s="166">
        <v>49161</v>
      </c>
      <c r="EL9" s="159">
        <f t="shared" si="47"/>
        <v>-26885</v>
      </c>
      <c r="EM9" s="198">
        <v>23001</v>
      </c>
      <c r="EN9" s="166">
        <v>60010</v>
      </c>
      <c r="EO9" s="159">
        <f t="shared" si="49"/>
        <v>-37009</v>
      </c>
      <c r="EP9" s="198">
        <v>22088</v>
      </c>
      <c r="EQ9" s="166">
        <v>55824</v>
      </c>
      <c r="ER9" s="167">
        <f t="shared" si="50"/>
        <v>-33736</v>
      </c>
      <c r="ES9" s="198">
        <v>27428</v>
      </c>
      <c r="ET9" s="166">
        <v>68488</v>
      </c>
      <c r="EU9" s="167">
        <f t="shared" si="51"/>
        <v>-41060</v>
      </c>
      <c r="EV9" s="198">
        <v>27739</v>
      </c>
      <c r="EW9" s="166">
        <v>69352</v>
      </c>
      <c r="EX9" s="167">
        <f t="shared" si="52"/>
        <v>-41613</v>
      </c>
      <c r="EY9" s="198">
        <v>28269</v>
      </c>
      <c r="EZ9" s="166">
        <v>70437</v>
      </c>
      <c r="FA9" s="167">
        <f t="shared" si="53"/>
        <v>-42168</v>
      </c>
      <c r="FB9" s="193">
        <v>25514</v>
      </c>
      <c r="FC9" s="158">
        <v>60624</v>
      </c>
      <c r="FD9" s="159">
        <f t="shared" si="54"/>
        <v>-35110</v>
      </c>
      <c r="FE9" s="193">
        <v>25152</v>
      </c>
      <c r="FF9" s="158">
        <v>67737</v>
      </c>
      <c r="FG9" s="159">
        <f t="shared" si="55"/>
        <v>-42585</v>
      </c>
      <c r="FH9" s="193">
        <v>27404</v>
      </c>
      <c r="FI9" s="158">
        <v>67687</v>
      </c>
      <c r="FJ9" s="159">
        <f t="shared" si="56"/>
        <v>-40283</v>
      </c>
      <c r="FK9" s="193">
        <v>25828</v>
      </c>
      <c r="FL9" s="158">
        <v>69136</v>
      </c>
      <c r="FM9" s="159">
        <f t="shared" si="57"/>
        <v>-43308</v>
      </c>
      <c r="FN9" s="193">
        <v>23831</v>
      </c>
      <c r="FO9" s="158">
        <v>65039</v>
      </c>
      <c r="FP9" s="159">
        <f t="shared" si="58"/>
        <v>-41208</v>
      </c>
      <c r="FQ9" s="193">
        <v>29565</v>
      </c>
      <c r="FR9" s="158">
        <v>71094</v>
      </c>
      <c r="FS9" s="159">
        <f t="shared" si="59"/>
        <v>-41529</v>
      </c>
      <c r="FT9" s="193">
        <v>29589</v>
      </c>
      <c r="FU9" s="158">
        <v>78330</v>
      </c>
      <c r="FV9" s="159">
        <f t="shared" si="60"/>
        <v>-48741</v>
      </c>
      <c r="FW9" s="193">
        <v>26980</v>
      </c>
      <c r="FX9" s="158">
        <v>78504</v>
      </c>
      <c r="FY9" s="159">
        <f t="shared" si="61"/>
        <v>-51524</v>
      </c>
      <c r="FZ9" s="193">
        <v>26344</v>
      </c>
      <c r="GA9" s="158">
        <v>68327</v>
      </c>
      <c r="GB9" s="159">
        <f t="shared" si="62"/>
        <v>-41983</v>
      </c>
      <c r="GC9" s="193">
        <v>27718</v>
      </c>
      <c r="GD9" s="158">
        <v>76153</v>
      </c>
      <c r="GE9" s="159">
        <f t="shared" si="107"/>
        <v>-48435</v>
      </c>
      <c r="GF9" s="193">
        <v>26937</v>
      </c>
      <c r="GG9" s="158">
        <v>69656</v>
      </c>
      <c r="GH9" s="159">
        <f t="shared" si="63"/>
        <v>-42719</v>
      </c>
    </row>
    <row r="10" spans="1:190" s="162" customFormat="1" ht="18.75" customHeight="1" x14ac:dyDescent="0.3">
      <c r="A10" s="270" t="s">
        <v>170</v>
      </c>
      <c r="B10" s="271">
        <v>3003</v>
      </c>
      <c r="C10" s="160"/>
      <c r="D10" s="272">
        <f t="shared" si="64"/>
        <v>3003</v>
      </c>
      <c r="E10" s="271">
        <v>2557</v>
      </c>
      <c r="F10" s="160"/>
      <c r="G10" s="272">
        <f t="shared" si="65"/>
        <v>2557</v>
      </c>
      <c r="H10" s="271">
        <v>2685</v>
      </c>
      <c r="I10" s="160"/>
      <c r="J10" s="272">
        <f t="shared" si="0"/>
        <v>2685</v>
      </c>
      <c r="K10" s="271">
        <v>3124</v>
      </c>
      <c r="L10" s="160"/>
      <c r="M10" s="272">
        <f t="shared" si="1"/>
        <v>3124</v>
      </c>
      <c r="N10" s="271">
        <v>2711</v>
      </c>
      <c r="O10" s="160"/>
      <c r="P10" s="272">
        <f t="shared" si="2"/>
        <v>2711</v>
      </c>
      <c r="Q10" s="271">
        <v>2370</v>
      </c>
      <c r="R10" s="160"/>
      <c r="S10" s="272">
        <f t="shared" si="3"/>
        <v>2370</v>
      </c>
      <c r="T10" s="271">
        <v>2577</v>
      </c>
      <c r="U10" s="160"/>
      <c r="V10" s="272">
        <f t="shared" si="4"/>
        <v>2577</v>
      </c>
      <c r="W10" s="271">
        <v>2544</v>
      </c>
      <c r="X10" s="160"/>
      <c r="Y10" s="272">
        <f t="shared" si="5"/>
        <v>2544</v>
      </c>
      <c r="Z10" s="271">
        <v>2593</v>
      </c>
      <c r="AA10" s="160"/>
      <c r="AB10" s="272">
        <f t="shared" si="6"/>
        <v>2593</v>
      </c>
      <c r="AC10" s="271">
        <v>3187</v>
      </c>
      <c r="AD10" s="160"/>
      <c r="AE10" s="272">
        <f t="shared" si="7"/>
        <v>3187</v>
      </c>
      <c r="AF10" s="271">
        <v>2921</v>
      </c>
      <c r="AG10" s="160"/>
      <c r="AH10" s="272">
        <f t="shared" si="8"/>
        <v>2921</v>
      </c>
      <c r="AI10" s="271">
        <v>3140</v>
      </c>
      <c r="AJ10" s="160"/>
      <c r="AK10" s="272">
        <f t="shared" si="9"/>
        <v>3140</v>
      </c>
      <c r="AL10" s="271">
        <v>2684</v>
      </c>
      <c r="AM10" s="160"/>
      <c r="AN10" s="272">
        <f t="shared" si="10"/>
        <v>2684</v>
      </c>
      <c r="AO10" s="271">
        <v>2512</v>
      </c>
      <c r="AP10" s="160"/>
      <c r="AQ10" s="272">
        <f t="shared" si="11"/>
        <v>2512</v>
      </c>
      <c r="AR10" s="271">
        <v>3710</v>
      </c>
      <c r="AS10" s="160"/>
      <c r="AT10" s="272">
        <f t="shared" si="12"/>
        <v>3710</v>
      </c>
      <c r="AU10" s="271">
        <v>4825</v>
      </c>
      <c r="AV10" s="160"/>
      <c r="AW10" s="272">
        <f t="shared" si="13"/>
        <v>4825</v>
      </c>
      <c r="AX10" s="271">
        <v>3593</v>
      </c>
      <c r="AY10" s="160"/>
      <c r="AZ10" s="272">
        <f t="shared" si="80"/>
        <v>3593</v>
      </c>
      <c r="BA10" s="271">
        <v>5399</v>
      </c>
      <c r="BB10" s="160"/>
      <c r="BC10" s="272">
        <f t="shared" si="81"/>
        <v>5399</v>
      </c>
      <c r="BD10" s="271">
        <v>7104</v>
      </c>
      <c r="BE10" s="160"/>
      <c r="BF10" s="272">
        <f t="shared" si="82"/>
        <v>7104</v>
      </c>
      <c r="BG10" s="271">
        <v>7132</v>
      </c>
      <c r="BH10" s="160"/>
      <c r="BI10" s="272">
        <f t="shared" si="83"/>
        <v>7132</v>
      </c>
      <c r="BJ10" s="271">
        <v>7624</v>
      </c>
      <c r="BK10" s="160"/>
      <c r="BL10" s="272">
        <f t="shared" si="122"/>
        <v>7624</v>
      </c>
      <c r="BM10" s="271">
        <v>7646</v>
      </c>
      <c r="BN10" s="160"/>
      <c r="BO10" s="272">
        <f t="shared" si="84"/>
        <v>7646</v>
      </c>
      <c r="BP10" s="271">
        <v>6780</v>
      </c>
      <c r="BQ10" s="160"/>
      <c r="BR10" s="272">
        <f t="shared" si="85"/>
        <v>6780</v>
      </c>
      <c r="BS10" s="271">
        <v>4866</v>
      </c>
      <c r="BT10" s="160"/>
      <c r="BU10" s="272">
        <f t="shared" si="86"/>
        <v>4866</v>
      </c>
      <c r="BV10" s="271">
        <v>5975</v>
      </c>
      <c r="BW10" s="160"/>
      <c r="BX10" s="272">
        <f t="shared" si="87"/>
        <v>5975</v>
      </c>
      <c r="BY10" s="271">
        <v>5455</v>
      </c>
      <c r="BZ10" s="160"/>
      <c r="CA10" s="272">
        <f t="shared" si="88"/>
        <v>5455</v>
      </c>
      <c r="CB10" s="271">
        <v>5361</v>
      </c>
      <c r="CC10" s="160"/>
      <c r="CD10" s="272">
        <f t="shared" si="89"/>
        <v>5361</v>
      </c>
      <c r="CE10" s="271">
        <v>5228</v>
      </c>
      <c r="CF10" s="160"/>
      <c r="CG10" s="272">
        <f t="shared" si="90"/>
        <v>5228</v>
      </c>
      <c r="CH10" s="271">
        <v>5537</v>
      </c>
      <c r="CI10" s="160"/>
      <c r="CJ10" s="272">
        <f t="shared" si="14"/>
        <v>5537</v>
      </c>
      <c r="CK10" s="271">
        <v>4270</v>
      </c>
      <c r="CL10" s="160"/>
      <c r="CM10" s="272">
        <f t="shared" si="15"/>
        <v>4270</v>
      </c>
      <c r="CN10" s="271">
        <v>4211</v>
      </c>
      <c r="CO10" s="160"/>
      <c r="CP10" s="272">
        <f t="shared" si="16"/>
        <v>4211</v>
      </c>
      <c r="CQ10" s="271">
        <v>4502</v>
      </c>
      <c r="CR10" s="160"/>
      <c r="CS10" s="272">
        <f t="shared" si="17"/>
        <v>4502</v>
      </c>
      <c r="CT10" s="271">
        <v>3706</v>
      </c>
      <c r="CU10" s="160"/>
      <c r="CV10" s="272">
        <f t="shared" si="19"/>
        <v>3706</v>
      </c>
      <c r="CW10" s="273">
        <v>3752</v>
      </c>
      <c r="CX10" s="160"/>
      <c r="CY10" s="161">
        <f t="shared" si="21"/>
        <v>3752</v>
      </c>
      <c r="CZ10" s="194">
        <v>4136</v>
      </c>
      <c r="DA10" s="160"/>
      <c r="DB10" s="161">
        <f t="shared" si="23"/>
        <v>4136</v>
      </c>
      <c r="DC10" s="194">
        <v>5041</v>
      </c>
      <c r="DD10" s="160"/>
      <c r="DE10" s="161">
        <f t="shared" si="25"/>
        <v>5041</v>
      </c>
      <c r="DF10" s="197">
        <v>3844</v>
      </c>
      <c r="DG10" s="187"/>
      <c r="DH10" s="188">
        <f t="shared" si="27"/>
        <v>3844</v>
      </c>
      <c r="DI10" s="197">
        <v>3731</v>
      </c>
      <c r="DJ10" s="187"/>
      <c r="DK10" s="188">
        <f t="shared" si="29"/>
        <v>3731</v>
      </c>
      <c r="DL10" s="197">
        <v>3305</v>
      </c>
      <c r="DM10" s="187"/>
      <c r="DN10" s="188">
        <f t="shared" si="31"/>
        <v>3305</v>
      </c>
      <c r="DO10" s="197">
        <v>3451</v>
      </c>
      <c r="DP10" s="187"/>
      <c r="DQ10" s="188">
        <f t="shared" si="33"/>
        <v>3451</v>
      </c>
      <c r="DR10" s="197">
        <v>3510</v>
      </c>
      <c r="DS10" s="187"/>
      <c r="DT10" s="188">
        <f t="shared" si="35"/>
        <v>3510</v>
      </c>
      <c r="DU10" s="197">
        <v>2407</v>
      </c>
      <c r="DV10" s="187"/>
      <c r="DW10" s="188">
        <f t="shared" si="37"/>
        <v>2407</v>
      </c>
      <c r="DX10" s="197">
        <v>3247</v>
      </c>
      <c r="DY10" s="187"/>
      <c r="DZ10" s="188">
        <f t="shared" si="39"/>
        <v>3247</v>
      </c>
      <c r="EA10" s="197">
        <v>3439</v>
      </c>
      <c r="EB10" s="187"/>
      <c r="EC10" s="188">
        <f t="shared" si="41"/>
        <v>3439</v>
      </c>
      <c r="ED10" s="197">
        <v>3178</v>
      </c>
      <c r="EE10" s="273"/>
      <c r="EF10" s="161">
        <f t="shared" si="43"/>
        <v>3178</v>
      </c>
      <c r="EG10" s="194">
        <v>4079</v>
      </c>
      <c r="EH10" s="273"/>
      <c r="EI10" s="161">
        <f t="shared" si="45"/>
        <v>4079</v>
      </c>
      <c r="EJ10" s="197">
        <v>5247</v>
      </c>
      <c r="EK10" s="187"/>
      <c r="EL10" s="161">
        <f t="shared" si="47"/>
        <v>5247</v>
      </c>
      <c r="EM10" s="197">
        <v>5224</v>
      </c>
      <c r="EN10" s="187"/>
      <c r="EO10" s="161">
        <f t="shared" si="49"/>
        <v>5224</v>
      </c>
      <c r="EP10" s="370">
        <v>4623</v>
      </c>
      <c r="EQ10" s="185"/>
      <c r="ER10" s="188">
        <f t="shared" si="50"/>
        <v>4623</v>
      </c>
      <c r="ES10" s="370">
        <v>5603</v>
      </c>
      <c r="ET10" s="185"/>
      <c r="EU10" s="188">
        <f t="shared" si="51"/>
        <v>5603</v>
      </c>
      <c r="EV10" s="370">
        <v>5738</v>
      </c>
      <c r="EW10" s="185"/>
      <c r="EX10" s="188">
        <f t="shared" si="52"/>
        <v>5738</v>
      </c>
      <c r="EY10" s="370">
        <v>6144</v>
      </c>
      <c r="EZ10" s="185"/>
      <c r="FA10" s="188">
        <f t="shared" si="53"/>
        <v>6144</v>
      </c>
      <c r="FB10" s="463">
        <v>5777</v>
      </c>
      <c r="FC10" s="160"/>
      <c r="FD10" s="161">
        <f t="shared" si="54"/>
        <v>5777</v>
      </c>
      <c r="FE10" s="463">
        <v>5929</v>
      </c>
      <c r="FF10" s="160"/>
      <c r="FG10" s="161">
        <f t="shared" si="55"/>
        <v>5929</v>
      </c>
      <c r="FH10" s="463">
        <v>6288</v>
      </c>
      <c r="FI10" s="160"/>
      <c r="FJ10" s="161">
        <f t="shared" si="56"/>
        <v>6288</v>
      </c>
      <c r="FK10" s="463">
        <v>5224</v>
      </c>
      <c r="FL10" s="160"/>
      <c r="FM10" s="161">
        <f t="shared" si="57"/>
        <v>5224</v>
      </c>
      <c r="FN10" s="463">
        <v>4233</v>
      </c>
      <c r="FO10" s="160"/>
      <c r="FP10" s="161">
        <f t="shared" si="58"/>
        <v>4233</v>
      </c>
      <c r="FQ10" s="463">
        <v>5259</v>
      </c>
      <c r="FR10" s="160"/>
      <c r="FS10" s="161">
        <f t="shared" si="59"/>
        <v>5259</v>
      </c>
      <c r="FT10" s="463">
        <v>5853</v>
      </c>
      <c r="FU10" s="160"/>
      <c r="FV10" s="161">
        <f t="shared" si="60"/>
        <v>5853</v>
      </c>
      <c r="FW10" s="463">
        <v>5098</v>
      </c>
      <c r="FX10" s="160"/>
      <c r="FY10" s="161">
        <f t="shared" si="61"/>
        <v>5098</v>
      </c>
      <c r="FZ10" s="194">
        <v>5343</v>
      </c>
      <c r="GA10" s="273"/>
      <c r="GB10" s="161">
        <f t="shared" si="62"/>
        <v>5343</v>
      </c>
      <c r="GC10" s="194">
        <v>5057</v>
      </c>
      <c r="GD10" s="273"/>
      <c r="GE10" s="161">
        <f t="shared" si="107"/>
        <v>5057</v>
      </c>
      <c r="GF10" s="194">
        <v>4606</v>
      </c>
      <c r="GG10" s="273"/>
      <c r="GH10" s="161">
        <f t="shared" si="63"/>
        <v>4606</v>
      </c>
    </row>
    <row r="11" spans="1:190" ht="18.75" customHeight="1" x14ac:dyDescent="0.25">
      <c r="A11" s="269" t="s">
        <v>88</v>
      </c>
      <c r="B11" s="155"/>
      <c r="C11" s="156">
        <v>222</v>
      </c>
      <c r="D11" s="157">
        <f t="shared" si="64"/>
        <v>-222</v>
      </c>
      <c r="E11" s="155"/>
      <c r="F11" s="156">
        <v>194</v>
      </c>
      <c r="G11" s="157">
        <f t="shared" si="65"/>
        <v>-194</v>
      </c>
      <c r="H11" s="155"/>
      <c r="I11" s="156">
        <v>148</v>
      </c>
      <c r="J11" s="157">
        <f t="shared" si="0"/>
        <v>-148</v>
      </c>
      <c r="K11" s="155"/>
      <c r="L11" s="156">
        <v>140</v>
      </c>
      <c r="M11" s="157">
        <f t="shared" si="1"/>
        <v>-140</v>
      </c>
      <c r="N11" s="155"/>
      <c r="O11" s="156">
        <v>131</v>
      </c>
      <c r="P11" s="157">
        <f t="shared" si="2"/>
        <v>-131</v>
      </c>
      <c r="Q11" s="155"/>
      <c r="R11" s="156">
        <v>117</v>
      </c>
      <c r="S11" s="157">
        <f t="shared" si="3"/>
        <v>-117</v>
      </c>
      <c r="T11" s="155"/>
      <c r="U11" s="156">
        <v>98</v>
      </c>
      <c r="V11" s="157">
        <f t="shared" si="4"/>
        <v>-98</v>
      </c>
      <c r="W11" s="155"/>
      <c r="X11" s="156">
        <v>112</v>
      </c>
      <c r="Y11" s="157">
        <f t="shared" si="5"/>
        <v>-112</v>
      </c>
      <c r="Z11" s="155"/>
      <c r="AA11" s="156">
        <v>110</v>
      </c>
      <c r="AB11" s="157">
        <f t="shared" si="6"/>
        <v>-110</v>
      </c>
      <c r="AC11" s="155"/>
      <c r="AD11" s="156">
        <v>139</v>
      </c>
      <c r="AE11" s="157">
        <f t="shared" si="7"/>
        <v>-139</v>
      </c>
      <c r="AF11" s="155"/>
      <c r="AG11" s="156">
        <v>128</v>
      </c>
      <c r="AH11" s="157">
        <f t="shared" si="8"/>
        <v>-128</v>
      </c>
      <c r="AI11" s="155"/>
      <c r="AJ11" s="156">
        <v>359</v>
      </c>
      <c r="AK11" s="157">
        <f t="shared" si="9"/>
        <v>-359</v>
      </c>
      <c r="AL11" s="155"/>
      <c r="AM11" s="156">
        <v>136</v>
      </c>
      <c r="AN11" s="157">
        <f t="shared" si="10"/>
        <v>-136</v>
      </c>
      <c r="AO11" s="155"/>
      <c r="AP11" s="156">
        <v>124</v>
      </c>
      <c r="AQ11" s="157">
        <f t="shared" si="11"/>
        <v>-124</v>
      </c>
      <c r="AR11" s="155"/>
      <c r="AS11" s="156">
        <v>208</v>
      </c>
      <c r="AT11" s="157">
        <f t="shared" si="12"/>
        <v>-208</v>
      </c>
      <c r="AU11" s="155"/>
      <c r="AV11" s="156">
        <v>201</v>
      </c>
      <c r="AW11" s="157">
        <f t="shared" si="13"/>
        <v>-201</v>
      </c>
      <c r="AX11" s="155"/>
      <c r="AY11" s="156">
        <v>152</v>
      </c>
      <c r="AZ11" s="157">
        <f t="shared" si="80"/>
        <v>-152</v>
      </c>
      <c r="BA11" s="155"/>
      <c r="BB11" s="156">
        <v>222</v>
      </c>
      <c r="BC11" s="157">
        <f t="shared" si="81"/>
        <v>-222</v>
      </c>
      <c r="BD11" s="155"/>
      <c r="BE11" s="156">
        <v>186</v>
      </c>
      <c r="BF11" s="157">
        <f t="shared" si="82"/>
        <v>-186</v>
      </c>
      <c r="BG11" s="155"/>
      <c r="BH11" s="156">
        <v>152</v>
      </c>
      <c r="BI11" s="157">
        <f t="shared" si="83"/>
        <v>-152</v>
      </c>
      <c r="BJ11" s="155"/>
      <c r="BK11" s="156">
        <v>192</v>
      </c>
      <c r="BL11" s="157">
        <f t="shared" si="122"/>
        <v>-192</v>
      </c>
      <c r="BM11" s="155"/>
      <c r="BN11" s="156">
        <v>231</v>
      </c>
      <c r="BO11" s="157">
        <f t="shared" si="84"/>
        <v>-231</v>
      </c>
      <c r="BP11" s="155"/>
      <c r="BQ11" s="156">
        <v>177</v>
      </c>
      <c r="BR11" s="157">
        <f t="shared" si="85"/>
        <v>-177</v>
      </c>
      <c r="BS11" s="155"/>
      <c r="BT11" s="156">
        <v>151</v>
      </c>
      <c r="BU11" s="157">
        <f t="shared" si="86"/>
        <v>-151</v>
      </c>
      <c r="BV11" s="155"/>
      <c r="BW11" s="156">
        <v>195</v>
      </c>
      <c r="BX11" s="157">
        <f t="shared" si="87"/>
        <v>-195</v>
      </c>
      <c r="BY11" s="155"/>
      <c r="BZ11" s="156">
        <v>264</v>
      </c>
      <c r="CA11" s="157">
        <f t="shared" si="88"/>
        <v>-264</v>
      </c>
      <c r="CB11" s="155"/>
      <c r="CC11" s="156">
        <v>255</v>
      </c>
      <c r="CD11" s="157">
        <f t="shared" si="89"/>
        <v>-255</v>
      </c>
      <c r="CE11" s="155"/>
      <c r="CF11" s="156">
        <v>330</v>
      </c>
      <c r="CG11" s="157">
        <f t="shared" si="90"/>
        <v>-330</v>
      </c>
      <c r="CH11" s="155"/>
      <c r="CI11" s="156">
        <v>303</v>
      </c>
      <c r="CJ11" s="157">
        <f t="shared" si="14"/>
        <v>-303</v>
      </c>
      <c r="CK11" s="155"/>
      <c r="CL11" s="156">
        <v>353</v>
      </c>
      <c r="CM11" s="157">
        <f t="shared" si="15"/>
        <v>-353</v>
      </c>
      <c r="CN11" s="155"/>
      <c r="CO11" s="156">
        <v>330</v>
      </c>
      <c r="CP11" s="157">
        <f t="shared" si="16"/>
        <v>-330</v>
      </c>
      <c r="CQ11" s="155"/>
      <c r="CR11" s="156">
        <v>306</v>
      </c>
      <c r="CS11" s="157">
        <f t="shared" si="17"/>
        <v>-306</v>
      </c>
      <c r="CT11" s="155"/>
      <c r="CU11" s="156">
        <v>269</v>
      </c>
      <c r="CV11" s="157">
        <f t="shared" si="19"/>
        <v>-269</v>
      </c>
      <c r="CW11" s="158"/>
      <c r="CX11" s="156">
        <v>303</v>
      </c>
      <c r="CY11" s="159">
        <f t="shared" si="21"/>
        <v>-303</v>
      </c>
      <c r="CZ11" s="193"/>
      <c r="DA11" s="156">
        <v>203</v>
      </c>
      <c r="DB11" s="159">
        <f t="shared" si="23"/>
        <v>-203</v>
      </c>
      <c r="DC11" s="193"/>
      <c r="DD11" s="156">
        <v>154</v>
      </c>
      <c r="DE11" s="159">
        <f t="shared" si="25"/>
        <v>-154</v>
      </c>
      <c r="DF11" s="198"/>
      <c r="DG11" s="166">
        <v>125</v>
      </c>
      <c r="DH11" s="167">
        <f t="shared" si="27"/>
        <v>-125</v>
      </c>
      <c r="DI11" s="198"/>
      <c r="DJ11" s="166">
        <v>125</v>
      </c>
      <c r="DK11" s="167">
        <f t="shared" si="29"/>
        <v>-125</v>
      </c>
      <c r="DL11" s="198"/>
      <c r="DM11" s="166">
        <v>161</v>
      </c>
      <c r="DN11" s="167">
        <f t="shared" si="31"/>
        <v>-161</v>
      </c>
      <c r="DO11" s="198"/>
      <c r="DP11" s="166">
        <v>169</v>
      </c>
      <c r="DQ11" s="167">
        <f t="shared" si="33"/>
        <v>-169</v>
      </c>
      <c r="DR11" s="198"/>
      <c r="DS11" s="166">
        <v>96</v>
      </c>
      <c r="DT11" s="167">
        <f t="shared" si="35"/>
        <v>-96</v>
      </c>
      <c r="DU11" s="198"/>
      <c r="DV11" s="166">
        <v>49</v>
      </c>
      <c r="DW11" s="167">
        <f t="shared" si="37"/>
        <v>-49</v>
      </c>
      <c r="DX11" s="198"/>
      <c r="DY11" s="166">
        <v>240</v>
      </c>
      <c r="DZ11" s="167">
        <f t="shared" si="39"/>
        <v>-240</v>
      </c>
      <c r="EA11" s="198"/>
      <c r="EB11" s="166">
        <v>156</v>
      </c>
      <c r="EC11" s="167">
        <f t="shared" si="41"/>
        <v>-156</v>
      </c>
      <c r="ED11" s="198"/>
      <c r="EE11" s="158">
        <v>204</v>
      </c>
      <c r="EF11" s="159">
        <f t="shared" si="43"/>
        <v>-204</v>
      </c>
      <c r="EG11" s="193"/>
      <c r="EH11" s="158">
        <v>153</v>
      </c>
      <c r="EI11" s="159">
        <f t="shared" si="45"/>
        <v>-153</v>
      </c>
      <c r="EJ11" s="198"/>
      <c r="EK11" s="166">
        <v>235</v>
      </c>
      <c r="EL11" s="159">
        <f t="shared" si="47"/>
        <v>-235</v>
      </c>
      <c r="EM11" s="198"/>
      <c r="EN11" s="166">
        <v>330</v>
      </c>
      <c r="EO11" s="159">
        <f t="shared" si="49"/>
        <v>-330</v>
      </c>
      <c r="EP11" s="371"/>
      <c r="EQ11" s="164">
        <v>153</v>
      </c>
      <c r="ER11" s="167">
        <f t="shared" si="50"/>
        <v>-153</v>
      </c>
      <c r="ES11" s="371"/>
      <c r="ET11" s="164">
        <v>423</v>
      </c>
      <c r="EU11" s="167">
        <f t="shared" si="51"/>
        <v>-423</v>
      </c>
      <c r="EV11" s="371"/>
      <c r="EW11" s="164">
        <v>281</v>
      </c>
      <c r="EX11" s="167">
        <f t="shared" si="52"/>
        <v>-281</v>
      </c>
      <c r="EY11" s="371"/>
      <c r="EZ11" s="164">
        <v>446</v>
      </c>
      <c r="FA11" s="167">
        <f t="shared" si="53"/>
        <v>-446</v>
      </c>
      <c r="FB11" s="464">
        <v>0</v>
      </c>
      <c r="FC11" s="156">
        <v>383</v>
      </c>
      <c r="FD11" s="159">
        <f t="shared" si="54"/>
        <v>-383</v>
      </c>
      <c r="FE11" s="464">
        <v>0</v>
      </c>
      <c r="FF11" s="156">
        <v>428</v>
      </c>
      <c r="FG11" s="159">
        <f t="shared" si="55"/>
        <v>-428</v>
      </c>
      <c r="FH11" s="464">
        <v>0</v>
      </c>
      <c r="FI11" s="156">
        <v>405</v>
      </c>
      <c r="FJ11" s="159">
        <f t="shared" si="56"/>
        <v>-405</v>
      </c>
      <c r="FK11" s="464">
        <v>0</v>
      </c>
      <c r="FL11" s="156">
        <v>389</v>
      </c>
      <c r="FM11" s="159">
        <f t="shared" si="57"/>
        <v>-389</v>
      </c>
      <c r="FN11" s="464">
        <v>0</v>
      </c>
      <c r="FO11" s="156">
        <v>378</v>
      </c>
      <c r="FP11" s="159">
        <f t="shared" si="58"/>
        <v>-378</v>
      </c>
      <c r="FQ11" s="464">
        <v>0</v>
      </c>
      <c r="FR11" s="156">
        <v>481</v>
      </c>
      <c r="FS11" s="159">
        <f t="shared" si="59"/>
        <v>-481</v>
      </c>
      <c r="FT11" s="464">
        <v>0</v>
      </c>
      <c r="FU11" s="156">
        <v>489</v>
      </c>
      <c r="FV11" s="159">
        <f t="shared" si="60"/>
        <v>-489</v>
      </c>
      <c r="FW11" s="464">
        <v>0</v>
      </c>
      <c r="FX11" s="156">
        <v>372</v>
      </c>
      <c r="FY11" s="159">
        <f t="shared" si="61"/>
        <v>-372</v>
      </c>
      <c r="FZ11" s="193"/>
      <c r="GA11" s="158">
        <v>244</v>
      </c>
      <c r="GB11" s="159">
        <f t="shared" si="62"/>
        <v>-244</v>
      </c>
      <c r="GC11" s="193"/>
      <c r="GD11" s="158">
        <v>185</v>
      </c>
      <c r="GE11" s="159">
        <f t="shared" si="107"/>
        <v>-185</v>
      </c>
      <c r="GF11" s="193"/>
      <c r="GG11" s="158">
        <v>255</v>
      </c>
      <c r="GH11" s="159">
        <f t="shared" si="63"/>
        <v>-255</v>
      </c>
    </row>
    <row r="12" spans="1:190" ht="18.75" customHeight="1" x14ac:dyDescent="0.25">
      <c r="A12" s="150" t="s">
        <v>89</v>
      </c>
      <c r="B12" s="170">
        <f>B13+B14+B19+B22+B25+B30+B33+B34+B38+B43+B46</f>
        <v>21316.657999999999</v>
      </c>
      <c r="C12" s="171">
        <f>C13+C14+C19+C22+C25+C30+C33+C34+C38+C43+C46</f>
        <v>14735.689</v>
      </c>
      <c r="D12" s="172">
        <f>B12-C12</f>
        <v>6580.9689999999991</v>
      </c>
      <c r="E12" s="170">
        <f>E13+E14+E19+E22+E25+E30+E33+E34+E38+E43+E46</f>
        <v>18828.322</v>
      </c>
      <c r="F12" s="171">
        <f>F13+F14+F19+F22+F25+F30+F33+F34+F38+F43+F46</f>
        <v>14080.986000000001</v>
      </c>
      <c r="G12" s="172">
        <f>E12-F12</f>
        <v>4747.3359999999993</v>
      </c>
      <c r="H12" s="170">
        <f t="shared" ref="H12:I12" si="152">H13+H14+H19+H22+H25+H30+H33+H34+H38+H43+H46</f>
        <v>18493.699000000001</v>
      </c>
      <c r="I12" s="171">
        <f t="shared" si="152"/>
        <v>15457.662</v>
      </c>
      <c r="J12" s="172">
        <f t="shared" si="0"/>
        <v>3036.0370000000003</v>
      </c>
      <c r="K12" s="170">
        <f t="shared" ref="K12:L12" si="153">K13+K14+K19+K22+K25+K30+K33+K34+K38+K43+K46</f>
        <v>24128.495999999999</v>
      </c>
      <c r="L12" s="171">
        <f t="shared" si="153"/>
        <v>16543</v>
      </c>
      <c r="M12" s="172">
        <f t="shared" si="1"/>
        <v>7585.4959999999992</v>
      </c>
      <c r="N12" s="170">
        <f t="shared" ref="N12:O12" si="154">N13+N14+N19+N22+N25+N30+N33+N34+N38+N43+N46</f>
        <v>24618</v>
      </c>
      <c r="O12" s="171">
        <f t="shared" si="154"/>
        <v>16371</v>
      </c>
      <c r="P12" s="172">
        <f t="shared" si="2"/>
        <v>8247</v>
      </c>
      <c r="Q12" s="170">
        <f t="shared" ref="Q12:R12" si="155">Q13+Q14+Q19+Q22+Q25+Q30+Q33+Q34+Q38+Q43+Q46</f>
        <v>20455</v>
      </c>
      <c r="R12" s="171">
        <f t="shared" si="155"/>
        <v>16234</v>
      </c>
      <c r="S12" s="172">
        <f t="shared" si="3"/>
        <v>4221</v>
      </c>
      <c r="T12" s="170">
        <f t="shared" ref="T12:U12" si="156">T13+T14+T19+T22+T25+T30+T33+T34+T38+T43+T46</f>
        <v>22951</v>
      </c>
      <c r="U12" s="171">
        <f t="shared" si="156"/>
        <v>20183</v>
      </c>
      <c r="V12" s="172">
        <f t="shared" si="4"/>
        <v>2768</v>
      </c>
      <c r="W12" s="170">
        <f t="shared" ref="W12:X12" si="157">W13+W14+W19+W22+W25+W30+W33+W34+W38+W43+W46</f>
        <v>25694</v>
      </c>
      <c r="X12" s="171">
        <f t="shared" si="157"/>
        <v>18061</v>
      </c>
      <c r="Y12" s="172">
        <f t="shared" si="5"/>
        <v>7633</v>
      </c>
      <c r="Z12" s="170">
        <f t="shared" ref="Z12:AA12" si="158">Z13+Z14+Z19+Z22+Z25+Z30+Z33+Z34+Z38+Z43+Z46</f>
        <v>27831</v>
      </c>
      <c r="AA12" s="171">
        <f t="shared" si="158"/>
        <v>18200</v>
      </c>
      <c r="AB12" s="172">
        <f t="shared" si="6"/>
        <v>9631</v>
      </c>
      <c r="AC12" s="170">
        <f t="shared" ref="AC12:AD12" si="159">AC13+AC14+AC19+AC22+AC25+AC30+AC33+AC34+AC38+AC43+AC46</f>
        <v>26376</v>
      </c>
      <c r="AD12" s="171">
        <f t="shared" si="159"/>
        <v>18924</v>
      </c>
      <c r="AE12" s="172">
        <f t="shared" si="7"/>
        <v>7452</v>
      </c>
      <c r="AF12" s="170">
        <f t="shared" ref="AF12:AG12" si="160">AF13+AF14+AF19+AF22+AF25+AF30+AF33+AF34+AF38+AF43+AF46</f>
        <v>21590</v>
      </c>
      <c r="AG12" s="171">
        <f t="shared" si="160"/>
        <v>17256</v>
      </c>
      <c r="AH12" s="172">
        <f t="shared" si="8"/>
        <v>4334</v>
      </c>
      <c r="AI12" s="170">
        <f t="shared" ref="AI12:AJ12" si="161">AI13+AI14+AI19+AI22+AI25+AI30+AI33+AI34+AI38+AI43+AI46</f>
        <v>26416.400000000001</v>
      </c>
      <c r="AJ12" s="171">
        <f t="shared" si="161"/>
        <v>18995</v>
      </c>
      <c r="AK12" s="172">
        <f t="shared" si="9"/>
        <v>7421.4000000000015</v>
      </c>
      <c r="AL12" s="170">
        <f t="shared" ref="AL12:AM12" si="162">AL13+AL14+AL19+AL22+AL25+AL30+AL33+AL34+AL38+AL43+AL46</f>
        <v>22824</v>
      </c>
      <c r="AM12" s="171">
        <f t="shared" si="162"/>
        <v>15668</v>
      </c>
      <c r="AN12" s="172">
        <f t="shared" si="10"/>
        <v>7156</v>
      </c>
      <c r="AO12" s="170">
        <f t="shared" ref="AO12:AP12" si="163">AO13+AO14+AO19+AO22+AO25+AO30+AO33+AO34+AO38+AO43+AO46</f>
        <v>20416</v>
      </c>
      <c r="AP12" s="171">
        <f t="shared" si="163"/>
        <v>15213</v>
      </c>
      <c r="AQ12" s="172">
        <f t="shared" si="11"/>
        <v>5203</v>
      </c>
      <c r="AR12" s="170">
        <f t="shared" ref="AR12:AS12" si="164">AR13+AR14+AR19+AR22+AR25+AR30+AR33+AR34+AR38+AR43+AR46</f>
        <v>18365</v>
      </c>
      <c r="AS12" s="171">
        <f t="shared" si="164"/>
        <v>17542</v>
      </c>
      <c r="AT12" s="172">
        <f t="shared" si="12"/>
        <v>823</v>
      </c>
      <c r="AU12" s="170">
        <f t="shared" ref="AU12:AV12" si="165">AU13+AU14+AU19+AU22+AU25+AU30+AU33+AU34+AU38+AU43+AU46</f>
        <v>23584</v>
      </c>
      <c r="AV12" s="171">
        <f t="shared" si="165"/>
        <v>19400</v>
      </c>
      <c r="AW12" s="172">
        <f t="shared" si="13"/>
        <v>4184</v>
      </c>
      <c r="AX12" s="170">
        <f>AX13+AX14+AX19+AX22+AX25+AX30+AX33+AX34+AX38+AX43+AX46</f>
        <v>20586</v>
      </c>
      <c r="AY12" s="171">
        <f>AY13+AY14+AY19+AY22+AY25+AY30+AY33+AY34+AY38+AY43+AY46</f>
        <v>15959</v>
      </c>
      <c r="AZ12" s="172">
        <f t="shared" si="80"/>
        <v>4627</v>
      </c>
      <c r="BA12" s="170">
        <f>BA13+BA14+BA19+BA22+BA25+BA30+BA33+BA34+BA38+BA43+BA46</f>
        <v>21221</v>
      </c>
      <c r="BB12" s="171">
        <f t="shared" ref="BB12:BC12" si="166">BB13+BB14+BB19+BB22+BB25+BB30+BB33+BB34+BB38+BB43+BB46</f>
        <v>15762</v>
      </c>
      <c r="BC12" s="172">
        <f t="shared" si="166"/>
        <v>5459</v>
      </c>
      <c r="BD12" s="170">
        <f>BD13+BD14+BD19+BD22+BD25+BD30+BD33+BD34+BD38+BD43+BD46</f>
        <v>21626</v>
      </c>
      <c r="BE12" s="171">
        <f t="shared" ref="BE12:BF12" si="167">BE13+BE14+BE19+BE22+BE25+BE30+BE33+BE34+BE38+BE43+BE46</f>
        <v>15927</v>
      </c>
      <c r="BF12" s="172">
        <f t="shared" si="167"/>
        <v>5699</v>
      </c>
      <c r="BG12" s="170">
        <f>BG13+BG14+BG19+BG22+BG25+BG30+BG33+BG34+BG38+BG43+BG46</f>
        <v>25597</v>
      </c>
      <c r="BH12" s="171">
        <f t="shared" ref="BH12:BI12" si="168">BH13+BH14+BH19+BH22+BH25+BH30+BH33+BH34+BH38+BH43+BH46</f>
        <v>17403</v>
      </c>
      <c r="BI12" s="172">
        <f t="shared" si="168"/>
        <v>8194</v>
      </c>
      <c r="BJ12" s="170">
        <f>BJ13+BJ14+BJ19+BJ22+BJ25+BJ30+BJ33+BJ34+BJ38+BJ43+BJ46</f>
        <v>23449</v>
      </c>
      <c r="BK12" s="171">
        <f t="shared" ref="BK12:BL12" si="169">BK13+BK14+BK19+BK22+BK25+BK30+BK33+BK34+BK38+BK43+BK46</f>
        <v>16694</v>
      </c>
      <c r="BL12" s="172">
        <f t="shared" si="169"/>
        <v>6755</v>
      </c>
      <c r="BM12" s="170">
        <f>BM13+BM14+BM19+BM22+BM25+BM30+BM33+BM34+BM38+BM43+BM46</f>
        <v>22378</v>
      </c>
      <c r="BN12" s="171">
        <f t="shared" ref="BN12:BO12" si="170">BN13+BN14+BN19+BN22+BN25+BN30+BN33+BN34+BN38+BN43+BN46</f>
        <v>16480</v>
      </c>
      <c r="BO12" s="172">
        <f t="shared" si="170"/>
        <v>5898</v>
      </c>
      <c r="BP12" s="170">
        <f>BP13+BP14+BP19+BP22+BP25+BP30+BP33+BP34+BP38+BP43+BP46</f>
        <v>22818</v>
      </c>
      <c r="BQ12" s="171">
        <f t="shared" ref="BQ12:BR12" si="171">BQ13+BQ14+BQ19+BQ22+BQ25+BQ30+BQ33+BQ34+BQ38+BQ43+BQ46</f>
        <v>18788</v>
      </c>
      <c r="BR12" s="172">
        <f t="shared" si="171"/>
        <v>4030</v>
      </c>
      <c r="BS12" s="170">
        <f>BS13+BS14+BS19+BS22+BS25+BS30+BS33+BS34+BS38+BS43+BS46</f>
        <v>27167</v>
      </c>
      <c r="BT12" s="171">
        <f t="shared" ref="BT12:BU12" si="172">BT13+BT14+BT19+BT22+BT25+BT30+BT33+BT34+BT38+BT43+BT46</f>
        <v>19631</v>
      </c>
      <c r="BU12" s="172">
        <f t="shared" si="172"/>
        <v>7536</v>
      </c>
      <c r="BV12" s="170">
        <f>BV13+BV14+BV19+BV22+BV25+BV30+BV33+BV34+BV38+BV43+BV46</f>
        <v>26483.5</v>
      </c>
      <c r="BW12" s="171">
        <f t="shared" ref="BW12:BX12" si="173">BW13+BW14+BW19+BW22+BW25+BW30+BW33+BW34+BW38+BW43+BW46</f>
        <v>17797</v>
      </c>
      <c r="BX12" s="172">
        <f t="shared" si="173"/>
        <v>8686.5</v>
      </c>
      <c r="BY12" s="170">
        <f>BY13+BY14+BY19+BY22+BY25+BY30+BY33+BY34+BY38+BY43+BY46</f>
        <v>22467</v>
      </c>
      <c r="BZ12" s="171">
        <f t="shared" ref="BZ12:CA12" si="174">BZ13+BZ14+BZ19+BZ22+BZ25+BZ30+BZ33+BZ34+BZ38+BZ43+BZ46</f>
        <v>17366</v>
      </c>
      <c r="CA12" s="172">
        <f t="shared" si="174"/>
        <v>5101</v>
      </c>
      <c r="CB12" s="170">
        <f>CB13+CB14+CB19+CB22+CB25+CB30+CB33+CB34+CB38+CB43+CB46</f>
        <v>23333</v>
      </c>
      <c r="CC12" s="171">
        <f t="shared" ref="CC12:CD12" si="175">CC13+CC14+CC19+CC22+CC25+CC30+CC33+CC34+CC38+CC43+CC46</f>
        <v>19099</v>
      </c>
      <c r="CD12" s="172">
        <f t="shared" si="175"/>
        <v>4234</v>
      </c>
      <c r="CE12" s="170">
        <f>CE13+CE14+CE19+CE22+CE25+CE30+CE33+CE34+CE38+CE43+CE46</f>
        <v>28178</v>
      </c>
      <c r="CF12" s="171">
        <f t="shared" ref="CF12:CR12" si="176">CF13+CF14+CF19+CF22+CF25+CF30+CF33+CF34+CF38+CF43+CF46</f>
        <v>18671</v>
      </c>
      <c r="CG12" s="172">
        <f t="shared" si="176"/>
        <v>9507</v>
      </c>
      <c r="CH12" s="170">
        <f t="shared" si="176"/>
        <v>26347.5</v>
      </c>
      <c r="CI12" s="171">
        <f t="shared" si="176"/>
        <v>18734</v>
      </c>
      <c r="CJ12" s="172">
        <f t="shared" si="176"/>
        <v>7613.5</v>
      </c>
      <c r="CK12" s="170">
        <f t="shared" si="176"/>
        <v>24861</v>
      </c>
      <c r="CL12" s="171">
        <f t="shared" si="176"/>
        <v>17978</v>
      </c>
      <c r="CM12" s="172">
        <f t="shared" si="176"/>
        <v>6883</v>
      </c>
      <c r="CN12" s="170">
        <f t="shared" si="176"/>
        <v>24614</v>
      </c>
      <c r="CO12" s="171">
        <f t="shared" si="176"/>
        <v>19048.5</v>
      </c>
      <c r="CP12" s="172">
        <f t="shared" si="176"/>
        <v>5565.5</v>
      </c>
      <c r="CQ12" s="170">
        <f t="shared" si="176"/>
        <v>29267</v>
      </c>
      <c r="CR12" s="171">
        <f t="shared" si="176"/>
        <v>19314</v>
      </c>
      <c r="CS12" s="172">
        <f t="shared" si="17"/>
        <v>9953</v>
      </c>
      <c r="CT12" s="170">
        <f t="shared" ref="CT12:EN12" si="177">CT13+CT14+CT19+CT22+CT25+CT30+CT33+CT34+CT38+CT43+CT46</f>
        <v>56980.512892461091</v>
      </c>
      <c r="CU12" s="171">
        <f t="shared" si="177"/>
        <v>39114.881381352621</v>
      </c>
      <c r="CV12" s="169">
        <f t="shared" si="19"/>
        <v>17865.63151110847</v>
      </c>
      <c r="CW12" s="173">
        <f t="shared" si="177"/>
        <v>49579.722081493659</v>
      </c>
      <c r="CX12" s="171">
        <f t="shared" si="177"/>
        <v>32731.144924603421</v>
      </c>
      <c r="CY12" s="169">
        <f t="shared" si="21"/>
        <v>16848.577156890238</v>
      </c>
      <c r="CZ12" s="192">
        <f t="shared" si="177"/>
        <v>50333.091355453274</v>
      </c>
      <c r="DA12" s="152">
        <f t="shared" si="177"/>
        <v>33962.011332676215</v>
      </c>
      <c r="DB12" s="169">
        <f t="shared" si="23"/>
        <v>16371.08002277706</v>
      </c>
      <c r="DC12" s="192">
        <f t="shared" si="177"/>
        <v>60041.430101340433</v>
      </c>
      <c r="DD12" s="152">
        <f t="shared" si="177"/>
        <v>41070.494160625225</v>
      </c>
      <c r="DE12" s="169">
        <f t="shared" si="25"/>
        <v>18970.935940715208</v>
      </c>
      <c r="DF12" s="195">
        <f t="shared" si="177"/>
        <v>58223.550037368805</v>
      </c>
      <c r="DG12" s="173">
        <f t="shared" si="177"/>
        <v>39386.963894737724</v>
      </c>
      <c r="DH12" s="169">
        <f t="shared" si="27"/>
        <v>18836.58614263108</v>
      </c>
      <c r="DI12" s="195">
        <f t="shared" si="177"/>
        <v>54852.684813468266</v>
      </c>
      <c r="DJ12" s="168">
        <f t="shared" si="177"/>
        <v>38453.547610432193</v>
      </c>
      <c r="DK12" s="169">
        <f t="shared" si="29"/>
        <v>16399.137203036073</v>
      </c>
      <c r="DL12" s="192">
        <f t="shared" si="177"/>
        <v>55682.625952384245</v>
      </c>
      <c r="DM12" s="168">
        <f t="shared" si="177"/>
        <v>39803.608486390673</v>
      </c>
      <c r="DN12" s="169">
        <f t="shared" si="31"/>
        <v>15879.017465993573</v>
      </c>
      <c r="DO12" s="192">
        <f t="shared" si="177"/>
        <v>65950.316307271336</v>
      </c>
      <c r="DP12" s="168">
        <f t="shared" si="177"/>
        <v>45625.823440098247</v>
      </c>
      <c r="DQ12" s="169">
        <f t="shared" si="33"/>
        <v>20324.492867173089</v>
      </c>
      <c r="DR12" s="192">
        <f t="shared" si="177"/>
        <v>53263.947716400937</v>
      </c>
      <c r="DS12" s="168">
        <f t="shared" si="177"/>
        <v>38235.094458757158</v>
      </c>
      <c r="DT12" s="169">
        <f t="shared" si="35"/>
        <v>15028.853257643779</v>
      </c>
      <c r="DU12" s="192">
        <f t="shared" si="177"/>
        <v>39806.00119103957</v>
      </c>
      <c r="DV12" s="168">
        <f t="shared" si="177"/>
        <v>32150.69812852297</v>
      </c>
      <c r="DW12" s="169">
        <f t="shared" si="37"/>
        <v>7655.3030625165993</v>
      </c>
      <c r="DX12" s="192">
        <f t="shared" si="177"/>
        <v>43988.474195924297</v>
      </c>
      <c r="DY12" s="168">
        <f t="shared" si="177"/>
        <v>36140.030404888508</v>
      </c>
      <c r="DZ12" s="169">
        <f t="shared" si="39"/>
        <v>7848.4437910357883</v>
      </c>
      <c r="EA12" s="192">
        <f t="shared" si="177"/>
        <v>44661.235697445823</v>
      </c>
      <c r="EB12" s="168">
        <f t="shared" si="177"/>
        <v>39076.692464247652</v>
      </c>
      <c r="EC12" s="169">
        <f t="shared" si="41"/>
        <v>5584.5432331981719</v>
      </c>
      <c r="ED12" s="192">
        <f t="shared" si="177"/>
        <v>42241.957257143426</v>
      </c>
      <c r="EE12" s="168">
        <f t="shared" si="177"/>
        <v>32539.503057893115</v>
      </c>
      <c r="EF12" s="169">
        <f t="shared" si="43"/>
        <v>9702.4541992503109</v>
      </c>
      <c r="EG12" s="192">
        <f t="shared" si="177"/>
        <v>46004.598978919254</v>
      </c>
      <c r="EH12" s="168">
        <f t="shared" si="177"/>
        <v>37164.840993360674</v>
      </c>
      <c r="EI12" s="169">
        <f t="shared" si="45"/>
        <v>8839.7579855585791</v>
      </c>
      <c r="EJ12" s="192">
        <f t="shared" si="177"/>
        <v>54884.674129751802</v>
      </c>
      <c r="EK12" s="168">
        <f t="shared" si="177"/>
        <v>45448.797721266455</v>
      </c>
      <c r="EL12" s="169">
        <f t="shared" si="47"/>
        <v>9435.8764084853465</v>
      </c>
      <c r="EM12" s="192">
        <f t="shared" si="177"/>
        <v>69323.893066103148</v>
      </c>
      <c r="EN12" s="168">
        <f t="shared" si="177"/>
        <v>51161.575316617338</v>
      </c>
      <c r="EO12" s="169">
        <f t="shared" si="49"/>
        <v>18162.31774948581</v>
      </c>
      <c r="EP12" s="376">
        <f t="shared" ref="EP12:GA12" si="178">EP13+EP14+EP19+EP22+EP25+EP30+EP33+EP34+EP38+EP43+EP46</f>
        <v>60277.162912083215</v>
      </c>
      <c r="EQ12" s="171">
        <f t="shared" si="178"/>
        <v>41508.79932572697</v>
      </c>
      <c r="ER12" s="169">
        <f t="shared" si="50"/>
        <v>18768.363586356245</v>
      </c>
      <c r="ES12" s="376">
        <f t="shared" si="178"/>
        <v>65654.498579184408</v>
      </c>
      <c r="ET12" s="171">
        <f t="shared" si="178"/>
        <v>48504.730506935419</v>
      </c>
      <c r="EU12" s="169">
        <f t="shared" si="51"/>
        <v>17149.768072248989</v>
      </c>
      <c r="EV12" s="376">
        <f t="shared" si="178"/>
        <v>69281.366909748875</v>
      </c>
      <c r="EW12" s="171">
        <f t="shared" si="178"/>
        <v>49552.630608234322</v>
      </c>
      <c r="EX12" s="169">
        <f t="shared" si="52"/>
        <v>19728.736301514553</v>
      </c>
      <c r="EY12" s="376">
        <f t="shared" si="178"/>
        <v>82380.764454718767</v>
      </c>
      <c r="EZ12" s="171">
        <f t="shared" si="178"/>
        <v>55910.665349080547</v>
      </c>
      <c r="FA12" s="169">
        <f t="shared" si="53"/>
        <v>26470.099105638219</v>
      </c>
      <c r="FB12" s="469">
        <f t="shared" si="178"/>
        <v>79518.430666409156</v>
      </c>
      <c r="FC12" s="152">
        <f t="shared" si="178"/>
        <v>58370.374932205996</v>
      </c>
      <c r="FD12" s="169">
        <f t="shared" si="54"/>
        <v>21148.055734203161</v>
      </c>
      <c r="FE12" s="469">
        <f t="shared" si="178"/>
        <v>79688.051751157342</v>
      </c>
      <c r="FF12" s="152">
        <f t="shared" si="178"/>
        <v>52059.631513248845</v>
      </c>
      <c r="FG12" s="169">
        <f t="shared" si="55"/>
        <v>27628.420237908496</v>
      </c>
      <c r="FH12" s="469">
        <f t="shared" si="178"/>
        <v>81825.015250301032</v>
      </c>
      <c r="FI12" s="152">
        <f t="shared" si="178"/>
        <v>55598.067561851181</v>
      </c>
      <c r="FJ12" s="169">
        <f t="shared" si="56"/>
        <v>26226.947688449851</v>
      </c>
      <c r="FK12" s="469">
        <f t="shared" si="178"/>
        <v>94869.558731871701</v>
      </c>
      <c r="FL12" s="152">
        <f t="shared" si="178"/>
        <v>65836.425931007398</v>
      </c>
      <c r="FM12" s="169">
        <f t="shared" si="57"/>
        <v>29033.132800864303</v>
      </c>
      <c r="FN12" s="469">
        <f t="shared" si="178"/>
        <v>87334.446764230248</v>
      </c>
      <c r="FO12" s="152">
        <f t="shared" si="178"/>
        <v>56332.682580406225</v>
      </c>
      <c r="FP12" s="169">
        <f t="shared" si="58"/>
        <v>31001.764183824023</v>
      </c>
      <c r="FQ12" s="469">
        <f t="shared" si="178"/>
        <v>87717.29034957799</v>
      </c>
      <c r="FR12" s="152">
        <f t="shared" si="178"/>
        <v>64860.075540214646</v>
      </c>
      <c r="FS12" s="169">
        <f t="shared" si="59"/>
        <v>22857.214809363344</v>
      </c>
      <c r="FT12" s="469">
        <f t="shared" si="178"/>
        <v>84321.859882704593</v>
      </c>
      <c r="FU12" s="152">
        <f t="shared" si="178"/>
        <v>61097.098147502635</v>
      </c>
      <c r="FV12" s="169">
        <f t="shared" si="60"/>
        <v>23224.761735201959</v>
      </c>
      <c r="FW12" s="469">
        <f t="shared" si="178"/>
        <v>95971.233138195152</v>
      </c>
      <c r="FX12" s="152">
        <f t="shared" si="178"/>
        <v>65974.055138357624</v>
      </c>
      <c r="FY12" s="169">
        <f t="shared" si="61"/>
        <v>29997.177999837528</v>
      </c>
      <c r="FZ12" s="192">
        <f t="shared" si="178"/>
        <v>80972.671082289045</v>
      </c>
      <c r="GA12" s="168">
        <f t="shared" si="178"/>
        <v>56021.265843600537</v>
      </c>
      <c r="GB12" s="169">
        <f t="shared" si="62"/>
        <v>24951.405238688509</v>
      </c>
      <c r="GC12" s="192">
        <f>GC13+GC14+GC19+GC22+GC25+GC30+GC33+GC34+GC38+GC43+GC46</f>
        <v>90987.100185376883</v>
      </c>
      <c r="GD12" s="168">
        <f>GD13+GD14+GD19+GD22+GD25+GD30+GD33+GD34+GD38+GD43+GD46</f>
        <v>63618.578307914286</v>
      </c>
      <c r="GE12" s="169">
        <f t="shared" ref="GE12" si="179">GE13+GE14+GE19+GE22+GE25+GE30+GE33+GE34+GE38+GE43+GE46</f>
        <v>27368.52187746259</v>
      </c>
      <c r="GF12" s="192">
        <f>GF13+GF14+GF19+GF22+GF25+GF30+GF33+GF34+GF38+GF43+GF46</f>
        <v>96643</v>
      </c>
      <c r="GG12" s="168">
        <f>GG13+GG14+GG19+GG22+GG25+GG30+GG33+GG34+GG38+GG43+GG46</f>
        <v>69654.975155511405</v>
      </c>
      <c r="GH12" s="169">
        <f>GH13+GH14+GH19+GH22+GH25+GH30+GH33+GH34+GH38+GH43+GH46</f>
        <v>26988.024844488591</v>
      </c>
    </row>
    <row r="13" spans="1:190" s="175" customFormat="1" ht="18.75" customHeight="1" x14ac:dyDescent="0.25">
      <c r="A13" s="150" t="s">
        <v>90</v>
      </c>
      <c r="B13" s="170">
        <v>13.690237</v>
      </c>
      <c r="C13" s="171">
        <v>363.06578501645572</v>
      </c>
      <c r="D13" s="172">
        <f t="shared" si="64"/>
        <v>-349.3755480164557</v>
      </c>
      <c r="E13" s="170">
        <v>16.839027999999999</v>
      </c>
      <c r="F13" s="171">
        <v>295.09369724560952</v>
      </c>
      <c r="G13" s="172">
        <f t="shared" ref="G13:G60" si="180">E13-F13</f>
        <v>-278.25466924560953</v>
      </c>
      <c r="H13" s="170">
        <v>10.372350000000001</v>
      </c>
      <c r="I13" s="171">
        <v>347.9784264470768</v>
      </c>
      <c r="J13" s="172">
        <f t="shared" si="0"/>
        <v>-337.60607644707682</v>
      </c>
      <c r="K13" s="170">
        <v>12.11566369</v>
      </c>
      <c r="L13" s="171">
        <v>357.3734701000368</v>
      </c>
      <c r="M13" s="172">
        <f>K13-L13</f>
        <v>-345.25780641003678</v>
      </c>
      <c r="N13" s="170">
        <v>22.806140210000002</v>
      </c>
      <c r="O13" s="171">
        <v>343.2051257535897</v>
      </c>
      <c r="P13" s="172">
        <f t="shared" si="2"/>
        <v>-320.39898554358967</v>
      </c>
      <c r="Q13" s="170">
        <v>21.609246719999998</v>
      </c>
      <c r="R13" s="171">
        <v>341.28133869700378</v>
      </c>
      <c r="S13" s="172">
        <f t="shared" si="3"/>
        <v>-319.67209197700379</v>
      </c>
      <c r="T13" s="170">
        <v>18.358418</v>
      </c>
      <c r="U13" s="171">
        <v>342.6238722714441</v>
      </c>
      <c r="V13" s="172">
        <f t="shared" si="4"/>
        <v>-324.26545427144413</v>
      </c>
      <c r="W13" s="170">
        <v>13.069208679999999</v>
      </c>
      <c r="X13" s="171">
        <v>338.76456316950197</v>
      </c>
      <c r="Y13" s="172">
        <f t="shared" si="5"/>
        <v>-325.69535448950199</v>
      </c>
      <c r="Z13" s="170">
        <v>16.3494457</v>
      </c>
      <c r="AA13" s="171">
        <v>383.37069203698508</v>
      </c>
      <c r="AB13" s="172">
        <f t="shared" si="6"/>
        <v>-367.02124633698509</v>
      </c>
      <c r="AC13" s="170">
        <v>22.785223999999999</v>
      </c>
      <c r="AD13" s="171">
        <v>347.87604944786762</v>
      </c>
      <c r="AE13" s="172">
        <f t="shared" si="7"/>
        <v>-325.09082544786759</v>
      </c>
      <c r="AF13" s="170">
        <v>21.83725403</v>
      </c>
      <c r="AG13" s="171">
        <v>332.91980232153639</v>
      </c>
      <c r="AH13" s="172">
        <f t="shared" si="8"/>
        <v>-311.0825482915364</v>
      </c>
      <c r="AI13" s="170">
        <v>23.408864530000002</v>
      </c>
      <c r="AJ13" s="171">
        <v>368.12870665161972</v>
      </c>
      <c r="AK13" s="172">
        <f t="shared" si="9"/>
        <v>-344.71984212161971</v>
      </c>
      <c r="AL13" s="170">
        <v>27.1534947</v>
      </c>
      <c r="AM13" s="171">
        <v>382.83487137186768</v>
      </c>
      <c r="AN13" s="172">
        <f t="shared" si="10"/>
        <v>-355.68137667186767</v>
      </c>
      <c r="AO13" s="170">
        <v>32.560630340000003</v>
      </c>
      <c r="AP13" s="171">
        <v>371.99712034742879</v>
      </c>
      <c r="AQ13" s="172">
        <f t="shared" si="11"/>
        <v>-339.4364900074288</v>
      </c>
      <c r="AR13" s="170">
        <v>14.36550184</v>
      </c>
      <c r="AS13" s="171">
        <v>385.67765365876642</v>
      </c>
      <c r="AT13" s="172">
        <f t="shared" si="12"/>
        <v>-371.31215181876644</v>
      </c>
      <c r="AU13" s="170">
        <v>20.038824329999997</v>
      </c>
      <c r="AV13" s="171">
        <v>425.59141011819895</v>
      </c>
      <c r="AW13" s="172">
        <f t="shared" si="13"/>
        <v>-405.55258578819894</v>
      </c>
      <c r="AX13" s="170">
        <v>21.684351979999999</v>
      </c>
      <c r="AY13" s="171">
        <v>467.08542060553395</v>
      </c>
      <c r="AZ13" s="172">
        <f t="shared" si="80"/>
        <v>-445.40106862553398</v>
      </c>
      <c r="BA13" s="170">
        <v>21.131183979999999</v>
      </c>
      <c r="BB13" s="171">
        <v>433</v>
      </c>
      <c r="BC13" s="172">
        <f t="shared" si="81"/>
        <v>-411.86881602</v>
      </c>
      <c r="BD13" s="170">
        <v>22.584931229999999</v>
      </c>
      <c r="BE13" s="171">
        <v>433</v>
      </c>
      <c r="BF13" s="172">
        <f t="shared" si="82"/>
        <v>-410.41506877</v>
      </c>
      <c r="BG13" s="170">
        <v>16</v>
      </c>
      <c r="BH13" s="171">
        <v>428</v>
      </c>
      <c r="BI13" s="172">
        <f t="shared" si="83"/>
        <v>-412</v>
      </c>
      <c r="BJ13" s="170">
        <v>25</v>
      </c>
      <c r="BK13" s="171">
        <v>412</v>
      </c>
      <c r="BL13" s="172">
        <f t="shared" si="122"/>
        <v>-387</v>
      </c>
      <c r="BM13" s="170">
        <v>22</v>
      </c>
      <c r="BN13" s="171">
        <v>413</v>
      </c>
      <c r="BO13" s="172">
        <f t="shared" si="84"/>
        <v>-391</v>
      </c>
      <c r="BP13" s="170">
        <v>26</v>
      </c>
      <c r="BQ13" s="171">
        <v>474</v>
      </c>
      <c r="BR13" s="172">
        <f t="shared" si="85"/>
        <v>-448</v>
      </c>
      <c r="BS13" s="170">
        <v>26</v>
      </c>
      <c r="BT13" s="171">
        <v>440</v>
      </c>
      <c r="BU13" s="172">
        <f t="shared" si="86"/>
        <v>-414</v>
      </c>
      <c r="BV13" s="170">
        <v>22</v>
      </c>
      <c r="BW13" s="171">
        <v>462</v>
      </c>
      <c r="BX13" s="172">
        <f t="shared" si="87"/>
        <v>-440</v>
      </c>
      <c r="BY13" s="170">
        <v>25</v>
      </c>
      <c r="BZ13" s="171">
        <v>542</v>
      </c>
      <c r="CA13" s="172">
        <f t="shared" si="88"/>
        <v>-517</v>
      </c>
      <c r="CB13" s="170">
        <v>27</v>
      </c>
      <c r="CC13" s="171">
        <v>712</v>
      </c>
      <c r="CD13" s="172">
        <f t="shared" si="89"/>
        <v>-685</v>
      </c>
      <c r="CE13" s="170">
        <v>26</v>
      </c>
      <c r="CF13" s="171">
        <v>670</v>
      </c>
      <c r="CG13" s="172">
        <f t="shared" si="90"/>
        <v>-644</v>
      </c>
      <c r="CH13" s="170">
        <v>22.433872119999997</v>
      </c>
      <c r="CI13" s="171">
        <v>692.05503752209972</v>
      </c>
      <c r="CJ13" s="172">
        <f t="shared" ref="CJ13:CJ25" si="181">CH13-CI13</f>
        <v>-669.62116540209968</v>
      </c>
      <c r="CK13" s="170">
        <v>15.681756</v>
      </c>
      <c r="CL13" s="171">
        <v>613.70792772322284</v>
      </c>
      <c r="CM13" s="172">
        <f t="shared" ref="CM13:CM25" si="182">CK13-CL13</f>
        <v>-598.02617172322289</v>
      </c>
      <c r="CN13" s="170">
        <v>15.799315939999998</v>
      </c>
      <c r="CO13" s="171">
        <v>680.25204007723289</v>
      </c>
      <c r="CP13" s="172">
        <f t="shared" ref="CP13:CP25" si="183">CN13-CO13</f>
        <v>-664.45272413723285</v>
      </c>
      <c r="CQ13" s="170">
        <v>14.274393199999999</v>
      </c>
      <c r="CR13" s="171">
        <v>731.70054474462927</v>
      </c>
      <c r="CS13" s="172">
        <f t="shared" si="17"/>
        <v>-717.42615154462931</v>
      </c>
      <c r="CT13" s="170">
        <v>18</v>
      </c>
      <c r="CU13" s="171">
        <v>702</v>
      </c>
      <c r="CV13" s="172">
        <f t="shared" ref="CV13:CV62" si="184">CT13-CU13</f>
        <v>-684</v>
      </c>
      <c r="CW13" s="173">
        <v>16</v>
      </c>
      <c r="CX13" s="171">
        <v>794</v>
      </c>
      <c r="CY13" s="174">
        <f t="shared" ref="CY13:CY62" si="185">CW13-CX13</f>
        <v>-778</v>
      </c>
      <c r="CZ13" s="192">
        <v>21</v>
      </c>
      <c r="DA13" s="152">
        <v>717</v>
      </c>
      <c r="DB13" s="169">
        <f t="shared" ref="DB13:DB62" si="186">CZ13-DA13</f>
        <v>-696</v>
      </c>
      <c r="DC13" s="192">
        <v>16</v>
      </c>
      <c r="DD13" s="152">
        <v>721</v>
      </c>
      <c r="DE13" s="169">
        <f t="shared" ref="DE13:DE62" si="187">DC13-DD13</f>
        <v>-705</v>
      </c>
      <c r="DF13" s="195">
        <v>14</v>
      </c>
      <c r="DG13" s="173">
        <v>629</v>
      </c>
      <c r="DH13" s="174">
        <f t="shared" ref="DH13:DH62" si="188">DF13-DG13</f>
        <v>-615</v>
      </c>
      <c r="DI13" s="195">
        <v>30</v>
      </c>
      <c r="DJ13" s="173">
        <v>720</v>
      </c>
      <c r="DK13" s="174">
        <f t="shared" ref="DK13:DK62" si="189">DI13-DJ13</f>
        <v>-690</v>
      </c>
      <c r="DL13" s="195">
        <v>29</v>
      </c>
      <c r="DM13" s="173">
        <v>847</v>
      </c>
      <c r="DN13" s="174">
        <f t="shared" ref="DN13:DN62" si="190">DL13-DM13</f>
        <v>-818</v>
      </c>
      <c r="DO13" s="195">
        <v>10</v>
      </c>
      <c r="DP13" s="173">
        <v>781</v>
      </c>
      <c r="DQ13" s="174">
        <f t="shared" ref="DQ13:DQ62" si="191">DO13-DP13</f>
        <v>-771</v>
      </c>
      <c r="DR13" s="195">
        <v>26</v>
      </c>
      <c r="DS13" s="173">
        <v>1013</v>
      </c>
      <c r="DT13" s="174">
        <f t="shared" ref="DT13:DT62" si="192">DR13-DS13</f>
        <v>-987</v>
      </c>
      <c r="DU13" s="195">
        <v>20</v>
      </c>
      <c r="DV13" s="173">
        <v>12</v>
      </c>
      <c r="DW13" s="174">
        <f t="shared" ref="DW13:DW62" si="193">DU13-DV13</f>
        <v>8</v>
      </c>
      <c r="DX13" s="195">
        <v>17</v>
      </c>
      <c r="DY13" s="173">
        <v>84</v>
      </c>
      <c r="DZ13" s="174">
        <f t="shared" ref="DZ13:DZ62" si="194">DX13-DY13</f>
        <v>-67</v>
      </c>
      <c r="EA13" s="195">
        <v>13</v>
      </c>
      <c r="EB13" s="173">
        <v>249</v>
      </c>
      <c r="EC13" s="174">
        <f t="shared" ref="EC13:EC62" si="195">EA13-EB13</f>
        <v>-236</v>
      </c>
      <c r="ED13" s="195">
        <v>13</v>
      </c>
      <c r="EE13" s="168">
        <v>39</v>
      </c>
      <c r="EF13" s="169">
        <f t="shared" ref="EF13:EF62" si="196">ED13-EE13</f>
        <v>-26</v>
      </c>
      <c r="EG13" s="192">
        <v>13</v>
      </c>
      <c r="EH13" s="168">
        <v>222</v>
      </c>
      <c r="EI13" s="169">
        <f t="shared" ref="EI13:EI62" si="197">EG13-EH13</f>
        <v>-209</v>
      </c>
      <c r="EJ13" s="195">
        <v>12</v>
      </c>
      <c r="EK13" s="173">
        <v>107</v>
      </c>
      <c r="EL13" s="174">
        <f t="shared" ref="EL13:EL62" si="198">EJ13-EK13</f>
        <v>-95</v>
      </c>
      <c r="EM13" s="195">
        <v>23</v>
      </c>
      <c r="EN13" s="173">
        <v>1556</v>
      </c>
      <c r="EO13" s="174">
        <f t="shared" ref="EO13:EO62" si="199">EM13-EN13</f>
        <v>-1533</v>
      </c>
      <c r="EP13" s="376">
        <v>30</v>
      </c>
      <c r="EQ13" s="171">
        <v>339</v>
      </c>
      <c r="ER13" s="174">
        <f t="shared" si="50"/>
        <v>-309</v>
      </c>
      <c r="ES13" s="376">
        <v>25</v>
      </c>
      <c r="ET13" s="171">
        <v>396</v>
      </c>
      <c r="EU13" s="174">
        <f t="shared" si="51"/>
        <v>-371</v>
      </c>
      <c r="EV13" s="376">
        <v>24</v>
      </c>
      <c r="EW13" s="171">
        <v>433</v>
      </c>
      <c r="EX13" s="174">
        <f t="shared" si="52"/>
        <v>-409</v>
      </c>
      <c r="EY13" s="376">
        <v>31</v>
      </c>
      <c r="EZ13" s="171">
        <v>722</v>
      </c>
      <c r="FA13" s="174">
        <f t="shared" si="53"/>
        <v>-691</v>
      </c>
      <c r="FB13" s="469">
        <v>31</v>
      </c>
      <c r="FC13" s="152">
        <v>568</v>
      </c>
      <c r="FD13" s="169">
        <f t="shared" si="54"/>
        <v>-537</v>
      </c>
      <c r="FE13" s="469">
        <v>26</v>
      </c>
      <c r="FF13" s="152">
        <v>716</v>
      </c>
      <c r="FG13" s="169">
        <f t="shared" si="55"/>
        <v>-690</v>
      </c>
      <c r="FH13" s="469">
        <v>12</v>
      </c>
      <c r="FI13" s="152">
        <v>973</v>
      </c>
      <c r="FJ13" s="169">
        <f t="shared" si="56"/>
        <v>-961</v>
      </c>
      <c r="FK13" s="469">
        <v>13</v>
      </c>
      <c r="FL13" s="152">
        <v>1184</v>
      </c>
      <c r="FM13" s="169">
        <f t="shared" si="57"/>
        <v>-1171</v>
      </c>
      <c r="FN13" s="469">
        <v>13</v>
      </c>
      <c r="FO13" s="152">
        <v>1181</v>
      </c>
      <c r="FP13" s="169">
        <f t="shared" si="58"/>
        <v>-1168</v>
      </c>
      <c r="FQ13" s="469">
        <v>21</v>
      </c>
      <c r="FR13" s="152">
        <v>1524</v>
      </c>
      <c r="FS13" s="169">
        <f t="shared" si="59"/>
        <v>-1503</v>
      </c>
      <c r="FT13" s="469">
        <v>17</v>
      </c>
      <c r="FU13" s="152">
        <v>1406</v>
      </c>
      <c r="FV13" s="169">
        <f t="shared" si="60"/>
        <v>-1389</v>
      </c>
      <c r="FW13" s="469">
        <v>12</v>
      </c>
      <c r="FX13" s="152">
        <v>904</v>
      </c>
      <c r="FY13" s="169">
        <f t="shared" si="61"/>
        <v>-892</v>
      </c>
      <c r="FZ13" s="192">
        <v>20</v>
      </c>
      <c r="GA13" s="168">
        <v>1042</v>
      </c>
      <c r="GB13" s="169">
        <f t="shared" si="62"/>
        <v>-1022</v>
      </c>
      <c r="GC13" s="192">
        <v>11</v>
      </c>
      <c r="GD13" s="168">
        <v>1547</v>
      </c>
      <c r="GE13" s="169">
        <f t="shared" ref="GE13:GE38" si="200">GC13-GD13</f>
        <v>-1536</v>
      </c>
      <c r="GF13" s="192">
        <v>13</v>
      </c>
      <c r="GG13" s="168">
        <v>1654</v>
      </c>
      <c r="GH13" s="169">
        <f t="shared" ref="GH13:GH44" si="201">GF13-GG13</f>
        <v>-1641</v>
      </c>
    </row>
    <row r="14" spans="1:190" s="175" customFormat="1" ht="18.75" customHeight="1" x14ac:dyDescent="0.25">
      <c r="A14" s="150" t="s">
        <v>91</v>
      </c>
      <c r="B14" s="151">
        <f>B15+B16+B17+B18</f>
        <v>2841.3097630000002</v>
      </c>
      <c r="C14" s="152">
        <f>C15+C16+C17+C18</f>
        <v>3896.9342149835443</v>
      </c>
      <c r="D14" s="153">
        <f t="shared" si="64"/>
        <v>-1055.6244519835441</v>
      </c>
      <c r="E14" s="151">
        <f>E15+E16+E17+E18</f>
        <v>2384.1609720000001</v>
      </c>
      <c r="F14" s="152">
        <f>F15+F16+F17+F18</f>
        <v>3595.9063027543907</v>
      </c>
      <c r="G14" s="153">
        <f t="shared" si="180"/>
        <v>-1211.7453307543906</v>
      </c>
      <c r="H14" s="151">
        <f t="shared" ref="H14:I14" si="202">H15+H16+H17+H18</f>
        <v>2692.6276499999999</v>
      </c>
      <c r="I14" s="152">
        <f t="shared" si="202"/>
        <v>3756.0215735529232</v>
      </c>
      <c r="J14" s="153">
        <f t="shared" si="0"/>
        <v>-1063.3939235529233</v>
      </c>
      <c r="K14" s="151">
        <f t="shared" ref="K14:L14" si="203">K15+K16+K17+K18</f>
        <v>3589.88433631</v>
      </c>
      <c r="L14" s="152">
        <f t="shared" si="203"/>
        <v>4421.6265298999633</v>
      </c>
      <c r="M14" s="153">
        <f t="shared" si="1"/>
        <v>-831.74219358996334</v>
      </c>
      <c r="N14" s="151">
        <f t="shared" ref="N14:O14" si="204">N15+N16+N17+N18</f>
        <v>3277.1938597899998</v>
      </c>
      <c r="O14" s="152">
        <f t="shared" si="204"/>
        <v>4016.7948742464105</v>
      </c>
      <c r="P14" s="153">
        <f t="shared" si="2"/>
        <v>-739.60101445641067</v>
      </c>
      <c r="Q14" s="151">
        <f t="shared" ref="Q14:R14" si="205">Q15+Q16+Q17+Q18</f>
        <v>2373.3907532799999</v>
      </c>
      <c r="R14" s="152">
        <f t="shared" si="205"/>
        <v>3655.7186613029962</v>
      </c>
      <c r="S14" s="153">
        <f t="shared" si="3"/>
        <v>-1282.3279080229963</v>
      </c>
      <c r="T14" s="151">
        <f t="shared" ref="T14:U14" si="206">T15+T16+T17+T18</f>
        <v>2783.6415820000002</v>
      </c>
      <c r="U14" s="152">
        <f t="shared" si="206"/>
        <v>3929.3761277285557</v>
      </c>
      <c r="V14" s="153">
        <f t="shared" si="4"/>
        <v>-1145.7345457285555</v>
      </c>
      <c r="W14" s="151">
        <f t="shared" ref="W14:X14" si="207">W15+W16+W17+W18</f>
        <v>3458.93079132</v>
      </c>
      <c r="X14" s="152">
        <f t="shared" si="207"/>
        <v>4677.2354368304977</v>
      </c>
      <c r="Y14" s="153">
        <f t="shared" si="5"/>
        <v>-1218.3046455104977</v>
      </c>
      <c r="Z14" s="151">
        <f t="shared" ref="Z14:AA14" si="208">Z15+Z16+Z17+Z18</f>
        <v>3108.6505542999998</v>
      </c>
      <c r="AA14" s="152">
        <f t="shared" si="208"/>
        <v>3999.629307963015</v>
      </c>
      <c r="AB14" s="153">
        <f t="shared" si="6"/>
        <v>-890.97875366301514</v>
      </c>
      <c r="AC14" s="151">
        <f t="shared" ref="AC14:AD14" si="209">AC15+AC16+AC17+AC18</f>
        <v>2934.2147759999998</v>
      </c>
      <c r="AD14" s="152">
        <f t="shared" si="209"/>
        <v>3839.1239505521326</v>
      </c>
      <c r="AE14" s="153">
        <f t="shared" si="7"/>
        <v>-904.90917455213275</v>
      </c>
      <c r="AF14" s="151">
        <f t="shared" ref="AF14:AG14" si="210">AF15+AF16+AF17+AF18</f>
        <v>2510.1627459699998</v>
      </c>
      <c r="AG14" s="152">
        <f t="shared" si="210"/>
        <v>4105.0801976784642</v>
      </c>
      <c r="AH14" s="153">
        <f t="shared" si="8"/>
        <v>-1594.9174517084643</v>
      </c>
      <c r="AI14" s="151">
        <f t="shared" ref="AI14:AJ14" si="211">AI15+AI16+AI17+AI18</f>
        <v>3036.5911354700002</v>
      </c>
      <c r="AJ14" s="152">
        <f t="shared" si="211"/>
        <v>4619.8712933483803</v>
      </c>
      <c r="AK14" s="153">
        <f t="shared" si="9"/>
        <v>-1583.2801578783801</v>
      </c>
      <c r="AL14" s="151">
        <f t="shared" ref="AL14:AM14" si="212">AL15+AL16+AL17+AL18</f>
        <v>2823.8465053</v>
      </c>
      <c r="AM14" s="152">
        <f t="shared" si="212"/>
        <v>4034.1651286281322</v>
      </c>
      <c r="AN14" s="153">
        <f t="shared" si="10"/>
        <v>-1210.3186233281322</v>
      </c>
      <c r="AO14" s="151">
        <f t="shared" ref="AO14:AP14" si="213">AO15+AO16+AO17+AO18</f>
        <v>2312.43936966</v>
      </c>
      <c r="AP14" s="152">
        <f t="shared" si="213"/>
        <v>3740.0028796525712</v>
      </c>
      <c r="AQ14" s="153">
        <f t="shared" si="11"/>
        <v>-1427.5635099925712</v>
      </c>
      <c r="AR14" s="151">
        <f t="shared" ref="AR14:AS14" si="214">AR15+AR16+AR17+AR18</f>
        <v>2661.63449816</v>
      </c>
      <c r="AS14" s="152">
        <f t="shared" si="214"/>
        <v>4163.3223463412342</v>
      </c>
      <c r="AT14" s="153">
        <f t="shared" si="12"/>
        <v>-1501.6878481812341</v>
      </c>
      <c r="AU14" s="151">
        <f t="shared" ref="AU14:AV14" si="215">AU15+AU16+AU17+AU18</f>
        <v>3156.9611756700001</v>
      </c>
      <c r="AV14" s="152">
        <f t="shared" si="215"/>
        <v>4580.4085898818012</v>
      </c>
      <c r="AW14" s="153">
        <f t="shared" si="13"/>
        <v>-1423.4474142118011</v>
      </c>
      <c r="AX14" s="151">
        <f>AX15+AX16+AX17+AX18</f>
        <v>2967.31564802</v>
      </c>
      <c r="AY14" s="152">
        <f>AY15+AY16+AY17+AY18</f>
        <v>4000.9145793944663</v>
      </c>
      <c r="AZ14" s="153">
        <f t="shared" si="80"/>
        <v>-1033.5989313744662</v>
      </c>
      <c r="BA14" s="151">
        <f>BA15+BA16+BA17+BA18</f>
        <v>2351.8688160199999</v>
      </c>
      <c r="BB14" s="152">
        <f>BB15+BB16+BB17+BB18</f>
        <v>3836</v>
      </c>
      <c r="BC14" s="153">
        <f t="shared" si="81"/>
        <v>-1484.1311839800001</v>
      </c>
      <c r="BD14" s="151">
        <f>BD15+BD16+BD17+BD18</f>
        <v>2740.4150687699998</v>
      </c>
      <c r="BE14" s="152">
        <f>BE15+BE16+BE17+BE18</f>
        <v>4164</v>
      </c>
      <c r="BF14" s="153">
        <f t="shared" si="82"/>
        <v>-1423.5849312300002</v>
      </c>
      <c r="BG14" s="151">
        <f>BG15+BG16+BG17+BG18</f>
        <v>3121</v>
      </c>
      <c r="BH14" s="152">
        <f>BH15+BH16+BH17+BH18</f>
        <v>4806</v>
      </c>
      <c r="BI14" s="153">
        <f t="shared" si="83"/>
        <v>-1685</v>
      </c>
      <c r="BJ14" s="151">
        <f>BJ15+BJ16+BJ17+BJ18</f>
        <v>3113</v>
      </c>
      <c r="BK14" s="152">
        <f>BK15+BK16+BK17+BK18</f>
        <v>4870</v>
      </c>
      <c r="BL14" s="153">
        <f t="shared" si="122"/>
        <v>-1757</v>
      </c>
      <c r="BM14" s="151">
        <f>BM15+BM16+BM17+BM18</f>
        <v>2458</v>
      </c>
      <c r="BN14" s="152">
        <f>BN15+BN16+BN17+BN18</f>
        <v>4444</v>
      </c>
      <c r="BO14" s="153">
        <f t="shared" si="84"/>
        <v>-1986</v>
      </c>
      <c r="BP14" s="151">
        <f>BP15+BP16+BP17+BP18</f>
        <v>2980</v>
      </c>
      <c r="BQ14" s="152">
        <f>BQ15+BQ16+BQ17+BQ18</f>
        <v>4818</v>
      </c>
      <c r="BR14" s="153">
        <f t="shared" si="85"/>
        <v>-1838</v>
      </c>
      <c r="BS14" s="151">
        <f>BS15+BS16+BS17+BS18</f>
        <v>3316</v>
      </c>
      <c r="BT14" s="152">
        <f>BT15+BT16+BT17+BT18</f>
        <v>5057</v>
      </c>
      <c r="BU14" s="153">
        <f t="shared" si="86"/>
        <v>-1741</v>
      </c>
      <c r="BV14" s="151">
        <f>BV15+BV16+BV17+BV18</f>
        <v>3265</v>
      </c>
      <c r="BW14" s="152">
        <f>BW15+BW16+BW17+BW18</f>
        <v>4484</v>
      </c>
      <c r="BX14" s="153">
        <f t="shared" si="87"/>
        <v>-1219</v>
      </c>
      <c r="BY14" s="151">
        <f>BY15+BY16+BY17+BY18</f>
        <v>2677</v>
      </c>
      <c r="BZ14" s="152">
        <f>BZ15+BZ16+BZ17+BZ18</f>
        <v>4190</v>
      </c>
      <c r="CA14" s="153">
        <f t="shared" si="88"/>
        <v>-1513</v>
      </c>
      <c r="CB14" s="151">
        <f>CB15+CB16+CB17+CB18</f>
        <v>3232</v>
      </c>
      <c r="CC14" s="152">
        <f>CC15+CC16+CC17+CC18</f>
        <v>4559</v>
      </c>
      <c r="CD14" s="153">
        <f t="shared" si="89"/>
        <v>-1327</v>
      </c>
      <c r="CE14" s="151">
        <f>CE15+CE16+CE17+CE18</f>
        <v>3534</v>
      </c>
      <c r="CF14" s="152">
        <f>CF15+CF16+CF17+CF18</f>
        <v>4814</v>
      </c>
      <c r="CG14" s="153">
        <f t="shared" si="90"/>
        <v>-1280</v>
      </c>
      <c r="CH14" s="151">
        <f>CH15+CH16+CH17+CH18</f>
        <v>3161.5661278799998</v>
      </c>
      <c r="CI14" s="152">
        <f>CI15+CI16+CI17+CI18</f>
        <v>4442.9449624779008</v>
      </c>
      <c r="CJ14" s="153">
        <f t="shared" si="181"/>
        <v>-1281.378834597901</v>
      </c>
      <c r="CK14" s="151">
        <f>CK15+CK16+CK17+CK18</f>
        <v>2789.318244</v>
      </c>
      <c r="CL14" s="152">
        <f>CL15+CL16+CL17+CL18</f>
        <v>4429.2920722767776</v>
      </c>
      <c r="CM14" s="153">
        <f t="shared" si="182"/>
        <v>-1639.9738282767776</v>
      </c>
      <c r="CN14" s="151">
        <f>CN15+CN16+CN17+CN18</f>
        <v>3454.2006840599997</v>
      </c>
      <c r="CO14" s="152">
        <f>CO15+CO16+CO17+CO18</f>
        <v>4661.7479599227672</v>
      </c>
      <c r="CP14" s="153">
        <f t="shared" si="183"/>
        <v>-1207.5472758627675</v>
      </c>
      <c r="CQ14" s="151">
        <f>CQ15+CQ16+CQ17+CQ18</f>
        <v>3689.7256068000002</v>
      </c>
      <c r="CR14" s="152">
        <f>CR15+CR16+CR17+CR18</f>
        <v>5232.299455255371</v>
      </c>
      <c r="CS14" s="153">
        <f t="shared" si="17"/>
        <v>-1542.5738484553708</v>
      </c>
      <c r="CT14" s="151">
        <f t="shared" ref="CT14:CU14" si="216">CT15+CT16+CT17+CT18</f>
        <v>3741</v>
      </c>
      <c r="CU14" s="152">
        <f t="shared" si="216"/>
        <v>4928</v>
      </c>
      <c r="CV14" s="153">
        <f t="shared" si="184"/>
        <v>-1187</v>
      </c>
      <c r="CW14" s="168">
        <f t="shared" ref="CW14:CX14" si="217">CW15+CW16+CW17+CW18</f>
        <v>3159</v>
      </c>
      <c r="CX14" s="152">
        <f t="shared" si="217"/>
        <v>4783</v>
      </c>
      <c r="CY14" s="169">
        <f t="shared" si="185"/>
        <v>-1624</v>
      </c>
      <c r="CZ14" s="195">
        <f t="shared" ref="CZ14:DA14" si="218">CZ15+CZ16+CZ17+CZ18</f>
        <v>3532</v>
      </c>
      <c r="DA14" s="171">
        <f t="shared" si="218"/>
        <v>5183</v>
      </c>
      <c r="DB14" s="174">
        <f t="shared" si="186"/>
        <v>-1651</v>
      </c>
      <c r="DC14" s="195">
        <f t="shared" ref="DC14:DD14" si="219">DC15+DC16+DC17+DC18</f>
        <v>3680</v>
      </c>
      <c r="DD14" s="171">
        <f t="shared" si="219"/>
        <v>6235</v>
      </c>
      <c r="DE14" s="174">
        <f t="shared" si="187"/>
        <v>-2555</v>
      </c>
      <c r="DF14" s="192">
        <f t="shared" ref="DF14:DG14" si="220">DF15+DF16+DF17+DF18</f>
        <v>3160</v>
      </c>
      <c r="DG14" s="168">
        <f t="shared" si="220"/>
        <v>5259</v>
      </c>
      <c r="DH14" s="169">
        <f t="shared" si="188"/>
        <v>-2099</v>
      </c>
      <c r="DI14" s="192">
        <f t="shared" ref="DI14:DJ14" si="221">DI15+DI16+DI17+DI18</f>
        <v>3059</v>
      </c>
      <c r="DJ14" s="168">
        <f t="shared" si="221"/>
        <v>4913</v>
      </c>
      <c r="DK14" s="169">
        <f t="shared" si="189"/>
        <v>-1854</v>
      </c>
      <c r="DL14" s="192">
        <f t="shared" ref="DL14:DM14" si="222">DL15+DL16+DL17+DL18</f>
        <v>3545</v>
      </c>
      <c r="DM14" s="168">
        <f t="shared" si="222"/>
        <v>5347</v>
      </c>
      <c r="DN14" s="169">
        <f t="shared" si="190"/>
        <v>-1802</v>
      </c>
      <c r="DO14" s="192">
        <f t="shared" ref="DO14:DP14" si="223">DO15+DO16+DO17+DO18</f>
        <v>4289</v>
      </c>
      <c r="DP14" s="168">
        <f t="shared" si="223"/>
        <v>6141</v>
      </c>
      <c r="DQ14" s="169">
        <f t="shared" si="191"/>
        <v>-1852</v>
      </c>
      <c r="DR14" s="192">
        <f t="shared" ref="DR14:DS14" si="224">DR15+DR16+DR17+DR18</f>
        <v>3479</v>
      </c>
      <c r="DS14" s="168">
        <f t="shared" si="224"/>
        <v>5313</v>
      </c>
      <c r="DT14" s="169">
        <f t="shared" si="192"/>
        <v>-1834</v>
      </c>
      <c r="DU14" s="192">
        <f t="shared" ref="DU14:DV14" si="225">DU15+DU16+DU17+DU18</f>
        <v>506</v>
      </c>
      <c r="DV14" s="168">
        <f t="shared" si="225"/>
        <v>2506</v>
      </c>
      <c r="DW14" s="169">
        <f t="shared" si="193"/>
        <v>-2000</v>
      </c>
      <c r="DX14" s="192">
        <f t="shared" ref="DX14:DY14" si="226">DX15+DX16+DX17+DX18</f>
        <v>479</v>
      </c>
      <c r="DY14" s="168">
        <f t="shared" si="226"/>
        <v>2802</v>
      </c>
      <c r="DZ14" s="169">
        <f t="shared" si="194"/>
        <v>-2323</v>
      </c>
      <c r="EA14" s="192">
        <f t="shared" ref="EA14:EB14" si="227">EA15+EA16+EA17+EA18</f>
        <v>595</v>
      </c>
      <c r="EB14" s="168">
        <f t="shared" si="227"/>
        <v>3854.5</v>
      </c>
      <c r="EC14" s="169">
        <f t="shared" si="195"/>
        <v>-3259.5</v>
      </c>
      <c r="ED14" s="192">
        <f t="shared" ref="ED14:EE14" si="228">ED15+ED16+ED17+ED18</f>
        <v>769</v>
      </c>
      <c r="EE14" s="168">
        <f t="shared" si="228"/>
        <v>3739</v>
      </c>
      <c r="EF14" s="169">
        <f t="shared" si="196"/>
        <v>-2970</v>
      </c>
      <c r="EG14" s="192">
        <f t="shared" ref="EG14:EH14" si="229">EG15+EG16+EG17+EG18</f>
        <v>633</v>
      </c>
      <c r="EH14" s="168">
        <f t="shared" si="229"/>
        <v>3908</v>
      </c>
      <c r="EI14" s="169">
        <f t="shared" si="197"/>
        <v>-3275</v>
      </c>
      <c r="EJ14" s="192">
        <f t="shared" ref="EJ14:EK14" si="230">EJ15+EJ16+EJ17+EJ18</f>
        <v>753</v>
      </c>
      <c r="EK14" s="168">
        <f t="shared" si="230"/>
        <v>5414</v>
      </c>
      <c r="EL14" s="169">
        <f t="shared" si="198"/>
        <v>-4661</v>
      </c>
      <c r="EM14" s="192">
        <f t="shared" ref="EM14:EN14" si="231">EM15+EM16+EM17+EM18</f>
        <v>1750</v>
      </c>
      <c r="EN14" s="168">
        <f t="shared" si="231"/>
        <v>7517</v>
      </c>
      <c r="EO14" s="169">
        <f t="shared" si="199"/>
        <v>-5767</v>
      </c>
      <c r="EP14" s="376">
        <f t="shared" ref="EP14:EQ14" si="232">EP15+EP16+EP17+EP18</f>
        <v>2028</v>
      </c>
      <c r="EQ14" s="171">
        <f t="shared" si="232"/>
        <v>6755</v>
      </c>
      <c r="ER14" s="174">
        <f t="shared" si="50"/>
        <v>-4727</v>
      </c>
      <c r="ES14" s="376">
        <f t="shared" ref="ES14:ET14" si="233">ES15+ES16+ES17+ES18</f>
        <v>3065</v>
      </c>
      <c r="ET14" s="171">
        <f t="shared" si="233"/>
        <v>7950</v>
      </c>
      <c r="EU14" s="174">
        <f t="shared" si="51"/>
        <v>-4885</v>
      </c>
      <c r="EV14" s="376">
        <f t="shared" ref="EV14:EW14" si="234">EV15+EV16+EV17+EV18</f>
        <v>3900</v>
      </c>
      <c r="EW14" s="171">
        <f t="shared" si="234"/>
        <v>9041</v>
      </c>
      <c r="EX14" s="174">
        <f t="shared" si="52"/>
        <v>-5141</v>
      </c>
      <c r="EY14" s="376">
        <f t="shared" ref="EY14:EZ14" si="235">EY15+EY16+EY17+EY18</f>
        <v>4334</v>
      </c>
      <c r="EZ14" s="171">
        <f t="shared" si="235"/>
        <v>8446</v>
      </c>
      <c r="FA14" s="174">
        <f t="shared" si="53"/>
        <v>-4112</v>
      </c>
      <c r="FB14" s="469">
        <v>3914</v>
      </c>
      <c r="FC14" s="152">
        <v>6842</v>
      </c>
      <c r="FD14" s="169">
        <f t="shared" si="54"/>
        <v>-2928</v>
      </c>
      <c r="FE14" s="469">
        <v>3782</v>
      </c>
      <c r="FF14" s="152">
        <v>6694</v>
      </c>
      <c r="FG14" s="169">
        <f t="shared" si="55"/>
        <v>-2912</v>
      </c>
      <c r="FH14" s="469">
        <v>5085</v>
      </c>
      <c r="FI14" s="152">
        <v>6480</v>
      </c>
      <c r="FJ14" s="169">
        <f t="shared" si="56"/>
        <v>-1395</v>
      </c>
      <c r="FK14" s="469">
        <v>5511</v>
      </c>
      <c r="FL14" s="152">
        <v>6675</v>
      </c>
      <c r="FM14" s="169">
        <f t="shared" si="57"/>
        <v>-1164</v>
      </c>
      <c r="FN14" s="469">
        <v>4082</v>
      </c>
      <c r="FO14" s="152">
        <v>6658</v>
      </c>
      <c r="FP14" s="169">
        <f t="shared" si="58"/>
        <v>-2576</v>
      </c>
      <c r="FQ14" s="469">
        <v>4369</v>
      </c>
      <c r="FR14" s="152">
        <v>7432</v>
      </c>
      <c r="FS14" s="169">
        <f t="shared" si="59"/>
        <v>-3063</v>
      </c>
      <c r="FT14" s="469">
        <v>4926</v>
      </c>
      <c r="FU14" s="152">
        <v>9024</v>
      </c>
      <c r="FV14" s="169">
        <f t="shared" si="60"/>
        <v>-4098</v>
      </c>
      <c r="FW14" s="469">
        <v>5497</v>
      </c>
      <c r="FX14" s="152">
        <v>9312</v>
      </c>
      <c r="FY14" s="169">
        <f t="shared" si="61"/>
        <v>-3815</v>
      </c>
      <c r="FZ14" s="192">
        <f>FZ15+FZ16+FZ17+FZ18</f>
        <v>4829</v>
      </c>
      <c r="GA14" s="168">
        <f>GA15+GA16+GA17+GA18</f>
        <v>7561</v>
      </c>
      <c r="GB14" s="169">
        <f t="shared" si="62"/>
        <v>-2732</v>
      </c>
      <c r="GC14" s="192">
        <f>GC15+GC16+GC17+GC18</f>
        <v>4717</v>
      </c>
      <c r="GD14" s="168">
        <f>GD15+GD16+GD17+GD18</f>
        <v>7267</v>
      </c>
      <c r="GE14" s="169">
        <f t="shared" si="200"/>
        <v>-2550</v>
      </c>
      <c r="GF14" s="192">
        <f>GF15+GF16+GF17+GF18</f>
        <v>5358</v>
      </c>
      <c r="GG14" s="168">
        <f>GG15+GG16+GG17+GG18</f>
        <v>7430</v>
      </c>
      <c r="GH14" s="169">
        <f t="shared" si="201"/>
        <v>-2072</v>
      </c>
    </row>
    <row r="15" spans="1:190" ht="18.75" customHeight="1" x14ac:dyDescent="0.25">
      <c r="A15" s="176" t="s">
        <v>92</v>
      </c>
      <c r="B15" s="155">
        <v>2466</v>
      </c>
      <c r="C15" s="156">
        <v>169</v>
      </c>
      <c r="D15" s="157">
        <f t="shared" si="64"/>
        <v>2297</v>
      </c>
      <c r="E15" s="155">
        <v>1708</v>
      </c>
      <c r="F15" s="156">
        <v>212</v>
      </c>
      <c r="G15" s="157">
        <f t="shared" si="180"/>
        <v>1496</v>
      </c>
      <c r="H15" s="155">
        <v>2146</v>
      </c>
      <c r="I15" s="156">
        <v>207</v>
      </c>
      <c r="J15" s="157">
        <f t="shared" si="0"/>
        <v>1939</v>
      </c>
      <c r="K15" s="155">
        <v>2879</v>
      </c>
      <c r="L15" s="156">
        <v>188</v>
      </c>
      <c r="M15" s="157">
        <f t="shared" si="1"/>
        <v>2691</v>
      </c>
      <c r="N15" s="155">
        <v>2687</v>
      </c>
      <c r="O15" s="156">
        <v>168</v>
      </c>
      <c r="P15" s="157">
        <f t="shared" si="2"/>
        <v>2519</v>
      </c>
      <c r="Q15" s="155">
        <v>1802</v>
      </c>
      <c r="R15" s="156">
        <v>239</v>
      </c>
      <c r="S15" s="157">
        <f t="shared" si="3"/>
        <v>1563</v>
      </c>
      <c r="T15" s="155">
        <v>2151</v>
      </c>
      <c r="U15" s="156">
        <v>225</v>
      </c>
      <c r="V15" s="157">
        <f t="shared" si="4"/>
        <v>1926</v>
      </c>
      <c r="W15" s="155">
        <v>2701</v>
      </c>
      <c r="X15" s="156">
        <v>150</v>
      </c>
      <c r="Y15" s="157">
        <f t="shared" si="5"/>
        <v>2551</v>
      </c>
      <c r="Z15" s="155">
        <v>2402</v>
      </c>
      <c r="AA15" s="156">
        <v>175</v>
      </c>
      <c r="AB15" s="157">
        <f t="shared" si="6"/>
        <v>2227</v>
      </c>
      <c r="AC15" s="155">
        <v>2277</v>
      </c>
      <c r="AD15" s="156">
        <v>229</v>
      </c>
      <c r="AE15" s="157">
        <f t="shared" si="7"/>
        <v>2048</v>
      </c>
      <c r="AF15" s="155">
        <v>1875</v>
      </c>
      <c r="AG15" s="156">
        <v>225</v>
      </c>
      <c r="AH15" s="157">
        <f t="shared" si="8"/>
        <v>1650</v>
      </c>
      <c r="AI15" s="155">
        <v>2379</v>
      </c>
      <c r="AJ15" s="156">
        <v>203</v>
      </c>
      <c r="AK15" s="157">
        <f t="shared" si="9"/>
        <v>2176</v>
      </c>
      <c r="AL15" s="155">
        <v>2161</v>
      </c>
      <c r="AM15" s="156">
        <v>140</v>
      </c>
      <c r="AN15" s="157">
        <f t="shared" si="10"/>
        <v>2021</v>
      </c>
      <c r="AO15" s="155">
        <v>1585</v>
      </c>
      <c r="AP15" s="156">
        <v>113</v>
      </c>
      <c r="AQ15" s="157">
        <f t="shared" si="11"/>
        <v>1472</v>
      </c>
      <c r="AR15" s="155">
        <v>2076</v>
      </c>
      <c r="AS15" s="156">
        <v>171</v>
      </c>
      <c r="AT15" s="157">
        <f t="shared" si="12"/>
        <v>1905</v>
      </c>
      <c r="AU15" s="155">
        <v>2499</v>
      </c>
      <c r="AV15" s="156">
        <v>179</v>
      </c>
      <c r="AW15" s="157">
        <f t="shared" si="13"/>
        <v>2320</v>
      </c>
      <c r="AX15" s="155">
        <v>2259</v>
      </c>
      <c r="AY15" s="156">
        <v>148</v>
      </c>
      <c r="AZ15" s="157">
        <f t="shared" si="80"/>
        <v>2111</v>
      </c>
      <c r="BA15" s="155">
        <v>1688</v>
      </c>
      <c r="BB15" s="156">
        <v>195</v>
      </c>
      <c r="BC15" s="157">
        <f t="shared" si="81"/>
        <v>1493</v>
      </c>
      <c r="BD15" s="155">
        <v>2040</v>
      </c>
      <c r="BE15" s="156">
        <v>174</v>
      </c>
      <c r="BF15" s="157">
        <f t="shared" si="82"/>
        <v>1866</v>
      </c>
      <c r="BG15" s="155">
        <v>2359</v>
      </c>
      <c r="BH15" s="156">
        <v>165</v>
      </c>
      <c r="BI15" s="157">
        <f t="shared" si="83"/>
        <v>2194</v>
      </c>
      <c r="BJ15" s="155">
        <v>2236</v>
      </c>
      <c r="BK15" s="156">
        <v>628</v>
      </c>
      <c r="BL15" s="157">
        <f t="shared" si="122"/>
        <v>1608</v>
      </c>
      <c r="BM15" s="155">
        <v>1669</v>
      </c>
      <c r="BN15" s="156">
        <v>594</v>
      </c>
      <c r="BO15" s="157">
        <f t="shared" si="84"/>
        <v>1075</v>
      </c>
      <c r="BP15" s="155">
        <v>2270</v>
      </c>
      <c r="BQ15" s="156">
        <v>613</v>
      </c>
      <c r="BR15" s="157">
        <f t="shared" si="85"/>
        <v>1657</v>
      </c>
      <c r="BS15" s="155">
        <v>2488</v>
      </c>
      <c r="BT15" s="156">
        <v>578</v>
      </c>
      <c r="BU15" s="157">
        <f t="shared" si="86"/>
        <v>1910</v>
      </c>
      <c r="BV15" s="155">
        <v>2346</v>
      </c>
      <c r="BW15" s="156">
        <v>639</v>
      </c>
      <c r="BX15" s="157">
        <f t="shared" si="87"/>
        <v>1707</v>
      </c>
      <c r="BY15" s="155">
        <v>1774</v>
      </c>
      <c r="BZ15" s="156">
        <v>588</v>
      </c>
      <c r="CA15" s="157">
        <f t="shared" si="88"/>
        <v>1186</v>
      </c>
      <c r="CB15" s="155">
        <v>2349</v>
      </c>
      <c r="CC15" s="156">
        <v>592</v>
      </c>
      <c r="CD15" s="157">
        <f t="shared" si="89"/>
        <v>1757</v>
      </c>
      <c r="CE15" s="155">
        <v>2524</v>
      </c>
      <c r="CF15" s="156">
        <v>578</v>
      </c>
      <c r="CG15" s="157">
        <f t="shared" si="90"/>
        <v>1946</v>
      </c>
      <c r="CH15" s="155">
        <v>2121</v>
      </c>
      <c r="CI15" s="156">
        <v>579</v>
      </c>
      <c r="CJ15" s="157">
        <f t="shared" si="181"/>
        <v>1542</v>
      </c>
      <c r="CK15" s="155">
        <v>1807</v>
      </c>
      <c r="CL15" s="156">
        <v>587</v>
      </c>
      <c r="CM15" s="157">
        <f t="shared" si="182"/>
        <v>1220</v>
      </c>
      <c r="CN15" s="155">
        <v>2430</v>
      </c>
      <c r="CO15" s="156">
        <v>644</v>
      </c>
      <c r="CP15" s="157">
        <f t="shared" si="183"/>
        <v>1786</v>
      </c>
      <c r="CQ15" s="155">
        <v>2484</v>
      </c>
      <c r="CR15" s="156">
        <v>560</v>
      </c>
      <c r="CS15" s="157">
        <f t="shared" si="17"/>
        <v>1924</v>
      </c>
      <c r="CT15" s="155">
        <v>2248</v>
      </c>
      <c r="CU15" s="156">
        <v>639</v>
      </c>
      <c r="CV15" s="157">
        <f t="shared" si="184"/>
        <v>1609</v>
      </c>
      <c r="CW15" s="158">
        <v>1978</v>
      </c>
      <c r="CX15" s="156">
        <v>617</v>
      </c>
      <c r="CY15" s="159">
        <f t="shared" si="185"/>
        <v>1361</v>
      </c>
      <c r="CZ15" s="193">
        <v>2508</v>
      </c>
      <c r="DA15" s="156">
        <v>659</v>
      </c>
      <c r="DB15" s="159">
        <f t="shared" si="186"/>
        <v>1849</v>
      </c>
      <c r="DC15" s="193">
        <v>2441</v>
      </c>
      <c r="DD15" s="156">
        <v>627</v>
      </c>
      <c r="DE15" s="159">
        <f t="shared" si="187"/>
        <v>1814</v>
      </c>
      <c r="DF15" s="193">
        <v>1963</v>
      </c>
      <c r="DG15" s="158">
        <v>680</v>
      </c>
      <c r="DH15" s="159">
        <f t="shared" si="188"/>
        <v>1283</v>
      </c>
      <c r="DI15" s="193">
        <v>1806</v>
      </c>
      <c r="DJ15" s="158">
        <v>685</v>
      </c>
      <c r="DK15" s="159">
        <f t="shared" si="189"/>
        <v>1121</v>
      </c>
      <c r="DL15" s="193">
        <v>2369</v>
      </c>
      <c r="DM15" s="158">
        <v>695</v>
      </c>
      <c r="DN15" s="159">
        <f t="shared" si="190"/>
        <v>1674</v>
      </c>
      <c r="DO15" s="193">
        <v>2576</v>
      </c>
      <c r="DP15" s="158">
        <v>716</v>
      </c>
      <c r="DQ15" s="159">
        <f t="shared" si="191"/>
        <v>1860</v>
      </c>
      <c r="DR15" s="193">
        <v>1821</v>
      </c>
      <c r="DS15" s="158">
        <v>519</v>
      </c>
      <c r="DT15" s="159">
        <f t="shared" si="192"/>
        <v>1302</v>
      </c>
      <c r="DU15" s="193">
        <v>20</v>
      </c>
      <c r="DV15" s="158">
        <v>4</v>
      </c>
      <c r="DW15" s="159">
        <f t="shared" si="193"/>
        <v>16</v>
      </c>
      <c r="DX15" s="193">
        <v>24</v>
      </c>
      <c r="DY15" s="158">
        <v>26</v>
      </c>
      <c r="DZ15" s="159">
        <f t="shared" si="194"/>
        <v>-2</v>
      </c>
      <c r="EA15" s="193">
        <v>69</v>
      </c>
      <c r="EB15" s="158">
        <v>158.19999999999999</v>
      </c>
      <c r="EC15" s="159">
        <f t="shared" si="195"/>
        <v>-89.199999999999989</v>
      </c>
      <c r="ED15" s="193">
        <v>70</v>
      </c>
      <c r="EE15" s="158">
        <v>96</v>
      </c>
      <c r="EF15" s="159">
        <f t="shared" si="196"/>
        <v>-26</v>
      </c>
      <c r="EG15" s="193">
        <v>61</v>
      </c>
      <c r="EH15" s="158">
        <v>95</v>
      </c>
      <c r="EI15" s="159">
        <f t="shared" si="197"/>
        <v>-34</v>
      </c>
      <c r="EJ15" s="193">
        <v>130</v>
      </c>
      <c r="EK15" s="158">
        <v>227</v>
      </c>
      <c r="EL15" s="159">
        <f t="shared" si="198"/>
        <v>-97</v>
      </c>
      <c r="EM15" s="193">
        <v>936</v>
      </c>
      <c r="EN15" s="158">
        <v>360</v>
      </c>
      <c r="EO15" s="159">
        <f t="shared" si="199"/>
        <v>576</v>
      </c>
      <c r="EP15" s="371">
        <v>1050</v>
      </c>
      <c r="EQ15" s="164">
        <v>389</v>
      </c>
      <c r="ER15" s="167">
        <f t="shared" si="50"/>
        <v>661</v>
      </c>
      <c r="ES15" s="371">
        <v>1847</v>
      </c>
      <c r="ET15" s="164">
        <v>738</v>
      </c>
      <c r="EU15" s="167">
        <f t="shared" si="51"/>
        <v>1109</v>
      </c>
      <c r="EV15" s="371">
        <v>2492</v>
      </c>
      <c r="EW15" s="164">
        <v>715</v>
      </c>
      <c r="EX15" s="167">
        <f t="shared" si="52"/>
        <v>1777</v>
      </c>
      <c r="EY15" s="371">
        <v>2760</v>
      </c>
      <c r="EZ15" s="164">
        <v>726</v>
      </c>
      <c r="FA15" s="167">
        <f t="shared" si="53"/>
        <v>2034</v>
      </c>
      <c r="FB15" s="464">
        <v>2237</v>
      </c>
      <c r="FC15" s="156">
        <v>693</v>
      </c>
      <c r="FD15" s="159">
        <f t="shared" si="54"/>
        <v>1544</v>
      </c>
      <c r="FE15" s="464">
        <v>2677</v>
      </c>
      <c r="FF15" s="156">
        <v>796</v>
      </c>
      <c r="FG15" s="159">
        <f t="shared" si="55"/>
        <v>1881</v>
      </c>
      <c r="FH15" s="464">
        <v>3548</v>
      </c>
      <c r="FI15" s="156">
        <v>758</v>
      </c>
      <c r="FJ15" s="159">
        <f t="shared" si="56"/>
        <v>2790</v>
      </c>
      <c r="FK15" s="464">
        <v>3646</v>
      </c>
      <c r="FL15" s="156">
        <v>778</v>
      </c>
      <c r="FM15" s="159">
        <f t="shared" si="57"/>
        <v>2868</v>
      </c>
      <c r="FN15" s="464">
        <v>2861</v>
      </c>
      <c r="FO15" s="156">
        <v>703</v>
      </c>
      <c r="FP15" s="159">
        <f t="shared" si="58"/>
        <v>2158</v>
      </c>
      <c r="FQ15" s="464">
        <v>2927</v>
      </c>
      <c r="FR15" s="156">
        <v>846</v>
      </c>
      <c r="FS15" s="159">
        <f t="shared" si="59"/>
        <v>2081</v>
      </c>
      <c r="FT15" s="464">
        <v>3623</v>
      </c>
      <c r="FU15" s="156">
        <v>947</v>
      </c>
      <c r="FV15" s="159">
        <f t="shared" si="60"/>
        <v>2676</v>
      </c>
      <c r="FW15" s="464">
        <v>4056</v>
      </c>
      <c r="FX15" s="156">
        <v>914</v>
      </c>
      <c r="FY15" s="159">
        <f t="shared" si="61"/>
        <v>3142</v>
      </c>
      <c r="FZ15" s="193">
        <v>2930</v>
      </c>
      <c r="GA15" s="158">
        <v>1075</v>
      </c>
      <c r="GB15" s="159">
        <f t="shared" si="62"/>
        <v>1855</v>
      </c>
      <c r="GC15" s="193">
        <v>2883</v>
      </c>
      <c r="GD15" s="158">
        <v>961</v>
      </c>
      <c r="GE15" s="159">
        <f t="shared" si="200"/>
        <v>1922</v>
      </c>
      <c r="GF15" s="193">
        <v>3557</v>
      </c>
      <c r="GG15" s="158">
        <v>1278</v>
      </c>
      <c r="GH15" s="159">
        <f t="shared" si="201"/>
        <v>2279</v>
      </c>
    </row>
    <row r="16" spans="1:190" ht="18.75" customHeight="1" x14ac:dyDescent="0.25">
      <c r="A16" s="176" t="s">
        <v>93</v>
      </c>
      <c r="B16" s="155">
        <v>181</v>
      </c>
      <c r="C16" s="156">
        <v>2070</v>
      </c>
      <c r="D16" s="157">
        <f t="shared" si="64"/>
        <v>-1889</v>
      </c>
      <c r="E16" s="155">
        <v>183</v>
      </c>
      <c r="F16" s="156">
        <v>2113</v>
      </c>
      <c r="G16" s="157">
        <f t="shared" si="180"/>
        <v>-1930</v>
      </c>
      <c r="H16" s="155">
        <v>176</v>
      </c>
      <c r="I16" s="156">
        <v>2101</v>
      </c>
      <c r="J16" s="157">
        <f t="shared" si="0"/>
        <v>-1925</v>
      </c>
      <c r="K16" s="155">
        <v>208</v>
      </c>
      <c r="L16" s="156">
        <v>2301</v>
      </c>
      <c r="M16" s="157">
        <f t="shared" si="1"/>
        <v>-2093</v>
      </c>
      <c r="N16" s="155">
        <v>167</v>
      </c>
      <c r="O16" s="156">
        <v>2008</v>
      </c>
      <c r="P16" s="157">
        <f t="shared" si="2"/>
        <v>-1841</v>
      </c>
      <c r="Q16" s="155">
        <v>181</v>
      </c>
      <c r="R16" s="156">
        <v>2011</v>
      </c>
      <c r="S16" s="157">
        <f t="shared" si="3"/>
        <v>-1830</v>
      </c>
      <c r="T16" s="155">
        <v>196</v>
      </c>
      <c r="U16" s="156">
        <v>2223</v>
      </c>
      <c r="V16" s="157">
        <f t="shared" si="4"/>
        <v>-2027</v>
      </c>
      <c r="W16" s="155">
        <v>193</v>
      </c>
      <c r="X16" s="156">
        <v>2543</v>
      </c>
      <c r="Y16" s="157">
        <f t="shared" si="5"/>
        <v>-2350</v>
      </c>
      <c r="Z16" s="155">
        <v>151</v>
      </c>
      <c r="AA16" s="156">
        <v>2216</v>
      </c>
      <c r="AB16" s="157">
        <f t="shared" si="6"/>
        <v>-2065</v>
      </c>
      <c r="AC16" s="155">
        <v>144</v>
      </c>
      <c r="AD16" s="156">
        <v>2396</v>
      </c>
      <c r="AE16" s="157">
        <f t="shared" si="7"/>
        <v>-2252</v>
      </c>
      <c r="AF16" s="155">
        <v>149</v>
      </c>
      <c r="AG16" s="156">
        <v>2422</v>
      </c>
      <c r="AH16" s="157">
        <f t="shared" si="8"/>
        <v>-2273</v>
      </c>
      <c r="AI16" s="155">
        <v>183</v>
      </c>
      <c r="AJ16" s="156">
        <v>2731</v>
      </c>
      <c r="AK16" s="157">
        <f t="shared" si="9"/>
        <v>-2548</v>
      </c>
      <c r="AL16" s="155">
        <v>140</v>
      </c>
      <c r="AM16" s="156">
        <v>2224</v>
      </c>
      <c r="AN16" s="157">
        <f t="shared" si="10"/>
        <v>-2084</v>
      </c>
      <c r="AO16" s="155">
        <v>149</v>
      </c>
      <c r="AP16" s="156">
        <v>2385</v>
      </c>
      <c r="AQ16" s="157">
        <f t="shared" si="11"/>
        <v>-2236</v>
      </c>
      <c r="AR16" s="155">
        <v>145</v>
      </c>
      <c r="AS16" s="156">
        <v>2604</v>
      </c>
      <c r="AT16" s="157">
        <f t="shared" si="12"/>
        <v>-2459</v>
      </c>
      <c r="AU16" s="155">
        <v>178</v>
      </c>
      <c r="AV16" s="156">
        <v>2691</v>
      </c>
      <c r="AW16" s="157">
        <f t="shared" si="13"/>
        <v>-2513</v>
      </c>
      <c r="AX16" s="155">
        <v>164</v>
      </c>
      <c r="AY16" s="156">
        <v>2103</v>
      </c>
      <c r="AZ16" s="157">
        <f t="shared" si="80"/>
        <v>-1939</v>
      </c>
      <c r="BA16" s="155">
        <v>177</v>
      </c>
      <c r="BB16" s="156">
        <v>2393</v>
      </c>
      <c r="BC16" s="157">
        <f t="shared" si="81"/>
        <v>-2216</v>
      </c>
      <c r="BD16" s="155">
        <v>171</v>
      </c>
      <c r="BE16" s="156">
        <v>2517</v>
      </c>
      <c r="BF16" s="157">
        <f t="shared" si="82"/>
        <v>-2346</v>
      </c>
      <c r="BG16" s="155">
        <v>200</v>
      </c>
      <c r="BH16" s="156">
        <v>2873</v>
      </c>
      <c r="BI16" s="157">
        <f t="shared" si="83"/>
        <v>-2673</v>
      </c>
      <c r="BJ16" s="155">
        <v>180</v>
      </c>
      <c r="BK16" s="156">
        <v>2423</v>
      </c>
      <c r="BL16" s="157">
        <f t="shared" si="122"/>
        <v>-2243</v>
      </c>
      <c r="BM16" s="155">
        <v>178</v>
      </c>
      <c r="BN16" s="156">
        <v>2547</v>
      </c>
      <c r="BO16" s="157">
        <f t="shared" si="84"/>
        <v>-2369</v>
      </c>
      <c r="BP16" s="155">
        <v>145</v>
      </c>
      <c r="BQ16" s="156">
        <v>2715</v>
      </c>
      <c r="BR16" s="157">
        <f t="shared" si="85"/>
        <v>-2570</v>
      </c>
      <c r="BS16" s="155">
        <v>199</v>
      </c>
      <c r="BT16" s="156">
        <v>2652</v>
      </c>
      <c r="BU16" s="157">
        <f t="shared" si="86"/>
        <v>-2453</v>
      </c>
      <c r="BV16" s="155">
        <v>184</v>
      </c>
      <c r="BW16" s="156">
        <v>2225</v>
      </c>
      <c r="BX16" s="157">
        <f t="shared" si="87"/>
        <v>-2041</v>
      </c>
      <c r="BY16" s="155">
        <v>198</v>
      </c>
      <c r="BZ16" s="156">
        <v>2265</v>
      </c>
      <c r="CA16" s="157">
        <f t="shared" si="88"/>
        <v>-2067</v>
      </c>
      <c r="CB16" s="155">
        <v>154</v>
      </c>
      <c r="CC16" s="156">
        <v>2500</v>
      </c>
      <c r="CD16" s="157">
        <f t="shared" si="89"/>
        <v>-2346</v>
      </c>
      <c r="CE16" s="155">
        <v>206</v>
      </c>
      <c r="CF16" s="156">
        <v>2506</v>
      </c>
      <c r="CG16" s="157">
        <f t="shared" si="90"/>
        <v>-2300</v>
      </c>
      <c r="CH16" s="155">
        <v>178</v>
      </c>
      <c r="CI16" s="156">
        <v>2222</v>
      </c>
      <c r="CJ16" s="157">
        <f t="shared" si="181"/>
        <v>-2044</v>
      </c>
      <c r="CK16" s="155">
        <v>205</v>
      </c>
      <c r="CL16" s="156">
        <v>2447</v>
      </c>
      <c r="CM16" s="157">
        <f t="shared" si="182"/>
        <v>-2242</v>
      </c>
      <c r="CN16" s="155">
        <v>222</v>
      </c>
      <c r="CO16" s="156">
        <v>2435</v>
      </c>
      <c r="CP16" s="157">
        <f t="shared" si="183"/>
        <v>-2213</v>
      </c>
      <c r="CQ16" s="155">
        <v>244</v>
      </c>
      <c r="CR16" s="156">
        <v>2701</v>
      </c>
      <c r="CS16" s="157">
        <f t="shared" si="17"/>
        <v>-2457</v>
      </c>
      <c r="CT16" s="155">
        <v>203</v>
      </c>
      <c r="CU16" s="156">
        <v>2056</v>
      </c>
      <c r="CV16" s="157">
        <f t="shared" si="184"/>
        <v>-1853</v>
      </c>
      <c r="CW16" s="158">
        <v>240</v>
      </c>
      <c r="CX16" s="156">
        <v>2580</v>
      </c>
      <c r="CY16" s="159">
        <f t="shared" si="185"/>
        <v>-2340</v>
      </c>
      <c r="CZ16" s="193">
        <v>227</v>
      </c>
      <c r="DA16" s="156">
        <v>2710</v>
      </c>
      <c r="DB16" s="159">
        <f t="shared" si="186"/>
        <v>-2483</v>
      </c>
      <c r="DC16" s="193">
        <v>269</v>
      </c>
      <c r="DD16" s="156">
        <v>3396</v>
      </c>
      <c r="DE16" s="159">
        <f t="shared" si="187"/>
        <v>-3127</v>
      </c>
      <c r="DF16" s="193">
        <v>223</v>
      </c>
      <c r="DG16" s="158">
        <v>2672</v>
      </c>
      <c r="DH16" s="159">
        <f t="shared" si="188"/>
        <v>-2449</v>
      </c>
      <c r="DI16" s="193">
        <v>255</v>
      </c>
      <c r="DJ16" s="158">
        <v>2686</v>
      </c>
      <c r="DK16" s="159">
        <f t="shared" si="189"/>
        <v>-2431</v>
      </c>
      <c r="DL16" s="193">
        <v>250</v>
      </c>
      <c r="DM16" s="158">
        <v>2922</v>
      </c>
      <c r="DN16" s="159">
        <f t="shared" si="190"/>
        <v>-2672</v>
      </c>
      <c r="DO16" s="193">
        <v>281</v>
      </c>
      <c r="DP16" s="158">
        <v>3054</v>
      </c>
      <c r="DQ16" s="159">
        <f t="shared" si="191"/>
        <v>-2773</v>
      </c>
      <c r="DR16" s="193">
        <v>188</v>
      </c>
      <c r="DS16" s="158">
        <v>2649</v>
      </c>
      <c r="DT16" s="159">
        <f t="shared" si="192"/>
        <v>-2461</v>
      </c>
      <c r="DU16" s="193">
        <v>47</v>
      </c>
      <c r="DV16" s="158">
        <v>2297</v>
      </c>
      <c r="DW16" s="159">
        <f t="shared" si="193"/>
        <v>-2250</v>
      </c>
      <c r="DX16" s="193">
        <v>113</v>
      </c>
      <c r="DY16" s="158">
        <v>2597</v>
      </c>
      <c r="DZ16" s="159">
        <f t="shared" si="194"/>
        <v>-2484</v>
      </c>
      <c r="EA16" s="193">
        <v>122</v>
      </c>
      <c r="EB16" s="158">
        <v>3431.3</v>
      </c>
      <c r="EC16" s="159">
        <f t="shared" si="195"/>
        <v>-3309.3</v>
      </c>
      <c r="ED16" s="193">
        <v>110</v>
      </c>
      <c r="EE16" s="158">
        <v>3358</v>
      </c>
      <c r="EF16" s="159">
        <f t="shared" si="196"/>
        <v>-3248</v>
      </c>
      <c r="EG16" s="193">
        <v>107</v>
      </c>
      <c r="EH16" s="158">
        <v>3530</v>
      </c>
      <c r="EI16" s="159">
        <f t="shared" si="197"/>
        <v>-3423</v>
      </c>
      <c r="EJ16" s="193">
        <v>126</v>
      </c>
      <c r="EK16" s="158">
        <v>4786</v>
      </c>
      <c r="EL16" s="159">
        <f t="shared" si="198"/>
        <v>-4660</v>
      </c>
      <c r="EM16" s="193">
        <v>277</v>
      </c>
      <c r="EN16" s="158">
        <v>6724</v>
      </c>
      <c r="EO16" s="159">
        <f t="shared" si="199"/>
        <v>-6447</v>
      </c>
      <c r="EP16" s="371">
        <v>365</v>
      </c>
      <c r="EQ16" s="164">
        <v>5668</v>
      </c>
      <c r="ER16" s="167">
        <f t="shared" si="50"/>
        <v>-5303</v>
      </c>
      <c r="ES16" s="371">
        <v>372</v>
      </c>
      <c r="ET16" s="164">
        <v>6507</v>
      </c>
      <c r="EU16" s="167">
        <f t="shared" si="51"/>
        <v>-6135</v>
      </c>
      <c r="EV16" s="371">
        <v>337</v>
      </c>
      <c r="EW16" s="164">
        <v>7342</v>
      </c>
      <c r="EX16" s="167">
        <f t="shared" si="52"/>
        <v>-7005</v>
      </c>
      <c r="EY16" s="371">
        <v>363</v>
      </c>
      <c r="EZ16" s="164">
        <v>6711</v>
      </c>
      <c r="FA16" s="167">
        <f t="shared" si="53"/>
        <v>-6348</v>
      </c>
      <c r="FB16" s="464">
        <v>308</v>
      </c>
      <c r="FC16" s="156">
        <v>4653</v>
      </c>
      <c r="FD16" s="159">
        <f t="shared" si="54"/>
        <v>-4345</v>
      </c>
      <c r="FE16" s="464">
        <v>277</v>
      </c>
      <c r="FF16" s="156">
        <v>4649</v>
      </c>
      <c r="FG16" s="159">
        <f t="shared" si="55"/>
        <v>-4372</v>
      </c>
      <c r="FH16" s="464">
        <v>228</v>
      </c>
      <c r="FI16" s="156">
        <v>4345</v>
      </c>
      <c r="FJ16" s="159">
        <f t="shared" si="56"/>
        <v>-4117</v>
      </c>
      <c r="FK16" s="464">
        <v>250</v>
      </c>
      <c r="FL16" s="156">
        <v>4324</v>
      </c>
      <c r="FM16" s="159">
        <f t="shared" si="57"/>
        <v>-4074</v>
      </c>
      <c r="FN16" s="464">
        <v>256</v>
      </c>
      <c r="FO16" s="156">
        <v>4654</v>
      </c>
      <c r="FP16" s="159">
        <f t="shared" si="58"/>
        <v>-4398</v>
      </c>
      <c r="FQ16" s="464">
        <v>368</v>
      </c>
      <c r="FR16" s="156">
        <v>4907</v>
      </c>
      <c r="FS16" s="159">
        <f t="shared" si="59"/>
        <v>-4539</v>
      </c>
      <c r="FT16" s="464">
        <v>330</v>
      </c>
      <c r="FU16" s="156">
        <v>6774</v>
      </c>
      <c r="FV16" s="159">
        <f t="shared" si="60"/>
        <v>-6444</v>
      </c>
      <c r="FW16" s="464">
        <v>309</v>
      </c>
      <c r="FX16" s="156">
        <v>7238</v>
      </c>
      <c r="FY16" s="159">
        <f t="shared" si="61"/>
        <v>-6929</v>
      </c>
      <c r="FZ16" s="193">
        <v>249</v>
      </c>
      <c r="GA16" s="158">
        <v>5423</v>
      </c>
      <c r="GB16" s="159">
        <f t="shared" si="62"/>
        <v>-5174</v>
      </c>
      <c r="GC16" s="193">
        <v>262</v>
      </c>
      <c r="GD16" s="158">
        <v>5566</v>
      </c>
      <c r="GE16" s="159">
        <f t="shared" si="200"/>
        <v>-5304</v>
      </c>
      <c r="GF16" s="193">
        <v>250</v>
      </c>
      <c r="GG16" s="158">
        <v>5131</v>
      </c>
      <c r="GH16" s="159">
        <f t="shared" si="201"/>
        <v>-4881</v>
      </c>
    </row>
    <row r="17" spans="1:190" ht="18.75" customHeight="1" x14ac:dyDescent="0.25">
      <c r="A17" s="176" t="s">
        <v>94</v>
      </c>
      <c r="B17" s="155">
        <v>191.309763</v>
      </c>
      <c r="C17" s="156">
        <v>1593.9342149835443</v>
      </c>
      <c r="D17" s="157">
        <f t="shared" si="64"/>
        <v>-1402.6244519835443</v>
      </c>
      <c r="E17" s="155">
        <v>486.16097200000002</v>
      </c>
      <c r="F17" s="156">
        <v>1247.9063027543905</v>
      </c>
      <c r="G17" s="157">
        <f t="shared" si="180"/>
        <v>-761.74533075439047</v>
      </c>
      <c r="H17" s="155">
        <v>364.62765000000002</v>
      </c>
      <c r="I17" s="156">
        <v>1429.0215735529232</v>
      </c>
      <c r="J17" s="157">
        <f t="shared" si="0"/>
        <v>-1064.3939235529233</v>
      </c>
      <c r="K17" s="155">
        <v>482.88433630999998</v>
      </c>
      <c r="L17" s="156">
        <v>1876.6265298999633</v>
      </c>
      <c r="M17" s="157">
        <f t="shared" si="1"/>
        <v>-1393.7421935899633</v>
      </c>
      <c r="N17" s="155">
        <v>400.19385978999998</v>
      </c>
      <c r="O17" s="156">
        <v>1795.7948742464102</v>
      </c>
      <c r="P17" s="157">
        <f t="shared" si="2"/>
        <v>-1395.6010144564102</v>
      </c>
      <c r="Q17" s="155">
        <v>367.39075328000001</v>
      </c>
      <c r="R17" s="156">
        <v>1374.7186613029962</v>
      </c>
      <c r="S17" s="157">
        <f t="shared" si="3"/>
        <v>-1007.3279080229962</v>
      </c>
      <c r="T17" s="155">
        <v>360.64158199999997</v>
      </c>
      <c r="U17" s="156">
        <v>1439.376127728556</v>
      </c>
      <c r="V17" s="157">
        <f t="shared" si="4"/>
        <v>-1078.734545728556</v>
      </c>
      <c r="W17" s="155">
        <v>539.93079132000003</v>
      </c>
      <c r="X17" s="156">
        <v>1928.235436830498</v>
      </c>
      <c r="Y17" s="157">
        <f t="shared" si="5"/>
        <v>-1388.3046455104979</v>
      </c>
      <c r="Z17" s="155">
        <v>533.65055429999995</v>
      </c>
      <c r="AA17" s="156">
        <v>1568.629307963015</v>
      </c>
      <c r="AB17" s="157">
        <f t="shared" si="6"/>
        <v>-1034.9787536630151</v>
      </c>
      <c r="AC17" s="155">
        <v>486.21477600000003</v>
      </c>
      <c r="AD17" s="156">
        <v>1183.1239505521323</v>
      </c>
      <c r="AE17" s="157">
        <f t="shared" si="7"/>
        <v>-696.9091745521323</v>
      </c>
      <c r="AF17" s="155">
        <v>453.16274597</v>
      </c>
      <c r="AG17" s="156">
        <v>1429.0801976784637</v>
      </c>
      <c r="AH17" s="157">
        <f t="shared" si="8"/>
        <v>-975.91745170846366</v>
      </c>
      <c r="AI17" s="155">
        <v>449.59113546999998</v>
      </c>
      <c r="AJ17" s="156">
        <v>1671.8712933483803</v>
      </c>
      <c r="AK17" s="157">
        <f t="shared" si="9"/>
        <v>-1222.2801578783804</v>
      </c>
      <c r="AL17" s="155">
        <v>506.84650529999999</v>
      </c>
      <c r="AM17" s="156">
        <v>1662.1651286281324</v>
      </c>
      <c r="AN17" s="157">
        <f t="shared" si="10"/>
        <v>-1155.3186233281324</v>
      </c>
      <c r="AO17" s="155">
        <v>555.43936966000001</v>
      </c>
      <c r="AP17" s="156">
        <v>1204.0028796525712</v>
      </c>
      <c r="AQ17" s="157">
        <f t="shared" si="11"/>
        <v>-648.5635099925712</v>
      </c>
      <c r="AR17" s="155">
        <v>408.63449816000002</v>
      </c>
      <c r="AS17" s="156">
        <v>1356.3223463412337</v>
      </c>
      <c r="AT17" s="157">
        <f t="shared" si="12"/>
        <v>-947.68784818123368</v>
      </c>
      <c r="AU17" s="155">
        <v>460.96117566999999</v>
      </c>
      <c r="AV17" s="156">
        <v>1703.4085898818012</v>
      </c>
      <c r="AW17" s="157">
        <f t="shared" si="13"/>
        <v>-1242.4474142118011</v>
      </c>
      <c r="AX17" s="155">
        <v>523.31564802000003</v>
      </c>
      <c r="AY17" s="156">
        <v>1735.914579394466</v>
      </c>
      <c r="AZ17" s="157">
        <f t="shared" si="80"/>
        <v>-1212.598931374466</v>
      </c>
      <c r="BA17" s="155">
        <v>473.86881602</v>
      </c>
      <c r="BB17" s="156">
        <v>1221</v>
      </c>
      <c r="BC17" s="157">
        <f t="shared" si="81"/>
        <v>-747.13118398000006</v>
      </c>
      <c r="BD17" s="155">
        <v>514.41506876999995</v>
      </c>
      <c r="BE17" s="156">
        <v>1445</v>
      </c>
      <c r="BF17" s="157">
        <f t="shared" si="82"/>
        <v>-930.58493123000005</v>
      </c>
      <c r="BG17" s="155">
        <v>514</v>
      </c>
      <c r="BH17" s="156">
        <v>1755</v>
      </c>
      <c r="BI17" s="157">
        <f t="shared" si="83"/>
        <v>-1241</v>
      </c>
      <c r="BJ17" s="155">
        <v>680</v>
      </c>
      <c r="BK17" s="156">
        <v>1764</v>
      </c>
      <c r="BL17" s="157">
        <f t="shared" si="122"/>
        <v>-1084</v>
      </c>
      <c r="BM17" s="155">
        <v>583</v>
      </c>
      <c r="BN17" s="156">
        <v>1268</v>
      </c>
      <c r="BO17" s="157">
        <f t="shared" si="84"/>
        <v>-685</v>
      </c>
      <c r="BP17" s="155">
        <v>534</v>
      </c>
      <c r="BQ17" s="156">
        <v>1465</v>
      </c>
      <c r="BR17" s="157">
        <f t="shared" si="85"/>
        <v>-931</v>
      </c>
      <c r="BS17" s="155">
        <v>587</v>
      </c>
      <c r="BT17" s="156">
        <v>1776</v>
      </c>
      <c r="BU17" s="157">
        <f t="shared" si="86"/>
        <v>-1189</v>
      </c>
      <c r="BV17" s="155">
        <v>711</v>
      </c>
      <c r="BW17" s="156">
        <v>1587</v>
      </c>
      <c r="BX17" s="157">
        <f t="shared" si="87"/>
        <v>-876</v>
      </c>
      <c r="BY17" s="155">
        <v>674</v>
      </c>
      <c r="BZ17" s="156">
        <v>1308</v>
      </c>
      <c r="CA17" s="157">
        <f t="shared" si="88"/>
        <v>-634</v>
      </c>
      <c r="CB17" s="155">
        <v>683</v>
      </c>
      <c r="CC17" s="156">
        <v>1439</v>
      </c>
      <c r="CD17" s="157">
        <f t="shared" si="89"/>
        <v>-756</v>
      </c>
      <c r="CE17" s="155">
        <v>779</v>
      </c>
      <c r="CF17" s="156">
        <v>1694</v>
      </c>
      <c r="CG17" s="157">
        <f t="shared" si="90"/>
        <v>-915</v>
      </c>
      <c r="CH17" s="155">
        <v>834.56612787999995</v>
      </c>
      <c r="CI17" s="156">
        <v>1604.9449624779004</v>
      </c>
      <c r="CJ17" s="157">
        <f t="shared" si="181"/>
        <v>-770.37883459790044</v>
      </c>
      <c r="CK17" s="155">
        <v>752.31824400000005</v>
      </c>
      <c r="CL17" s="156">
        <v>1342.2920722767772</v>
      </c>
      <c r="CM17" s="157">
        <f t="shared" si="182"/>
        <v>-589.97382827677711</v>
      </c>
      <c r="CN17" s="155">
        <v>765.20068405999996</v>
      </c>
      <c r="CO17" s="156">
        <v>1551.7479599227672</v>
      </c>
      <c r="CP17" s="157">
        <f t="shared" si="183"/>
        <v>-786.54727586276726</v>
      </c>
      <c r="CQ17" s="155">
        <v>890.72560680000004</v>
      </c>
      <c r="CR17" s="156">
        <v>1932.2994552553707</v>
      </c>
      <c r="CS17" s="157">
        <f t="shared" si="17"/>
        <v>-1041.5738484553708</v>
      </c>
      <c r="CT17" s="155">
        <v>1275</v>
      </c>
      <c r="CU17" s="156">
        <v>2142</v>
      </c>
      <c r="CV17" s="157">
        <f t="shared" si="184"/>
        <v>-867</v>
      </c>
      <c r="CW17" s="158">
        <v>914</v>
      </c>
      <c r="CX17" s="156">
        <v>1516</v>
      </c>
      <c r="CY17" s="159">
        <f t="shared" si="185"/>
        <v>-602</v>
      </c>
      <c r="CZ17" s="193">
        <v>740</v>
      </c>
      <c r="DA17" s="156">
        <v>1783</v>
      </c>
      <c r="DB17" s="159">
        <f t="shared" si="186"/>
        <v>-1043</v>
      </c>
      <c r="DC17" s="193">
        <v>917</v>
      </c>
      <c r="DD17" s="156">
        <v>2118</v>
      </c>
      <c r="DE17" s="159">
        <f t="shared" si="187"/>
        <v>-1201</v>
      </c>
      <c r="DF17" s="193">
        <v>961</v>
      </c>
      <c r="DG17" s="158">
        <v>1887</v>
      </c>
      <c r="DH17" s="159">
        <f t="shared" si="188"/>
        <v>-926</v>
      </c>
      <c r="DI17" s="193">
        <v>958</v>
      </c>
      <c r="DJ17" s="158">
        <v>1497</v>
      </c>
      <c r="DK17" s="159">
        <f t="shared" si="189"/>
        <v>-539</v>
      </c>
      <c r="DL17" s="193">
        <v>880</v>
      </c>
      <c r="DM17" s="158">
        <v>1675</v>
      </c>
      <c r="DN17" s="159">
        <f t="shared" si="190"/>
        <v>-795</v>
      </c>
      <c r="DO17" s="193">
        <v>1398</v>
      </c>
      <c r="DP17" s="158">
        <v>2295</v>
      </c>
      <c r="DQ17" s="159">
        <f t="shared" si="191"/>
        <v>-897</v>
      </c>
      <c r="DR17" s="193">
        <v>1429</v>
      </c>
      <c r="DS17" s="158">
        <v>2126</v>
      </c>
      <c r="DT17" s="159">
        <f t="shared" si="192"/>
        <v>-697</v>
      </c>
      <c r="DU17" s="193">
        <v>382</v>
      </c>
      <c r="DV17" s="158">
        <v>199</v>
      </c>
      <c r="DW17" s="159">
        <f t="shared" si="193"/>
        <v>183</v>
      </c>
      <c r="DX17" s="193">
        <v>313</v>
      </c>
      <c r="DY17" s="158">
        <v>152</v>
      </c>
      <c r="DZ17" s="159">
        <f t="shared" si="194"/>
        <v>161</v>
      </c>
      <c r="EA17" s="193">
        <v>384</v>
      </c>
      <c r="EB17" s="158">
        <v>218</v>
      </c>
      <c r="EC17" s="159">
        <f t="shared" si="195"/>
        <v>166</v>
      </c>
      <c r="ED17" s="193">
        <v>391</v>
      </c>
      <c r="EE17" s="158">
        <v>277</v>
      </c>
      <c r="EF17" s="159">
        <f t="shared" si="196"/>
        <v>114</v>
      </c>
      <c r="EG17" s="193">
        <v>364</v>
      </c>
      <c r="EH17" s="158">
        <v>276</v>
      </c>
      <c r="EI17" s="159">
        <f t="shared" si="197"/>
        <v>88</v>
      </c>
      <c r="EJ17" s="193">
        <v>402</v>
      </c>
      <c r="EK17" s="158">
        <v>262</v>
      </c>
      <c r="EL17" s="159">
        <f t="shared" si="198"/>
        <v>140</v>
      </c>
      <c r="EM17" s="193">
        <v>468</v>
      </c>
      <c r="EN17" s="158">
        <v>404</v>
      </c>
      <c r="EO17" s="159">
        <f t="shared" si="199"/>
        <v>64</v>
      </c>
      <c r="EP17" s="371">
        <v>504</v>
      </c>
      <c r="EQ17" s="164">
        <v>540</v>
      </c>
      <c r="ER17" s="167">
        <f t="shared" si="50"/>
        <v>-36</v>
      </c>
      <c r="ES17" s="371">
        <v>687</v>
      </c>
      <c r="ET17" s="164">
        <v>590</v>
      </c>
      <c r="EU17" s="167">
        <f t="shared" si="51"/>
        <v>97</v>
      </c>
      <c r="EV17" s="371">
        <v>970</v>
      </c>
      <c r="EW17" s="164">
        <v>980</v>
      </c>
      <c r="EX17" s="167">
        <f t="shared" si="52"/>
        <v>-10</v>
      </c>
      <c r="EY17" s="371">
        <v>1130</v>
      </c>
      <c r="EZ17" s="164">
        <v>1005</v>
      </c>
      <c r="FA17" s="167">
        <f t="shared" si="53"/>
        <v>125</v>
      </c>
      <c r="FB17" s="464">
        <v>1173</v>
      </c>
      <c r="FC17" s="156">
        <v>1304</v>
      </c>
      <c r="FD17" s="159">
        <f t="shared" si="54"/>
        <v>-131</v>
      </c>
      <c r="FE17" s="464">
        <v>700</v>
      </c>
      <c r="FF17" s="156">
        <v>1148</v>
      </c>
      <c r="FG17" s="159">
        <f t="shared" si="55"/>
        <v>-448</v>
      </c>
      <c r="FH17" s="464">
        <v>1245</v>
      </c>
      <c r="FI17" s="156">
        <v>1373</v>
      </c>
      <c r="FJ17" s="159">
        <f t="shared" si="56"/>
        <v>-128</v>
      </c>
      <c r="FK17" s="464">
        <v>1548</v>
      </c>
      <c r="FL17" s="156">
        <v>1540</v>
      </c>
      <c r="FM17" s="159">
        <f t="shared" si="57"/>
        <v>8</v>
      </c>
      <c r="FN17" s="464">
        <v>874</v>
      </c>
      <c r="FO17" s="156">
        <v>1202</v>
      </c>
      <c r="FP17" s="159">
        <f t="shared" si="58"/>
        <v>-328</v>
      </c>
      <c r="FQ17" s="464">
        <v>943</v>
      </c>
      <c r="FR17" s="156">
        <v>1513</v>
      </c>
      <c r="FS17" s="159">
        <f t="shared" si="59"/>
        <v>-570</v>
      </c>
      <c r="FT17" s="464">
        <v>764</v>
      </c>
      <c r="FU17" s="156">
        <v>1190</v>
      </c>
      <c r="FV17" s="159">
        <f t="shared" si="60"/>
        <v>-426</v>
      </c>
      <c r="FW17" s="464">
        <v>1042</v>
      </c>
      <c r="FX17" s="156">
        <v>1060</v>
      </c>
      <c r="FY17" s="159">
        <f t="shared" si="61"/>
        <v>-18</v>
      </c>
      <c r="FZ17" s="193">
        <v>1488</v>
      </c>
      <c r="GA17" s="158">
        <v>1036</v>
      </c>
      <c r="GB17" s="159">
        <f t="shared" si="62"/>
        <v>452</v>
      </c>
      <c r="GC17" s="193">
        <v>1481</v>
      </c>
      <c r="GD17" s="158">
        <v>646</v>
      </c>
      <c r="GE17" s="159">
        <f t="shared" si="200"/>
        <v>835</v>
      </c>
      <c r="GF17" s="193">
        <v>1486</v>
      </c>
      <c r="GG17" s="158">
        <v>1018</v>
      </c>
      <c r="GH17" s="159">
        <f t="shared" si="201"/>
        <v>468</v>
      </c>
    </row>
    <row r="18" spans="1:190" ht="18.75" customHeight="1" x14ac:dyDescent="0.25">
      <c r="A18" s="176" t="s">
        <v>95</v>
      </c>
      <c r="B18" s="155">
        <v>3</v>
      </c>
      <c r="C18" s="156">
        <v>64</v>
      </c>
      <c r="D18" s="157">
        <f t="shared" si="64"/>
        <v>-61</v>
      </c>
      <c r="E18" s="155">
        <v>7</v>
      </c>
      <c r="F18" s="156">
        <v>23</v>
      </c>
      <c r="G18" s="157">
        <f t="shared" si="180"/>
        <v>-16</v>
      </c>
      <c r="H18" s="155">
        <v>6</v>
      </c>
      <c r="I18" s="156">
        <v>19</v>
      </c>
      <c r="J18" s="157">
        <f t="shared" si="0"/>
        <v>-13</v>
      </c>
      <c r="K18" s="155">
        <v>20</v>
      </c>
      <c r="L18" s="156">
        <v>56</v>
      </c>
      <c r="M18" s="157">
        <f t="shared" si="1"/>
        <v>-36</v>
      </c>
      <c r="N18" s="155">
        <v>23</v>
      </c>
      <c r="O18" s="156">
        <v>45</v>
      </c>
      <c r="P18" s="157">
        <f t="shared" si="2"/>
        <v>-22</v>
      </c>
      <c r="Q18" s="155">
        <v>23</v>
      </c>
      <c r="R18" s="156">
        <v>31</v>
      </c>
      <c r="S18" s="157">
        <f t="shared" si="3"/>
        <v>-8</v>
      </c>
      <c r="T18" s="155">
        <v>76</v>
      </c>
      <c r="U18" s="156">
        <v>42</v>
      </c>
      <c r="V18" s="157">
        <f t="shared" si="4"/>
        <v>34</v>
      </c>
      <c r="W18" s="155">
        <v>25</v>
      </c>
      <c r="X18" s="156">
        <v>56</v>
      </c>
      <c r="Y18" s="157">
        <f t="shared" si="5"/>
        <v>-31</v>
      </c>
      <c r="Z18" s="155">
        <v>22</v>
      </c>
      <c r="AA18" s="156">
        <v>40</v>
      </c>
      <c r="AB18" s="157">
        <f t="shared" si="6"/>
        <v>-18</v>
      </c>
      <c r="AC18" s="155">
        <v>27</v>
      </c>
      <c r="AD18" s="156">
        <v>31</v>
      </c>
      <c r="AE18" s="157">
        <f t="shared" si="7"/>
        <v>-4</v>
      </c>
      <c r="AF18" s="155">
        <v>33</v>
      </c>
      <c r="AG18" s="156">
        <v>29</v>
      </c>
      <c r="AH18" s="157">
        <f t="shared" si="8"/>
        <v>4</v>
      </c>
      <c r="AI18" s="155">
        <v>25</v>
      </c>
      <c r="AJ18" s="156">
        <v>14</v>
      </c>
      <c r="AK18" s="157">
        <f t="shared" si="9"/>
        <v>11</v>
      </c>
      <c r="AL18" s="155">
        <v>16</v>
      </c>
      <c r="AM18" s="156">
        <v>8</v>
      </c>
      <c r="AN18" s="157">
        <f t="shared" si="10"/>
        <v>8</v>
      </c>
      <c r="AO18" s="155">
        <v>23</v>
      </c>
      <c r="AP18" s="156">
        <v>38</v>
      </c>
      <c r="AQ18" s="157">
        <f t="shared" si="11"/>
        <v>-15</v>
      </c>
      <c r="AR18" s="155">
        <v>32</v>
      </c>
      <c r="AS18" s="156">
        <v>32</v>
      </c>
      <c r="AT18" s="157">
        <f t="shared" si="12"/>
        <v>0</v>
      </c>
      <c r="AU18" s="155">
        <v>19</v>
      </c>
      <c r="AV18" s="156">
        <v>7</v>
      </c>
      <c r="AW18" s="157">
        <f t="shared" si="13"/>
        <v>12</v>
      </c>
      <c r="AX18" s="155">
        <v>21</v>
      </c>
      <c r="AY18" s="156">
        <v>14</v>
      </c>
      <c r="AZ18" s="157">
        <f t="shared" si="80"/>
        <v>7</v>
      </c>
      <c r="BA18" s="155">
        <v>13</v>
      </c>
      <c r="BB18" s="156">
        <v>27</v>
      </c>
      <c r="BC18" s="157">
        <f t="shared" si="81"/>
        <v>-14</v>
      </c>
      <c r="BD18" s="155">
        <v>15</v>
      </c>
      <c r="BE18" s="156">
        <v>28</v>
      </c>
      <c r="BF18" s="157">
        <f t="shared" si="82"/>
        <v>-13</v>
      </c>
      <c r="BG18" s="155">
        <v>48</v>
      </c>
      <c r="BH18" s="156">
        <v>13</v>
      </c>
      <c r="BI18" s="157">
        <f t="shared" si="83"/>
        <v>35</v>
      </c>
      <c r="BJ18" s="155">
        <v>17</v>
      </c>
      <c r="BK18" s="156">
        <v>55</v>
      </c>
      <c r="BL18" s="157">
        <f t="shared" si="122"/>
        <v>-38</v>
      </c>
      <c r="BM18" s="155">
        <v>28</v>
      </c>
      <c r="BN18" s="156">
        <v>35</v>
      </c>
      <c r="BO18" s="157">
        <f t="shared" si="84"/>
        <v>-7</v>
      </c>
      <c r="BP18" s="155">
        <v>31</v>
      </c>
      <c r="BQ18" s="156">
        <v>25</v>
      </c>
      <c r="BR18" s="157">
        <f t="shared" si="85"/>
        <v>6</v>
      </c>
      <c r="BS18" s="155">
        <v>42</v>
      </c>
      <c r="BT18" s="156">
        <v>51</v>
      </c>
      <c r="BU18" s="157">
        <f t="shared" si="86"/>
        <v>-9</v>
      </c>
      <c r="BV18" s="155">
        <v>24</v>
      </c>
      <c r="BW18" s="156">
        <v>33</v>
      </c>
      <c r="BX18" s="157">
        <f t="shared" si="87"/>
        <v>-9</v>
      </c>
      <c r="BY18" s="155">
        <v>31</v>
      </c>
      <c r="BZ18" s="156">
        <v>29</v>
      </c>
      <c r="CA18" s="157">
        <f t="shared" si="88"/>
        <v>2</v>
      </c>
      <c r="CB18" s="155">
        <v>46</v>
      </c>
      <c r="CC18" s="156">
        <v>28</v>
      </c>
      <c r="CD18" s="157">
        <f t="shared" si="89"/>
        <v>18</v>
      </c>
      <c r="CE18" s="155">
        <v>25</v>
      </c>
      <c r="CF18" s="156">
        <v>36</v>
      </c>
      <c r="CG18" s="157">
        <f t="shared" si="90"/>
        <v>-11</v>
      </c>
      <c r="CH18" s="155">
        <v>28</v>
      </c>
      <c r="CI18" s="156">
        <v>37</v>
      </c>
      <c r="CJ18" s="157">
        <f t="shared" si="181"/>
        <v>-9</v>
      </c>
      <c r="CK18" s="155">
        <v>25</v>
      </c>
      <c r="CL18" s="156">
        <v>53</v>
      </c>
      <c r="CM18" s="157">
        <f t="shared" si="182"/>
        <v>-28</v>
      </c>
      <c r="CN18" s="155">
        <v>37</v>
      </c>
      <c r="CO18" s="156">
        <v>31</v>
      </c>
      <c r="CP18" s="157">
        <f t="shared" si="183"/>
        <v>6</v>
      </c>
      <c r="CQ18" s="155">
        <v>71</v>
      </c>
      <c r="CR18" s="156">
        <v>39</v>
      </c>
      <c r="CS18" s="157">
        <f t="shared" si="17"/>
        <v>32</v>
      </c>
      <c r="CT18" s="155">
        <v>15</v>
      </c>
      <c r="CU18" s="156">
        <v>91</v>
      </c>
      <c r="CV18" s="157">
        <f t="shared" si="184"/>
        <v>-76</v>
      </c>
      <c r="CW18" s="158">
        <v>27</v>
      </c>
      <c r="CX18" s="156">
        <v>70</v>
      </c>
      <c r="CY18" s="159">
        <f t="shared" si="185"/>
        <v>-43</v>
      </c>
      <c r="CZ18" s="193">
        <v>57</v>
      </c>
      <c r="DA18" s="156">
        <v>31</v>
      </c>
      <c r="DB18" s="159">
        <f t="shared" si="186"/>
        <v>26</v>
      </c>
      <c r="DC18" s="193">
        <v>53</v>
      </c>
      <c r="DD18" s="156">
        <v>94</v>
      </c>
      <c r="DE18" s="159">
        <f t="shared" si="187"/>
        <v>-41</v>
      </c>
      <c r="DF18" s="193">
        <v>13</v>
      </c>
      <c r="DG18" s="158">
        <v>20</v>
      </c>
      <c r="DH18" s="159">
        <f t="shared" si="188"/>
        <v>-7</v>
      </c>
      <c r="DI18" s="193">
        <v>40</v>
      </c>
      <c r="DJ18" s="158">
        <v>45</v>
      </c>
      <c r="DK18" s="159">
        <f t="shared" si="189"/>
        <v>-5</v>
      </c>
      <c r="DL18" s="193">
        <v>46</v>
      </c>
      <c r="DM18" s="158">
        <v>55</v>
      </c>
      <c r="DN18" s="159">
        <f t="shared" si="190"/>
        <v>-9</v>
      </c>
      <c r="DO18" s="193">
        <v>34</v>
      </c>
      <c r="DP18" s="158">
        <v>76</v>
      </c>
      <c r="DQ18" s="159">
        <f t="shared" si="191"/>
        <v>-42</v>
      </c>
      <c r="DR18" s="193">
        <v>41</v>
      </c>
      <c r="DS18" s="158">
        <v>19</v>
      </c>
      <c r="DT18" s="159">
        <f t="shared" si="192"/>
        <v>22</v>
      </c>
      <c r="DU18" s="193">
        <v>57</v>
      </c>
      <c r="DV18" s="158">
        <v>6</v>
      </c>
      <c r="DW18" s="159">
        <f t="shared" si="193"/>
        <v>51</v>
      </c>
      <c r="DX18" s="193">
        <v>29</v>
      </c>
      <c r="DY18" s="158">
        <v>27</v>
      </c>
      <c r="DZ18" s="159">
        <f t="shared" si="194"/>
        <v>2</v>
      </c>
      <c r="EA18" s="193">
        <v>20</v>
      </c>
      <c r="EB18" s="158">
        <v>47</v>
      </c>
      <c r="EC18" s="159">
        <f t="shared" si="195"/>
        <v>-27</v>
      </c>
      <c r="ED18" s="193">
        <v>198</v>
      </c>
      <c r="EE18" s="158">
        <v>8</v>
      </c>
      <c r="EF18" s="159">
        <f t="shared" si="196"/>
        <v>190</v>
      </c>
      <c r="EG18" s="193">
        <v>101</v>
      </c>
      <c r="EH18" s="158">
        <v>7</v>
      </c>
      <c r="EI18" s="159">
        <f t="shared" si="197"/>
        <v>94</v>
      </c>
      <c r="EJ18" s="193">
        <v>95</v>
      </c>
      <c r="EK18" s="158">
        <v>139</v>
      </c>
      <c r="EL18" s="159">
        <f t="shared" si="198"/>
        <v>-44</v>
      </c>
      <c r="EM18" s="193">
        <v>69</v>
      </c>
      <c r="EN18" s="158">
        <v>29</v>
      </c>
      <c r="EO18" s="159">
        <f t="shared" si="199"/>
        <v>40</v>
      </c>
      <c r="EP18" s="371">
        <v>109</v>
      </c>
      <c r="EQ18" s="164">
        <v>158</v>
      </c>
      <c r="ER18" s="167">
        <f t="shared" si="50"/>
        <v>-49</v>
      </c>
      <c r="ES18" s="371">
        <v>159</v>
      </c>
      <c r="ET18" s="164">
        <v>115</v>
      </c>
      <c r="EU18" s="167">
        <f t="shared" si="51"/>
        <v>44</v>
      </c>
      <c r="EV18" s="371">
        <v>101</v>
      </c>
      <c r="EW18" s="164">
        <v>4</v>
      </c>
      <c r="EX18" s="167">
        <f t="shared" si="52"/>
        <v>97</v>
      </c>
      <c r="EY18" s="371">
        <v>81</v>
      </c>
      <c r="EZ18" s="164">
        <v>4</v>
      </c>
      <c r="FA18" s="167">
        <f t="shared" si="53"/>
        <v>77</v>
      </c>
      <c r="FB18" s="464">
        <v>196</v>
      </c>
      <c r="FC18" s="156">
        <v>192</v>
      </c>
      <c r="FD18" s="159">
        <f t="shared" si="54"/>
        <v>4</v>
      </c>
      <c r="FE18" s="464">
        <v>128</v>
      </c>
      <c r="FF18" s="156">
        <v>101</v>
      </c>
      <c r="FG18" s="159">
        <f t="shared" si="55"/>
        <v>27</v>
      </c>
      <c r="FH18" s="464">
        <v>64</v>
      </c>
      <c r="FI18" s="156">
        <v>4</v>
      </c>
      <c r="FJ18" s="159">
        <f t="shared" si="56"/>
        <v>60</v>
      </c>
      <c r="FK18" s="464">
        <v>67</v>
      </c>
      <c r="FL18" s="156">
        <v>33</v>
      </c>
      <c r="FM18" s="159">
        <f t="shared" si="57"/>
        <v>34</v>
      </c>
      <c r="FN18" s="464">
        <v>91</v>
      </c>
      <c r="FO18" s="156">
        <v>99</v>
      </c>
      <c r="FP18" s="159">
        <f t="shared" si="58"/>
        <v>-8</v>
      </c>
      <c r="FQ18" s="464">
        <v>131</v>
      </c>
      <c r="FR18" s="156">
        <v>166</v>
      </c>
      <c r="FS18" s="159">
        <f t="shared" si="59"/>
        <v>-35</v>
      </c>
      <c r="FT18" s="464">
        <v>209</v>
      </c>
      <c r="FU18" s="156">
        <v>113</v>
      </c>
      <c r="FV18" s="159">
        <f t="shared" si="60"/>
        <v>96</v>
      </c>
      <c r="FW18" s="464">
        <v>90</v>
      </c>
      <c r="FX18" s="156">
        <v>100</v>
      </c>
      <c r="FY18" s="159">
        <f t="shared" si="61"/>
        <v>-10</v>
      </c>
      <c r="FZ18" s="193">
        <v>162</v>
      </c>
      <c r="GA18" s="158">
        <v>27</v>
      </c>
      <c r="GB18" s="159">
        <f t="shared" si="62"/>
        <v>135</v>
      </c>
      <c r="GC18" s="193">
        <v>91</v>
      </c>
      <c r="GD18" s="158">
        <v>94</v>
      </c>
      <c r="GE18" s="159">
        <f t="shared" si="200"/>
        <v>-3</v>
      </c>
      <c r="GF18" s="193">
        <v>65</v>
      </c>
      <c r="GG18" s="158">
        <v>3</v>
      </c>
      <c r="GH18" s="159">
        <f t="shared" si="201"/>
        <v>62</v>
      </c>
    </row>
    <row r="19" spans="1:190" s="175" customFormat="1" ht="18.75" customHeight="1" x14ac:dyDescent="0.25">
      <c r="A19" s="150" t="s">
        <v>96</v>
      </c>
      <c r="B19" s="151">
        <f>B20+B21</f>
        <v>11021</v>
      </c>
      <c r="C19" s="152">
        <f>C20+C21</f>
        <v>3694</v>
      </c>
      <c r="D19" s="153">
        <f t="shared" si="64"/>
        <v>7327</v>
      </c>
      <c r="E19" s="151">
        <f>E20+E21</f>
        <v>8789</v>
      </c>
      <c r="F19" s="152">
        <f>F20+F21</f>
        <v>2822</v>
      </c>
      <c r="G19" s="153">
        <f t="shared" si="180"/>
        <v>5967</v>
      </c>
      <c r="H19" s="151">
        <f t="shared" ref="H19:I19" si="236">H20+H21</f>
        <v>8358</v>
      </c>
      <c r="I19" s="152">
        <f t="shared" si="236"/>
        <v>3041</v>
      </c>
      <c r="J19" s="153">
        <f t="shared" si="0"/>
        <v>5317</v>
      </c>
      <c r="K19" s="151">
        <f t="shared" ref="K19:L19" si="237">K20+K21</f>
        <v>11289</v>
      </c>
      <c r="L19" s="152">
        <f t="shared" si="237"/>
        <v>2678</v>
      </c>
      <c r="M19" s="153">
        <f t="shared" si="1"/>
        <v>8611</v>
      </c>
      <c r="N19" s="151">
        <f t="shared" ref="N19:O19" si="238">N20+N21</f>
        <v>11949</v>
      </c>
      <c r="O19" s="152">
        <f t="shared" si="238"/>
        <v>2812</v>
      </c>
      <c r="P19" s="153">
        <f t="shared" si="2"/>
        <v>9137</v>
      </c>
      <c r="Q19" s="151">
        <f t="shared" ref="Q19:R19" si="239">Q20+Q21</f>
        <v>9355</v>
      </c>
      <c r="R19" s="152">
        <f t="shared" si="239"/>
        <v>2767</v>
      </c>
      <c r="S19" s="153">
        <f t="shared" si="3"/>
        <v>6588</v>
      </c>
      <c r="T19" s="151">
        <f t="shared" ref="T19:U19" si="240">T20+T21</f>
        <v>8845</v>
      </c>
      <c r="U19" s="152">
        <f t="shared" si="240"/>
        <v>3211</v>
      </c>
      <c r="V19" s="153">
        <f t="shared" si="4"/>
        <v>5634</v>
      </c>
      <c r="W19" s="151">
        <f t="shared" ref="W19:X19" si="241">W20+W21</f>
        <v>12568</v>
      </c>
      <c r="X19" s="152">
        <f t="shared" si="241"/>
        <v>2693</v>
      </c>
      <c r="Y19" s="153">
        <f t="shared" si="5"/>
        <v>9875</v>
      </c>
      <c r="Z19" s="151">
        <f t="shared" ref="Z19:AA19" si="242">Z20+Z21</f>
        <v>13768</v>
      </c>
      <c r="AA19" s="152">
        <f t="shared" si="242"/>
        <v>2575</v>
      </c>
      <c r="AB19" s="153">
        <f t="shared" si="6"/>
        <v>11193</v>
      </c>
      <c r="AC19" s="151">
        <f t="shared" ref="AC19:AD19" si="243">AC20+AC21</f>
        <v>9780</v>
      </c>
      <c r="AD19" s="152">
        <f t="shared" si="243"/>
        <v>2632</v>
      </c>
      <c r="AE19" s="153">
        <f t="shared" si="7"/>
        <v>7148</v>
      </c>
      <c r="AF19" s="151">
        <f t="shared" ref="AF19:AG19" si="244">AF20+AF21</f>
        <v>8406</v>
      </c>
      <c r="AG19" s="152">
        <f t="shared" si="244"/>
        <v>2979</v>
      </c>
      <c r="AH19" s="153">
        <f t="shared" si="8"/>
        <v>5427</v>
      </c>
      <c r="AI19" s="151">
        <f t="shared" ref="AI19:AJ19" si="245">AI20+AI21</f>
        <v>12424</v>
      </c>
      <c r="AJ19" s="152">
        <f t="shared" si="245"/>
        <v>2810</v>
      </c>
      <c r="AK19" s="153">
        <f t="shared" si="9"/>
        <v>9614</v>
      </c>
      <c r="AL19" s="151">
        <f t="shared" ref="AL19:AM19" si="246">AL20+AL21</f>
        <v>12064</v>
      </c>
      <c r="AM19" s="152">
        <f t="shared" si="246"/>
        <v>3229</v>
      </c>
      <c r="AN19" s="153">
        <f t="shared" si="10"/>
        <v>8835</v>
      </c>
      <c r="AO19" s="151">
        <f t="shared" ref="AO19:AP19" si="247">AO20+AO21</f>
        <v>9991</v>
      </c>
      <c r="AP19" s="152">
        <f t="shared" si="247"/>
        <v>3129</v>
      </c>
      <c r="AQ19" s="153">
        <f t="shared" si="11"/>
        <v>6862</v>
      </c>
      <c r="AR19" s="151">
        <f t="shared" ref="AR19:AS19" si="248">AR20+AR21</f>
        <v>7051</v>
      </c>
      <c r="AS19" s="152">
        <f t="shared" si="248"/>
        <v>3680</v>
      </c>
      <c r="AT19" s="153">
        <f t="shared" si="12"/>
        <v>3371</v>
      </c>
      <c r="AU19" s="151">
        <f t="shared" ref="AU19:AV19" si="249">AU20+AU21</f>
        <v>11453</v>
      </c>
      <c r="AV19" s="152">
        <f t="shared" si="249"/>
        <v>3406</v>
      </c>
      <c r="AW19" s="153">
        <f t="shared" si="13"/>
        <v>8047</v>
      </c>
      <c r="AX19" s="151">
        <f>AX20+AX21</f>
        <v>11516</v>
      </c>
      <c r="AY19" s="152">
        <f>AY20+AY21</f>
        <v>3551</v>
      </c>
      <c r="AZ19" s="153">
        <f t="shared" si="80"/>
        <v>7965</v>
      </c>
      <c r="BA19" s="151">
        <f>BA20+BA21</f>
        <v>11061</v>
      </c>
      <c r="BB19" s="152">
        <f>BB20+BB21</f>
        <v>3282</v>
      </c>
      <c r="BC19" s="153">
        <f t="shared" si="81"/>
        <v>7779</v>
      </c>
      <c r="BD19" s="151">
        <f>BD20+BD21</f>
        <v>9655</v>
      </c>
      <c r="BE19" s="152">
        <f>BE20+BE21</f>
        <v>4104</v>
      </c>
      <c r="BF19" s="153">
        <f t="shared" si="82"/>
        <v>5551</v>
      </c>
      <c r="BG19" s="151">
        <f>BG20+BG21</f>
        <v>12072</v>
      </c>
      <c r="BH19" s="152">
        <f>BH20+BH21</f>
        <v>3789</v>
      </c>
      <c r="BI19" s="153">
        <f t="shared" si="83"/>
        <v>8283</v>
      </c>
      <c r="BJ19" s="151">
        <f>BJ20+BJ21</f>
        <v>13172</v>
      </c>
      <c r="BK19" s="152">
        <f>BK20+BK21</f>
        <v>4431</v>
      </c>
      <c r="BL19" s="153">
        <f t="shared" si="122"/>
        <v>8741</v>
      </c>
      <c r="BM19" s="151">
        <f>BM20+BM21</f>
        <v>11068</v>
      </c>
      <c r="BN19" s="152">
        <f>BN20+BN21</f>
        <v>4068</v>
      </c>
      <c r="BO19" s="153">
        <f t="shared" si="84"/>
        <v>7000</v>
      </c>
      <c r="BP19" s="151">
        <f>BP20+BP21</f>
        <v>10929</v>
      </c>
      <c r="BQ19" s="152">
        <f>BQ20+BQ21</f>
        <v>5258</v>
      </c>
      <c r="BR19" s="153">
        <f t="shared" si="85"/>
        <v>5671</v>
      </c>
      <c r="BS19" s="151">
        <f>BS20+BS21</f>
        <v>15022</v>
      </c>
      <c r="BT19" s="152">
        <f>BT20+BT21</f>
        <v>5435</v>
      </c>
      <c r="BU19" s="153">
        <f t="shared" si="86"/>
        <v>9587</v>
      </c>
      <c r="BV19" s="151">
        <f>BV20+BV21</f>
        <v>15003.5</v>
      </c>
      <c r="BW19" s="152">
        <f>BW20+BW21</f>
        <v>5633</v>
      </c>
      <c r="BX19" s="153">
        <f t="shared" si="87"/>
        <v>9370.5</v>
      </c>
      <c r="BY19" s="151">
        <f>BY20+BY21</f>
        <v>12185</v>
      </c>
      <c r="BZ19" s="152">
        <f>BZ20+BZ21</f>
        <v>4800</v>
      </c>
      <c r="CA19" s="153">
        <f t="shared" si="88"/>
        <v>7385</v>
      </c>
      <c r="CB19" s="151">
        <f>CB20+CB21</f>
        <v>12022</v>
      </c>
      <c r="CC19" s="152">
        <f>CC20+CC21</f>
        <v>5817</v>
      </c>
      <c r="CD19" s="153">
        <f t="shared" si="89"/>
        <v>6205</v>
      </c>
      <c r="CE19" s="151">
        <f>CE20+CE21</f>
        <v>16657</v>
      </c>
      <c r="CF19" s="152">
        <f>CF20+CF21</f>
        <v>5644</v>
      </c>
      <c r="CG19" s="153">
        <f t="shared" si="90"/>
        <v>11013</v>
      </c>
      <c r="CH19" s="151">
        <f>CH20+CH21</f>
        <v>16086.5</v>
      </c>
      <c r="CI19" s="152">
        <f>CI20+CI21</f>
        <v>6068</v>
      </c>
      <c r="CJ19" s="153">
        <f t="shared" si="181"/>
        <v>10018.5</v>
      </c>
      <c r="CK19" s="151">
        <f>CK20+CK21</f>
        <v>13233</v>
      </c>
      <c r="CL19" s="152">
        <f>CL20+CL21</f>
        <v>5160</v>
      </c>
      <c r="CM19" s="153">
        <f t="shared" si="182"/>
        <v>8073</v>
      </c>
      <c r="CN19" s="151">
        <f>CN20+CN21</f>
        <v>12777</v>
      </c>
      <c r="CO19" s="152">
        <f>CO20+CO21</f>
        <v>6052</v>
      </c>
      <c r="CP19" s="153">
        <f t="shared" si="183"/>
        <v>6725</v>
      </c>
      <c r="CQ19" s="151">
        <f>CQ20+CQ21</f>
        <v>18166</v>
      </c>
      <c r="CR19" s="152">
        <f>CR20+CR21</f>
        <v>5762</v>
      </c>
      <c r="CS19" s="153">
        <f t="shared" si="17"/>
        <v>12404</v>
      </c>
      <c r="CT19" s="151">
        <f t="shared" ref="CT19:CU19" si="250">CT20+CT21</f>
        <v>18483</v>
      </c>
      <c r="CU19" s="152">
        <f t="shared" si="250"/>
        <v>4814</v>
      </c>
      <c r="CV19" s="153">
        <f t="shared" si="184"/>
        <v>13669</v>
      </c>
      <c r="CW19" s="168">
        <f t="shared" ref="CW19:CX19" si="251">CW20+CW21</f>
        <v>14977</v>
      </c>
      <c r="CX19" s="152">
        <f t="shared" si="251"/>
        <v>4430</v>
      </c>
      <c r="CY19" s="169">
        <f t="shared" si="185"/>
        <v>10547</v>
      </c>
      <c r="CZ19" s="192">
        <f t="shared" ref="CZ19:DA19" si="252">CZ20+CZ21</f>
        <v>12797</v>
      </c>
      <c r="DA19" s="152">
        <f t="shared" si="252"/>
        <v>5229</v>
      </c>
      <c r="DB19" s="169">
        <f t="shared" si="186"/>
        <v>7568</v>
      </c>
      <c r="DC19" s="192">
        <f t="shared" ref="DC19:DD19" si="253">DC20+DC21</f>
        <v>17782</v>
      </c>
      <c r="DD19" s="152">
        <f t="shared" si="253"/>
        <v>5473</v>
      </c>
      <c r="DE19" s="169">
        <f t="shared" si="187"/>
        <v>12309</v>
      </c>
      <c r="DF19" s="192">
        <f t="shared" ref="DF19:DG19" si="254">DF20+DF21</f>
        <v>16518</v>
      </c>
      <c r="DG19" s="168">
        <f t="shared" si="254"/>
        <v>5018</v>
      </c>
      <c r="DH19" s="169">
        <f t="shared" si="188"/>
        <v>11500</v>
      </c>
      <c r="DI19" s="192">
        <f t="shared" ref="DI19:DJ19" si="255">DI20+DI21</f>
        <v>14534</v>
      </c>
      <c r="DJ19" s="168">
        <f t="shared" si="255"/>
        <v>4674</v>
      </c>
      <c r="DK19" s="169">
        <f t="shared" si="189"/>
        <v>9860</v>
      </c>
      <c r="DL19" s="192">
        <f t="shared" ref="DL19:DM19" si="256">DL20+DL21</f>
        <v>14052</v>
      </c>
      <c r="DM19" s="168">
        <f t="shared" si="256"/>
        <v>5084</v>
      </c>
      <c r="DN19" s="169">
        <f t="shared" si="190"/>
        <v>8968</v>
      </c>
      <c r="DO19" s="192">
        <f t="shared" ref="DO19:DP19" si="257">DO20+DO21</f>
        <v>18003</v>
      </c>
      <c r="DP19" s="168">
        <f t="shared" si="257"/>
        <v>5746</v>
      </c>
      <c r="DQ19" s="169">
        <f t="shared" si="191"/>
        <v>12257</v>
      </c>
      <c r="DR19" s="192">
        <f t="shared" ref="DR19:DS19" si="258">DR20+DR21</f>
        <v>14144</v>
      </c>
      <c r="DS19" s="168">
        <f t="shared" si="258"/>
        <v>4753</v>
      </c>
      <c r="DT19" s="169">
        <f t="shared" si="192"/>
        <v>9391</v>
      </c>
      <c r="DU19" s="192">
        <f t="shared" ref="DU19:DV19" si="259">DU20+DU21</f>
        <v>1939</v>
      </c>
      <c r="DV19" s="168">
        <f t="shared" si="259"/>
        <v>726</v>
      </c>
      <c r="DW19" s="169">
        <f t="shared" si="193"/>
        <v>1213</v>
      </c>
      <c r="DX19" s="192">
        <f t="shared" ref="DX19:DY19" si="260">DX20+DX21</f>
        <v>824</v>
      </c>
      <c r="DY19" s="168">
        <f t="shared" si="260"/>
        <v>1570</v>
      </c>
      <c r="DZ19" s="169">
        <f t="shared" si="194"/>
        <v>-746</v>
      </c>
      <c r="EA19" s="192">
        <f t="shared" ref="EA19:EB19" si="261">EA20+EA21</f>
        <v>757</v>
      </c>
      <c r="EB19" s="168">
        <f t="shared" si="261"/>
        <v>804</v>
      </c>
      <c r="EC19" s="169">
        <f t="shared" si="195"/>
        <v>-47</v>
      </c>
      <c r="ED19" s="192">
        <f t="shared" ref="ED19:EE19" si="262">ED20+ED21</f>
        <v>522</v>
      </c>
      <c r="EE19" s="168">
        <f t="shared" si="262"/>
        <v>732</v>
      </c>
      <c r="EF19" s="169">
        <f t="shared" si="196"/>
        <v>-210</v>
      </c>
      <c r="EG19" s="192">
        <f t="shared" ref="EG19:EH19" si="263">EG20+EG21</f>
        <v>385</v>
      </c>
      <c r="EH19" s="168">
        <f t="shared" si="263"/>
        <v>494</v>
      </c>
      <c r="EI19" s="169">
        <f t="shared" si="197"/>
        <v>-109</v>
      </c>
      <c r="EJ19" s="192">
        <f t="shared" ref="EJ19:EK19" si="264">EJ20+EJ21</f>
        <v>1704</v>
      </c>
      <c r="EK19" s="168">
        <f t="shared" si="264"/>
        <v>1810</v>
      </c>
      <c r="EL19" s="169">
        <f t="shared" si="198"/>
        <v>-106</v>
      </c>
      <c r="EM19" s="192">
        <f t="shared" ref="EM19:EN19" si="265">EM20+EM21</f>
        <v>12642</v>
      </c>
      <c r="EN19" s="168">
        <f t="shared" si="265"/>
        <v>2174</v>
      </c>
      <c r="EO19" s="169">
        <f t="shared" si="199"/>
        <v>10468</v>
      </c>
      <c r="EP19" s="376">
        <f t="shared" ref="EP19:EQ19" si="266">EP20+EP21</f>
        <v>12539</v>
      </c>
      <c r="EQ19" s="171">
        <f t="shared" si="266"/>
        <v>2462</v>
      </c>
      <c r="ER19" s="174">
        <f t="shared" si="50"/>
        <v>10077</v>
      </c>
      <c r="ES19" s="376">
        <f t="shared" ref="ES19:ET19" si="267">ES20+ES21</f>
        <v>12734</v>
      </c>
      <c r="ET19" s="171">
        <f t="shared" si="267"/>
        <v>4059</v>
      </c>
      <c r="EU19" s="174">
        <f t="shared" si="51"/>
        <v>8675</v>
      </c>
      <c r="EV19" s="376">
        <f t="shared" ref="EV19:EW19" si="268">EV20+EV21</f>
        <v>16335</v>
      </c>
      <c r="EW19" s="171">
        <f t="shared" si="268"/>
        <v>4640</v>
      </c>
      <c r="EX19" s="174">
        <f t="shared" si="52"/>
        <v>11695</v>
      </c>
      <c r="EY19" s="376">
        <f t="shared" ref="EY19:EZ19" si="269">EY20+EY21</f>
        <v>23238</v>
      </c>
      <c r="EZ19" s="171">
        <f t="shared" si="269"/>
        <v>5454</v>
      </c>
      <c r="FA19" s="174">
        <f t="shared" si="53"/>
        <v>17784</v>
      </c>
      <c r="FB19" s="469">
        <v>22281</v>
      </c>
      <c r="FC19" s="152">
        <v>4857</v>
      </c>
      <c r="FD19" s="169">
        <f t="shared" si="54"/>
        <v>17424</v>
      </c>
      <c r="FE19" s="469">
        <v>19420</v>
      </c>
      <c r="FF19" s="152">
        <v>5284</v>
      </c>
      <c r="FG19" s="169">
        <f t="shared" si="55"/>
        <v>14136</v>
      </c>
      <c r="FH19" s="469">
        <v>19097</v>
      </c>
      <c r="FI19" s="152">
        <v>6084</v>
      </c>
      <c r="FJ19" s="169">
        <f t="shared" si="56"/>
        <v>13013</v>
      </c>
      <c r="FK19" s="469">
        <v>25195</v>
      </c>
      <c r="FL19" s="152">
        <v>6422</v>
      </c>
      <c r="FM19" s="169">
        <f t="shared" si="57"/>
        <v>18773</v>
      </c>
      <c r="FN19" s="469">
        <v>23981</v>
      </c>
      <c r="FO19" s="152">
        <v>5846</v>
      </c>
      <c r="FP19" s="169">
        <f t="shared" si="58"/>
        <v>18135</v>
      </c>
      <c r="FQ19" s="469">
        <v>20421</v>
      </c>
      <c r="FR19" s="152">
        <v>6097</v>
      </c>
      <c r="FS19" s="169">
        <f t="shared" si="59"/>
        <v>14324</v>
      </c>
      <c r="FT19" s="469">
        <v>20977</v>
      </c>
      <c r="FU19" s="152">
        <v>5838</v>
      </c>
      <c r="FV19" s="169">
        <f t="shared" si="60"/>
        <v>15139</v>
      </c>
      <c r="FW19" s="469">
        <v>28195</v>
      </c>
      <c r="FX19" s="152">
        <v>7087</v>
      </c>
      <c r="FY19" s="169">
        <f t="shared" si="61"/>
        <v>21108</v>
      </c>
      <c r="FZ19" s="192">
        <f>FZ20+FZ21</f>
        <v>23581</v>
      </c>
      <c r="GA19" s="168">
        <f>GA20+GA21</f>
        <v>6791</v>
      </c>
      <c r="GB19" s="169">
        <f t="shared" si="62"/>
        <v>16790</v>
      </c>
      <c r="GC19" s="192">
        <f>GC20+GC21</f>
        <v>23818</v>
      </c>
      <c r="GD19" s="168">
        <f>GD20+GD21</f>
        <v>6687</v>
      </c>
      <c r="GE19" s="169">
        <f t="shared" si="200"/>
        <v>17131</v>
      </c>
      <c r="GF19" s="192">
        <f>GF20+GF21</f>
        <v>23653</v>
      </c>
      <c r="GG19" s="168">
        <f>GG20+GG21</f>
        <v>7519</v>
      </c>
      <c r="GH19" s="169">
        <f t="shared" si="201"/>
        <v>16134</v>
      </c>
    </row>
    <row r="20" spans="1:190" ht="18.75" customHeight="1" x14ac:dyDescent="0.25">
      <c r="A20" s="176" t="s">
        <v>97</v>
      </c>
      <c r="B20" s="155">
        <v>3901</v>
      </c>
      <c r="C20" s="156">
        <v>426</v>
      </c>
      <c r="D20" s="157">
        <f t="shared" si="64"/>
        <v>3475</v>
      </c>
      <c r="E20" s="155">
        <v>3215</v>
      </c>
      <c r="F20" s="156">
        <v>301</v>
      </c>
      <c r="G20" s="157">
        <f t="shared" si="180"/>
        <v>2914</v>
      </c>
      <c r="H20" s="155">
        <v>2421</v>
      </c>
      <c r="I20" s="156">
        <v>102</v>
      </c>
      <c r="J20" s="157">
        <f t="shared" si="0"/>
        <v>2319</v>
      </c>
      <c r="K20" s="155">
        <v>4342</v>
      </c>
      <c r="L20" s="156">
        <v>206</v>
      </c>
      <c r="M20" s="157">
        <f t="shared" si="1"/>
        <v>4136</v>
      </c>
      <c r="N20" s="155">
        <v>4203</v>
      </c>
      <c r="O20" s="156">
        <v>314</v>
      </c>
      <c r="P20" s="157">
        <f t="shared" si="2"/>
        <v>3889</v>
      </c>
      <c r="Q20" s="155">
        <v>3720</v>
      </c>
      <c r="R20" s="156">
        <v>225</v>
      </c>
      <c r="S20" s="157">
        <f t="shared" si="3"/>
        <v>3495</v>
      </c>
      <c r="T20" s="155">
        <v>3163</v>
      </c>
      <c r="U20" s="156">
        <v>139</v>
      </c>
      <c r="V20" s="157">
        <f t="shared" si="4"/>
        <v>3024</v>
      </c>
      <c r="W20" s="155">
        <v>4351</v>
      </c>
      <c r="X20" s="156">
        <v>93</v>
      </c>
      <c r="Y20" s="157">
        <f t="shared" si="5"/>
        <v>4258</v>
      </c>
      <c r="Z20" s="155">
        <v>5079</v>
      </c>
      <c r="AA20" s="156">
        <v>113</v>
      </c>
      <c r="AB20" s="157">
        <f t="shared" si="6"/>
        <v>4966</v>
      </c>
      <c r="AC20" s="155">
        <v>3644</v>
      </c>
      <c r="AD20" s="156">
        <v>193</v>
      </c>
      <c r="AE20" s="157">
        <f t="shared" si="7"/>
        <v>3451</v>
      </c>
      <c r="AF20" s="155">
        <v>2613</v>
      </c>
      <c r="AG20" s="156">
        <v>110</v>
      </c>
      <c r="AH20" s="157">
        <f t="shared" si="8"/>
        <v>2503</v>
      </c>
      <c r="AI20" s="155">
        <v>4240</v>
      </c>
      <c r="AJ20" s="156">
        <v>236</v>
      </c>
      <c r="AK20" s="157">
        <f t="shared" si="9"/>
        <v>4004</v>
      </c>
      <c r="AL20" s="155">
        <v>4174</v>
      </c>
      <c r="AM20" s="156">
        <v>219</v>
      </c>
      <c r="AN20" s="157">
        <f t="shared" si="10"/>
        <v>3955</v>
      </c>
      <c r="AO20" s="155">
        <v>3425</v>
      </c>
      <c r="AP20" s="156">
        <v>235</v>
      </c>
      <c r="AQ20" s="157">
        <f t="shared" si="11"/>
        <v>3190</v>
      </c>
      <c r="AR20" s="155">
        <v>2662</v>
      </c>
      <c r="AS20" s="156">
        <v>300</v>
      </c>
      <c r="AT20" s="157">
        <f t="shared" si="12"/>
        <v>2362</v>
      </c>
      <c r="AU20" s="155">
        <v>5205</v>
      </c>
      <c r="AV20" s="156">
        <v>356</v>
      </c>
      <c r="AW20" s="157">
        <f t="shared" si="13"/>
        <v>4849</v>
      </c>
      <c r="AX20" s="155">
        <v>4203</v>
      </c>
      <c r="AY20" s="156">
        <v>261</v>
      </c>
      <c r="AZ20" s="157">
        <f t="shared" si="80"/>
        <v>3942</v>
      </c>
      <c r="BA20" s="155">
        <v>3922</v>
      </c>
      <c r="BB20" s="156">
        <v>340</v>
      </c>
      <c r="BC20" s="157">
        <f t="shared" si="81"/>
        <v>3582</v>
      </c>
      <c r="BD20" s="155">
        <v>3038</v>
      </c>
      <c r="BE20" s="156">
        <v>316</v>
      </c>
      <c r="BF20" s="157">
        <f t="shared" si="82"/>
        <v>2722</v>
      </c>
      <c r="BG20" s="155">
        <v>4237</v>
      </c>
      <c r="BH20" s="156">
        <v>435</v>
      </c>
      <c r="BI20" s="157">
        <f t="shared" si="83"/>
        <v>3802</v>
      </c>
      <c r="BJ20" s="155">
        <v>4182</v>
      </c>
      <c r="BK20" s="156">
        <v>363</v>
      </c>
      <c r="BL20" s="157">
        <f t="shared" si="122"/>
        <v>3819</v>
      </c>
      <c r="BM20" s="155">
        <v>3659</v>
      </c>
      <c r="BN20" s="156">
        <v>279</v>
      </c>
      <c r="BO20" s="157">
        <f t="shared" si="84"/>
        <v>3380</v>
      </c>
      <c r="BP20" s="155">
        <v>3010</v>
      </c>
      <c r="BQ20" s="156">
        <v>417</v>
      </c>
      <c r="BR20" s="157">
        <f t="shared" si="85"/>
        <v>2593</v>
      </c>
      <c r="BS20" s="155">
        <v>4876</v>
      </c>
      <c r="BT20" s="156">
        <v>286</v>
      </c>
      <c r="BU20" s="157">
        <f t="shared" si="86"/>
        <v>4590</v>
      </c>
      <c r="BV20" s="155">
        <v>5114</v>
      </c>
      <c r="BW20" s="156">
        <v>210</v>
      </c>
      <c r="BX20" s="157">
        <f t="shared" si="87"/>
        <v>4904</v>
      </c>
      <c r="BY20" s="155">
        <v>4538</v>
      </c>
      <c r="BZ20" s="156">
        <v>185</v>
      </c>
      <c r="CA20" s="157">
        <f t="shared" si="88"/>
        <v>4353</v>
      </c>
      <c r="CB20" s="155">
        <v>3775</v>
      </c>
      <c r="CC20" s="156">
        <v>208</v>
      </c>
      <c r="CD20" s="157">
        <f t="shared" si="89"/>
        <v>3567</v>
      </c>
      <c r="CE20" s="155">
        <v>5797</v>
      </c>
      <c r="CF20" s="156">
        <v>321</v>
      </c>
      <c r="CG20" s="157">
        <f t="shared" si="90"/>
        <v>5476</v>
      </c>
      <c r="CH20" s="155">
        <v>5296.5</v>
      </c>
      <c r="CI20" s="156">
        <v>356</v>
      </c>
      <c r="CJ20" s="157">
        <f t="shared" si="181"/>
        <v>4940.5</v>
      </c>
      <c r="CK20" s="155">
        <v>4557</v>
      </c>
      <c r="CL20" s="156">
        <v>355</v>
      </c>
      <c r="CM20" s="157">
        <f t="shared" si="182"/>
        <v>4202</v>
      </c>
      <c r="CN20" s="155">
        <v>3638</v>
      </c>
      <c r="CO20" s="156">
        <v>347</v>
      </c>
      <c r="CP20" s="157">
        <f t="shared" si="183"/>
        <v>3291</v>
      </c>
      <c r="CQ20" s="155">
        <v>5908</v>
      </c>
      <c r="CR20" s="156">
        <v>357</v>
      </c>
      <c r="CS20" s="157">
        <f t="shared" si="17"/>
        <v>5551</v>
      </c>
      <c r="CT20" s="155">
        <v>5932</v>
      </c>
      <c r="CU20" s="156">
        <v>410</v>
      </c>
      <c r="CV20" s="157">
        <f t="shared" si="184"/>
        <v>5522</v>
      </c>
      <c r="CW20" s="158">
        <v>5096</v>
      </c>
      <c r="CX20" s="156">
        <v>379</v>
      </c>
      <c r="CY20" s="159">
        <f t="shared" si="185"/>
        <v>4717</v>
      </c>
      <c r="CZ20" s="193">
        <v>3897</v>
      </c>
      <c r="DA20" s="156">
        <v>388</v>
      </c>
      <c r="DB20" s="159">
        <f t="shared" si="186"/>
        <v>3509</v>
      </c>
      <c r="DC20" s="193">
        <v>5632</v>
      </c>
      <c r="DD20" s="156">
        <v>409</v>
      </c>
      <c r="DE20" s="159">
        <f t="shared" si="187"/>
        <v>5223</v>
      </c>
      <c r="DF20" s="193">
        <v>5996</v>
      </c>
      <c r="DG20" s="158">
        <v>410</v>
      </c>
      <c r="DH20" s="159">
        <f t="shared" si="188"/>
        <v>5586</v>
      </c>
      <c r="DI20" s="193">
        <v>5029</v>
      </c>
      <c r="DJ20" s="158">
        <v>388</v>
      </c>
      <c r="DK20" s="159">
        <f t="shared" si="189"/>
        <v>4641</v>
      </c>
      <c r="DL20" s="193">
        <v>4430</v>
      </c>
      <c r="DM20" s="158">
        <v>301</v>
      </c>
      <c r="DN20" s="159">
        <f t="shared" si="190"/>
        <v>4129</v>
      </c>
      <c r="DO20" s="193">
        <v>6381</v>
      </c>
      <c r="DP20" s="158">
        <v>496</v>
      </c>
      <c r="DQ20" s="159">
        <f t="shared" si="191"/>
        <v>5885</v>
      </c>
      <c r="DR20" s="193">
        <v>4966</v>
      </c>
      <c r="DS20" s="158">
        <v>322</v>
      </c>
      <c r="DT20" s="159">
        <f t="shared" si="192"/>
        <v>4644</v>
      </c>
      <c r="DU20" s="193">
        <v>0</v>
      </c>
      <c r="DV20" s="158">
        <v>0</v>
      </c>
      <c r="DW20" s="159">
        <f t="shared" si="193"/>
        <v>0</v>
      </c>
      <c r="DX20" s="193">
        <v>0</v>
      </c>
      <c r="DY20" s="158">
        <v>0</v>
      </c>
      <c r="DZ20" s="159">
        <f t="shared" si="194"/>
        <v>0</v>
      </c>
      <c r="EA20" s="193">
        <v>0</v>
      </c>
      <c r="EB20" s="158">
        <v>0</v>
      </c>
      <c r="EC20" s="159">
        <f t="shared" si="195"/>
        <v>0</v>
      </c>
      <c r="ED20" s="193">
        <v>0</v>
      </c>
      <c r="EE20" s="158">
        <v>0</v>
      </c>
      <c r="EF20" s="159">
        <f t="shared" si="196"/>
        <v>0</v>
      </c>
      <c r="EG20" s="193">
        <v>0</v>
      </c>
      <c r="EH20" s="158">
        <v>0</v>
      </c>
      <c r="EI20" s="159">
        <f t="shared" si="197"/>
        <v>0</v>
      </c>
      <c r="EJ20" s="193">
        <v>0</v>
      </c>
      <c r="EK20" s="158">
        <v>3</v>
      </c>
      <c r="EL20" s="159">
        <f t="shared" si="198"/>
        <v>-3</v>
      </c>
      <c r="EM20" s="193">
        <v>393</v>
      </c>
      <c r="EN20" s="158">
        <v>4</v>
      </c>
      <c r="EO20" s="159">
        <f t="shared" si="199"/>
        <v>389</v>
      </c>
      <c r="EP20" s="371">
        <v>376</v>
      </c>
      <c r="EQ20" s="164">
        <v>1</v>
      </c>
      <c r="ER20" s="167">
        <f t="shared" si="50"/>
        <v>375</v>
      </c>
      <c r="ES20" s="371">
        <v>443</v>
      </c>
      <c r="ET20" s="164">
        <v>112</v>
      </c>
      <c r="EU20" s="167">
        <f t="shared" si="51"/>
        <v>331</v>
      </c>
      <c r="EV20" s="371">
        <v>424</v>
      </c>
      <c r="EW20" s="164">
        <v>111</v>
      </c>
      <c r="EX20" s="167">
        <f t="shared" si="52"/>
        <v>313</v>
      </c>
      <c r="EY20" s="371">
        <v>593</v>
      </c>
      <c r="EZ20" s="164">
        <v>133</v>
      </c>
      <c r="FA20" s="167">
        <f t="shared" si="53"/>
        <v>460</v>
      </c>
      <c r="FB20" s="464">
        <v>604</v>
      </c>
      <c r="FC20" s="156">
        <v>126</v>
      </c>
      <c r="FD20" s="159">
        <f t="shared" si="54"/>
        <v>478</v>
      </c>
      <c r="FE20" s="464">
        <v>594</v>
      </c>
      <c r="FF20" s="156">
        <v>160</v>
      </c>
      <c r="FG20" s="159">
        <f t="shared" si="55"/>
        <v>434</v>
      </c>
      <c r="FH20" s="464">
        <v>593</v>
      </c>
      <c r="FI20" s="156">
        <v>180</v>
      </c>
      <c r="FJ20" s="159">
        <f t="shared" si="56"/>
        <v>413</v>
      </c>
      <c r="FK20" s="464">
        <v>659</v>
      </c>
      <c r="FL20" s="156">
        <v>162</v>
      </c>
      <c r="FM20" s="159">
        <f t="shared" si="57"/>
        <v>497</v>
      </c>
      <c r="FN20" s="464">
        <v>604</v>
      </c>
      <c r="FO20" s="156">
        <v>143</v>
      </c>
      <c r="FP20" s="159">
        <f t="shared" si="58"/>
        <v>461</v>
      </c>
      <c r="FQ20" s="464">
        <v>695</v>
      </c>
      <c r="FR20" s="156">
        <v>204</v>
      </c>
      <c r="FS20" s="159">
        <f t="shared" si="59"/>
        <v>491</v>
      </c>
      <c r="FT20" s="464">
        <v>537</v>
      </c>
      <c r="FU20" s="156">
        <v>141</v>
      </c>
      <c r="FV20" s="159">
        <f t="shared" si="60"/>
        <v>396</v>
      </c>
      <c r="FW20" s="464">
        <v>629</v>
      </c>
      <c r="FX20" s="156">
        <v>153</v>
      </c>
      <c r="FY20" s="159">
        <f t="shared" si="61"/>
        <v>476</v>
      </c>
      <c r="FZ20" s="193">
        <v>595</v>
      </c>
      <c r="GA20" s="158">
        <v>271</v>
      </c>
      <c r="GB20" s="159">
        <f t="shared" si="62"/>
        <v>324</v>
      </c>
      <c r="GC20" s="193">
        <v>761</v>
      </c>
      <c r="GD20" s="158">
        <v>287</v>
      </c>
      <c r="GE20" s="159">
        <f t="shared" si="200"/>
        <v>474</v>
      </c>
      <c r="GF20" s="193">
        <v>635</v>
      </c>
      <c r="GG20" s="158">
        <v>307</v>
      </c>
      <c r="GH20" s="159">
        <f t="shared" si="201"/>
        <v>328</v>
      </c>
    </row>
    <row r="21" spans="1:190" ht="18.75" customHeight="1" x14ac:dyDescent="0.25">
      <c r="A21" s="176" t="s">
        <v>98</v>
      </c>
      <c r="B21" s="155">
        <v>7120</v>
      </c>
      <c r="C21" s="156">
        <v>3268</v>
      </c>
      <c r="D21" s="157">
        <f t="shared" si="64"/>
        <v>3852</v>
      </c>
      <c r="E21" s="155">
        <v>5574</v>
      </c>
      <c r="F21" s="156">
        <v>2521</v>
      </c>
      <c r="G21" s="157">
        <f t="shared" si="180"/>
        <v>3053</v>
      </c>
      <c r="H21" s="155">
        <v>5937</v>
      </c>
      <c r="I21" s="156">
        <v>2939</v>
      </c>
      <c r="J21" s="157">
        <f t="shared" si="0"/>
        <v>2998</v>
      </c>
      <c r="K21" s="155">
        <v>6947</v>
      </c>
      <c r="L21" s="156">
        <v>2472</v>
      </c>
      <c r="M21" s="157">
        <f t="shared" si="1"/>
        <v>4475</v>
      </c>
      <c r="N21" s="155">
        <v>7746</v>
      </c>
      <c r="O21" s="156">
        <v>2498</v>
      </c>
      <c r="P21" s="157">
        <f t="shared" si="2"/>
        <v>5248</v>
      </c>
      <c r="Q21" s="155">
        <v>5635</v>
      </c>
      <c r="R21" s="156">
        <v>2542</v>
      </c>
      <c r="S21" s="157">
        <f t="shared" si="3"/>
        <v>3093</v>
      </c>
      <c r="T21" s="155">
        <v>5682</v>
      </c>
      <c r="U21" s="156">
        <v>3072</v>
      </c>
      <c r="V21" s="157">
        <f t="shared" si="4"/>
        <v>2610</v>
      </c>
      <c r="W21" s="155">
        <v>8217</v>
      </c>
      <c r="X21" s="156">
        <v>2600</v>
      </c>
      <c r="Y21" s="157">
        <f t="shared" si="5"/>
        <v>5617</v>
      </c>
      <c r="Z21" s="155">
        <v>8689</v>
      </c>
      <c r="AA21" s="156">
        <v>2462</v>
      </c>
      <c r="AB21" s="157">
        <f t="shared" si="6"/>
        <v>6227</v>
      </c>
      <c r="AC21" s="155">
        <v>6136</v>
      </c>
      <c r="AD21" s="156">
        <v>2439</v>
      </c>
      <c r="AE21" s="157">
        <f t="shared" si="7"/>
        <v>3697</v>
      </c>
      <c r="AF21" s="155">
        <v>5793</v>
      </c>
      <c r="AG21" s="156">
        <v>2869</v>
      </c>
      <c r="AH21" s="157">
        <f t="shared" si="8"/>
        <v>2924</v>
      </c>
      <c r="AI21" s="155">
        <v>8184</v>
      </c>
      <c r="AJ21" s="156">
        <v>2574</v>
      </c>
      <c r="AK21" s="157">
        <f t="shared" si="9"/>
        <v>5610</v>
      </c>
      <c r="AL21" s="155">
        <v>7890</v>
      </c>
      <c r="AM21" s="156">
        <v>3010</v>
      </c>
      <c r="AN21" s="157">
        <f t="shared" si="10"/>
        <v>4880</v>
      </c>
      <c r="AO21" s="155">
        <v>6566</v>
      </c>
      <c r="AP21" s="156">
        <v>2894</v>
      </c>
      <c r="AQ21" s="157">
        <f t="shared" si="11"/>
        <v>3672</v>
      </c>
      <c r="AR21" s="155">
        <v>4389</v>
      </c>
      <c r="AS21" s="156">
        <v>3380</v>
      </c>
      <c r="AT21" s="157">
        <f t="shared" si="12"/>
        <v>1009</v>
      </c>
      <c r="AU21" s="155">
        <v>6248</v>
      </c>
      <c r="AV21" s="156">
        <v>3050</v>
      </c>
      <c r="AW21" s="157">
        <f t="shared" si="13"/>
        <v>3198</v>
      </c>
      <c r="AX21" s="155">
        <v>7313</v>
      </c>
      <c r="AY21" s="156">
        <v>3290</v>
      </c>
      <c r="AZ21" s="157">
        <f t="shared" si="80"/>
        <v>4023</v>
      </c>
      <c r="BA21" s="155">
        <v>7139</v>
      </c>
      <c r="BB21" s="156">
        <v>2942</v>
      </c>
      <c r="BC21" s="157">
        <f t="shared" si="81"/>
        <v>4197</v>
      </c>
      <c r="BD21" s="155">
        <v>6617</v>
      </c>
      <c r="BE21" s="156">
        <v>3788</v>
      </c>
      <c r="BF21" s="157">
        <f t="shared" si="82"/>
        <v>2829</v>
      </c>
      <c r="BG21" s="155">
        <v>7835</v>
      </c>
      <c r="BH21" s="156">
        <v>3354</v>
      </c>
      <c r="BI21" s="157">
        <f t="shared" si="83"/>
        <v>4481</v>
      </c>
      <c r="BJ21" s="155">
        <v>8990</v>
      </c>
      <c r="BK21" s="156">
        <v>4068</v>
      </c>
      <c r="BL21" s="157">
        <f t="shared" si="122"/>
        <v>4922</v>
      </c>
      <c r="BM21" s="155">
        <v>7409</v>
      </c>
      <c r="BN21" s="156">
        <v>3789</v>
      </c>
      <c r="BO21" s="157">
        <f t="shared" si="84"/>
        <v>3620</v>
      </c>
      <c r="BP21" s="155">
        <v>7919</v>
      </c>
      <c r="BQ21" s="156">
        <v>4841</v>
      </c>
      <c r="BR21" s="157">
        <f t="shared" si="85"/>
        <v>3078</v>
      </c>
      <c r="BS21" s="155">
        <v>10146</v>
      </c>
      <c r="BT21" s="156">
        <v>5149</v>
      </c>
      <c r="BU21" s="157">
        <f t="shared" si="86"/>
        <v>4997</v>
      </c>
      <c r="BV21" s="155">
        <v>9889.5</v>
      </c>
      <c r="BW21" s="156">
        <v>5423</v>
      </c>
      <c r="BX21" s="157">
        <f t="shared" si="87"/>
        <v>4466.5</v>
      </c>
      <c r="BY21" s="155">
        <v>7647</v>
      </c>
      <c r="BZ21" s="156">
        <v>4615</v>
      </c>
      <c r="CA21" s="157">
        <f t="shared" si="88"/>
        <v>3032</v>
      </c>
      <c r="CB21" s="155">
        <v>8247</v>
      </c>
      <c r="CC21" s="156">
        <v>5609</v>
      </c>
      <c r="CD21" s="157">
        <f t="shared" si="89"/>
        <v>2638</v>
      </c>
      <c r="CE21" s="155">
        <v>10860</v>
      </c>
      <c r="CF21" s="156">
        <v>5323</v>
      </c>
      <c r="CG21" s="157">
        <f t="shared" si="90"/>
        <v>5537</v>
      </c>
      <c r="CH21" s="155">
        <v>10790</v>
      </c>
      <c r="CI21" s="156">
        <v>5712</v>
      </c>
      <c r="CJ21" s="157">
        <f t="shared" si="181"/>
        <v>5078</v>
      </c>
      <c r="CK21" s="155">
        <v>8676</v>
      </c>
      <c r="CL21" s="156">
        <v>4805</v>
      </c>
      <c r="CM21" s="157">
        <f t="shared" si="182"/>
        <v>3871</v>
      </c>
      <c r="CN21" s="155">
        <v>9139</v>
      </c>
      <c r="CO21" s="156">
        <v>5705</v>
      </c>
      <c r="CP21" s="157">
        <f t="shared" si="183"/>
        <v>3434</v>
      </c>
      <c r="CQ21" s="155">
        <v>12258</v>
      </c>
      <c r="CR21" s="156">
        <v>5405</v>
      </c>
      <c r="CS21" s="157">
        <f t="shared" si="17"/>
        <v>6853</v>
      </c>
      <c r="CT21" s="155">
        <v>12551</v>
      </c>
      <c r="CU21" s="156">
        <v>4404</v>
      </c>
      <c r="CV21" s="157">
        <f t="shared" si="184"/>
        <v>8147</v>
      </c>
      <c r="CW21" s="158">
        <v>9881</v>
      </c>
      <c r="CX21" s="156">
        <v>4051</v>
      </c>
      <c r="CY21" s="159">
        <f t="shared" si="185"/>
        <v>5830</v>
      </c>
      <c r="CZ21" s="193">
        <v>8900</v>
      </c>
      <c r="DA21" s="156">
        <v>4841</v>
      </c>
      <c r="DB21" s="159">
        <f t="shared" si="186"/>
        <v>4059</v>
      </c>
      <c r="DC21" s="193">
        <v>12150</v>
      </c>
      <c r="DD21" s="156">
        <v>5064</v>
      </c>
      <c r="DE21" s="159">
        <f t="shared" si="187"/>
        <v>7086</v>
      </c>
      <c r="DF21" s="193">
        <v>10522</v>
      </c>
      <c r="DG21" s="158">
        <v>4608</v>
      </c>
      <c r="DH21" s="159">
        <f t="shared" si="188"/>
        <v>5914</v>
      </c>
      <c r="DI21" s="193">
        <v>9505</v>
      </c>
      <c r="DJ21" s="158">
        <v>4286</v>
      </c>
      <c r="DK21" s="159">
        <f t="shared" si="189"/>
        <v>5219</v>
      </c>
      <c r="DL21" s="193">
        <v>9622</v>
      </c>
      <c r="DM21" s="158">
        <v>4783</v>
      </c>
      <c r="DN21" s="159">
        <f t="shared" si="190"/>
        <v>4839</v>
      </c>
      <c r="DO21" s="193">
        <v>11622</v>
      </c>
      <c r="DP21" s="158">
        <v>5250</v>
      </c>
      <c r="DQ21" s="159">
        <f t="shared" si="191"/>
        <v>6372</v>
      </c>
      <c r="DR21" s="193">
        <v>9178</v>
      </c>
      <c r="DS21" s="158">
        <v>4431</v>
      </c>
      <c r="DT21" s="159">
        <f t="shared" si="192"/>
        <v>4747</v>
      </c>
      <c r="DU21" s="193">
        <v>1939</v>
      </c>
      <c r="DV21" s="158">
        <v>726</v>
      </c>
      <c r="DW21" s="159">
        <f t="shared" si="193"/>
        <v>1213</v>
      </c>
      <c r="DX21" s="193">
        <v>824</v>
      </c>
      <c r="DY21" s="158">
        <v>1570</v>
      </c>
      <c r="DZ21" s="159">
        <f t="shared" si="194"/>
        <v>-746</v>
      </c>
      <c r="EA21" s="193">
        <v>757</v>
      </c>
      <c r="EB21" s="158">
        <v>804</v>
      </c>
      <c r="EC21" s="159">
        <f t="shared" si="195"/>
        <v>-47</v>
      </c>
      <c r="ED21" s="193">
        <v>522</v>
      </c>
      <c r="EE21" s="158">
        <v>732</v>
      </c>
      <c r="EF21" s="159">
        <f t="shared" si="196"/>
        <v>-210</v>
      </c>
      <c r="EG21" s="193">
        <v>385</v>
      </c>
      <c r="EH21" s="158">
        <v>494</v>
      </c>
      <c r="EI21" s="159">
        <f t="shared" si="197"/>
        <v>-109</v>
      </c>
      <c r="EJ21" s="193">
        <v>1704</v>
      </c>
      <c r="EK21" s="158">
        <v>1807</v>
      </c>
      <c r="EL21" s="159">
        <f t="shared" si="198"/>
        <v>-103</v>
      </c>
      <c r="EM21" s="193">
        <v>12249</v>
      </c>
      <c r="EN21" s="158">
        <v>2170</v>
      </c>
      <c r="EO21" s="159">
        <f t="shared" si="199"/>
        <v>10079</v>
      </c>
      <c r="EP21" s="371">
        <v>12163</v>
      </c>
      <c r="EQ21" s="164">
        <v>2461</v>
      </c>
      <c r="ER21" s="167">
        <f t="shared" si="50"/>
        <v>9702</v>
      </c>
      <c r="ES21" s="371">
        <v>12291</v>
      </c>
      <c r="ET21" s="164">
        <v>3947</v>
      </c>
      <c r="EU21" s="167">
        <f t="shared" si="51"/>
        <v>8344</v>
      </c>
      <c r="EV21" s="371">
        <v>15911</v>
      </c>
      <c r="EW21" s="164">
        <v>4529</v>
      </c>
      <c r="EX21" s="167">
        <f t="shared" si="52"/>
        <v>11382</v>
      </c>
      <c r="EY21" s="371">
        <v>22645</v>
      </c>
      <c r="EZ21" s="164">
        <v>5321</v>
      </c>
      <c r="FA21" s="167">
        <f t="shared" si="53"/>
        <v>17324</v>
      </c>
      <c r="FB21" s="464">
        <v>21677</v>
      </c>
      <c r="FC21" s="156">
        <v>4731</v>
      </c>
      <c r="FD21" s="159">
        <f t="shared" si="54"/>
        <v>16946</v>
      </c>
      <c r="FE21" s="464">
        <v>18826</v>
      </c>
      <c r="FF21" s="156">
        <v>5124</v>
      </c>
      <c r="FG21" s="159">
        <f t="shared" si="55"/>
        <v>13702</v>
      </c>
      <c r="FH21" s="464">
        <v>18504</v>
      </c>
      <c r="FI21" s="156">
        <v>5904</v>
      </c>
      <c r="FJ21" s="159">
        <f t="shared" si="56"/>
        <v>12600</v>
      </c>
      <c r="FK21" s="464">
        <v>24536</v>
      </c>
      <c r="FL21" s="156">
        <v>6260</v>
      </c>
      <c r="FM21" s="159">
        <f t="shared" si="57"/>
        <v>18276</v>
      </c>
      <c r="FN21" s="464">
        <v>23377</v>
      </c>
      <c r="FO21" s="156">
        <v>5703</v>
      </c>
      <c r="FP21" s="159">
        <f t="shared" si="58"/>
        <v>17674</v>
      </c>
      <c r="FQ21" s="464">
        <v>19726</v>
      </c>
      <c r="FR21" s="156">
        <v>5893</v>
      </c>
      <c r="FS21" s="159">
        <f t="shared" si="59"/>
        <v>13833</v>
      </c>
      <c r="FT21" s="464">
        <v>20440</v>
      </c>
      <c r="FU21" s="156">
        <v>5697</v>
      </c>
      <c r="FV21" s="159">
        <f t="shared" si="60"/>
        <v>14743</v>
      </c>
      <c r="FW21" s="464">
        <v>27566</v>
      </c>
      <c r="FX21" s="156">
        <v>6934</v>
      </c>
      <c r="FY21" s="159">
        <f t="shared" si="61"/>
        <v>20632</v>
      </c>
      <c r="FZ21" s="193">
        <v>22986</v>
      </c>
      <c r="GA21" s="158">
        <v>6520</v>
      </c>
      <c r="GB21" s="159">
        <f t="shared" si="62"/>
        <v>16466</v>
      </c>
      <c r="GC21" s="193">
        <v>23057</v>
      </c>
      <c r="GD21" s="158">
        <v>6400</v>
      </c>
      <c r="GE21" s="159">
        <f t="shared" si="200"/>
        <v>16657</v>
      </c>
      <c r="GF21" s="193">
        <v>23018</v>
      </c>
      <c r="GG21" s="158">
        <v>7212</v>
      </c>
      <c r="GH21" s="159">
        <f t="shared" si="201"/>
        <v>15806</v>
      </c>
    </row>
    <row r="22" spans="1:190" s="175" customFormat="1" ht="18.75" customHeight="1" x14ac:dyDescent="0.25">
      <c r="A22" s="150" t="s">
        <v>99</v>
      </c>
      <c r="B22" s="151">
        <f>B23+B24</f>
        <v>231</v>
      </c>
      <c r="C22" s="152">
        <f>C23+C24</f>
        <v>234</v>
      </c>
      <c r="D22" s="153">
        <f t="shared" si="64"/>
        <v>-3</v>
      </c>
      <c r="E22" s="151">
        <f>E23+E24</f>
        <v>80</v>
      </c>
      <c r="F22" s="152">
        <f>F23+F24</f>
        <v>226</v>
      </c>
      <c r="G22" s="153">
        <f t="shared" si="180"/>
        <v>-146</v>
      </c>
      <c r="H22" s="151">
        <f t="shared" ref="H22:I22" si="270">H23+H24</f>
        <v>280</v>
      </c>
      <c r="I22" s="152">
        <f t="shared" si="270"/>
        <v>804</v>
      </c>
      <c r="J22" s="153">
        <f t="shared" si="0"/>
        <v>-524</v>
      </c>
      <c r="K22" s="151">
        <f t="shared" ref="K22:L22" si="271">K23+K24</f>
        <v>472</v>
      </c>
      <c r="L22" s="152">
        <f t="shared" si="271"/>
        <v>154</v>
      </c>
      <c r="M22" s="153">
        <f t="shared" si="1"/>
        <v>318</v>
      </c>
      <c r="N22" s="151">
        <f t="shared" ref="N22:O22" si="272">N23+N24</f>
        <v>276</v>
      </c>
      <c r="O22" s="152">
        <f t="shared" si="272"/>
        <v>122</v>
      </c>
      <c r="P22" s="153">
        <f t="shared" si="2"/>
        <v>154</v>
      </c>
      <c r="Q22" s="151">
        <f t="shared" ref="Q22:R22" si="273">Q23+Q24</f>
        <v>347</v>
      </c>
      <c r="R22" s="152">
        <f t="shared" si="273"/>
        <v>140</v>
      </c>
      <c r="S22" s="153">
        <f t="shared" si="3"/>
        <v>207</v>
      </c>
      <c r="T22" s="151">
        <f t="shared" ref="T22:U22" si="274">T23+T24</f>
        <v>344</v>
      </c>
      <c r="U22" s="152">
        <f t="shared" si="274"/>
        <v>120</v>
      </c>
      <c r="V22" s="153">
        <f t="shared" si="4"/>
        <v>224</v>
      </c>
      <c r="W22" s="151">
        <f t="shared" ref="W22:X22" si="275">W23+W24</f>
        <v>454</v>
      </c>
      <c r="X22" s="152">
        <f t="shared" si="275"/>
        <v>80</v>
      </c>
      <c r="Y22" s="153">
        <f t="shared" si="5"/>
        <v>374</v>
      </c>
      <c r="Z22" s="151">
        <f t="shared" ref="Z22:AA22" si="276">Z23+Z24</f>
        <v>644</v>
      </c>
      <c r="AA22" s="152">
        <f t="shared" si="276"/>
        <v>81</v>
      </c>
      <c r="AB22" s="153">
        <f t="shared" si="6"/>
        <v>563</v>
      </c>
      <c r="AC22" s="151">
        <f t="shared" ref="AC22:AD22" si="277">AC23+AC24</f>
        <v>213</v>
      </c>
      <c r="AD22" s="152">
        <f t="shared" si="277"/>
        <v>73</v>
      </c>
      <c r="AE22" s="153">
        <f t="shared" si="7"/>
        <v>140</v>
      </c>
      <c r="AF22" s="151">
        <f t="shared" ref="AF22:AG22" si="278">AF23+AF24</f>
        <v>118</v>
      </c>
      <c r="AG22" s="152">
        <f t="shared" si="278"/>
        <v>53</v>
      </c>
      <c r="AH22" s="153">
        <f t="shared" si="8"/>
        <v>65</v>
      </c>
      <c r="AI22" s="151">
        <f t="shared" ref="AI22:AJ22" si="279">AI23+AI24</f>
        <v>82</v>
      </c>
      <c r="AJ22" s="152">
        <f t="shared" si="279"/>
        <v>131</v>
      </c>
      <c r="AK22" s="153">
        <f t="shared" si="9"/>
        <v>-49</v>
      </c>
      <c r="AL22" s="151">
        <f t="shared" ref="AL22:AM22" si="280">AL23+AL24</f>
        <v>163</v>
      </c>
      <c r="AM22" s="152">
        <f t="shared" si="280"/>
        <v>107</v>
      </c>
      <c r="AN22" s="153">
        <f t="shared" si="10"/>
        <v>56</v>
      </c>
      <c r="AO22" s="151">
        <f t="shared" ref="AO22:AP22" si="281">AO23+AO24</f>
        <v>192</v>
      </c>
      <c r="AP22" s="152">
        <f t="shared" si="281"/>
        <v>141</v>
      </c>
      <c r="AQ22" s="153">
        <f t="shared" si="11"/>
        <v>51</v>
      </c>
      <c r="AR22" s="151">
        <f t="shared" ref="AR22:AS22" si="282">AR23+AR24</f>
        <v>187</v>
      </c>
      <c r="AS22" s="152">
        <f t="shared" si="282"/>
        <v>169</v>
      </c>
      <c r="AT22" s="153">
        <f t="shared" si="12"/>
        <v>18</v>
      </c>
      <c r="AU22" s="151">
        <f t="shared" ref="AU22:AV22" si="283">AU23+AU24</f>
        <v>425</v>
      </c>
      <c r="AV22" s="152">
        <f t="shared" si="283"/>
        <v>209</v>
      </c>
      <c r="AW22" s="153">
        <f t="shared" si="13"/>
        <v>216</v>
      </c>
      <c r="AX22" s="151">
        <f>AX23+AX24</f>
        <v>206</v>
      </c>
      <c r="AY22" s="152">
        <f>AY23+AY24</f>
        <v>445</v>
      </c>
      <c r="AZ22" s="153">
        <f t="shared" si="80"/>
        <v>-239</v>
      </c>
      <c r="BA22" s="151">
        <f>BA23+BA24</f>
        <v>263</v>
      </c>
      <c r="BB22" s="152">
        <f>BB23+BB24</f>
        <v>131</v>
      </c>
      <c r="BC22" s="153">
        <f t="shared" si="81"/>
        <v>132</v>
      </c>
      <c r="BD22" s="151">
        <f>BD23+BD24</f>
        <v>366</v>
      </c>
      <c r="BE22" s="152">
        <f>BE23+BE24</f>
        <v>144</v>
      </c>
      <c r="BF22" s="153">
        <f t="shared" si="82"/>
        <v>222</v>
      </c>
      <c r="BG22" s="151">
        <f>BG23+BG24</f>
        <v>476</v>
      </c>
      <c r="BH22" s="152">
        <f>BH23+BH24</f>
        <v>271</v>
      </c>
      <c r="BI22" s="153">
        <f t="shared" si="83"/>
        <v>205</v>
      </c>
      <c r="BJ22" s="151">
        <f>BJ23+BJ24</f>
        <v>185</v>
      </c>
      <c r="BK22" s="152">
        <f>BK23+BK24</f>
        <v>154</v>
      </c>
      <c r="BL22" s="153">
        <f t="shared" si="122"/>
        <v>31</v>
      </c>
      <c r="BM22" s="151">
        <f>BM23+BM24</f>
        <v>117</v>
      </c>
      <c r="BN22" s="152">
        <f>BN23+BN24</f>
        <v>116</v>
      </c>
      <c r="BO22" s="153">
        <f t="shared" si="84"/>
        <v>1</v>
      </c>
      <c r="BP22" s="151">
        <f>BP23+BP24</f>
        <v>178</v>
      </c>
      <c r="BQ22" s="152">
        <f>BQ23+BQ24</f>
        <v>76</v>
      </c>
      <c r="BR22" s="153">
        <f t="shared" si="85"/>
        <v>102</v>
      </c>
      <c r="BS22" s="151">
        <f>BS23+BS24</f>
        <v>148</v>
      </c>
      <c r="BT22" s="152">
        <f>BT23+BT24</f>
        <v>29</v>
      </c>
      <c r="BU22" s="153">
        <f t="shared" si="86"/>
        <v>119</v>
      </c>
      <c r="BV22" s="151">
        <f>BV23+BV24</f>
        <v>104</v>
      </c>
      <c r="BW22" s="152">
        <f>BW23+BW24</f>
        <v>28</v>
      </c>
      <c r="BX22" s="153">
        <f t="shared" si="87"/>
        <v>76</v>
      </c>
      <c r="BY22" s="151">
        <f>BY23+BY24</f>
        <v>157</v>
      </c>
      <c r="BZ22" s="152">
        <f>BZ23+BZ24</f>
        <v>48</v>
      </c>
      <c r="CA22" s="153">
        <f t="shared" si="88"/>
        <v>109</v>
      </c>
      <c r="CB22" s="151">
        <f>CB23+CB24</f>
        <v>200</v>
      </c>
      <c r="CC22" s="152">
        <f>CC23+CC24</f>
        <v>75</v>
      </c>
      <c r="CD22" s="153">
        <f t="shared" si="89"/>
        <v>125</v>
      </c>
      <c r="CE22" s="151">
        <f>CE23+CE24</f>
        <v>187</v>
      </c>
      <c r="CF22" s="152">
        <f>CF23+CF24</f>
        <v>101</v>
      </c>
      <c r="CG22" s="153">
        <f t="shared" si="90"/>
        <v>86</v>
      </c>
      <c r="CH22" s="151">
        <f>CH23+CH24</f>
        <v>58</v>
      </c>
      <c r="CI22" s="152">
        <f>CI23+CI24</f>
        <v>254</v>
      </c>
      <c r="CJ22" s="153">
        <f t="shared" si="181"/>
        <v>-196</v>
      </c>
      <c r="CK22" s="151">
        <f>CK23+CK24</f>
        <v>122</v>
      </c>
      <c r="CL22" s="152">
        <f>CL23+CL24</f>
        <v>428</v>
      </c>
      <c r="CM22" s="153">
        <f t="shared" si="182"/>
        <v>-306</v>
      </c>
      <c r="CN22" s="151">
        <f>CN23+CN24</f>
        <v>172</v>
      </c>
      <c r="CO22" s="152">
        <f>CO23+CO24</f>
        <v>247</v>
      </c>
      <c r="CP22" s="153">
        <f t="shared" si="183"/>
        <v>-75</v>
      </c>
      <c r="CQ22" s="151">
        <f>CQ23+CQ24</f>
        <v>147</v>
      </c>
      <c r="CR22" s="152">
        <f>CR23+CR24</f>
        <v>39</v>
      </c>
      <c r="CS22" s="153">
        <f t="shared" si="17"/>
        <v>108</v>
      </c>
      <c r="CT22" s="151">
        <f t="shared" ref="CT22:CU22" si="284">CT23+CT24</f>
        <v>334</v>
      </c>
      <c r="CU22" s="152">
        <f t="shared" si="284"/>
        <v>42</v>
      </c>
      <c r="CV22" s="153">
        <f t="shared" si="184"/>
        <v>292</v>
      </c>
      <c r="CW22" s="168">
        <f t="shared" ref="CW22:CX22" si="285">CW23+CW24</f>
        <v>121</v>
      </c>
      <c r="CX22" s="152">
        <f t="shared" si="285"/>
        <v>13</v>
      </c>
      <c r="CY22" s="169">
        <f t="shared" si="185"/>
        <v>108</v>
      </c>
      <c r="CZ22" s="192">
        <f t="shared" ref="CZ22:DA22" si="286">CZ23+CZ24</f>
        <v>40</v>
      </c>
      <c r="DA22" s="152">
        <f t="shared" si="286"/>
        <v>102</v>
      </c>
      <c r="DB22" s="169">
        <f t="shared" si="186"/>
        <v>-62</v>
      </c>
      <c r="DC22" s="192">
        <f t="shared" ref="DC22:DD22" si="287">DC23+DC24</f>
        <v>9</v>
      </c>
      <c r="DD22" s="152">
        <f t="shared" si="287"/>
        <v>62</v>
      </c>
      <c r="DE22" s="169">
        <f t="shared" si="187"/>
        <v>-53</v>
      </c>
      <c r="DF22" s="192">
        <f t="shared" ref="DF22:DG22" si="288">DF23+DF24</f>
        <v>102</v>
      </c>
      <c r="DG22" s="168">
        <f t="shared" si="288"/>
        <v>33</v>
      </c>
      <c r="DH22" s="169">
        <f t="shared" si="188"/>
        <v>69</v>
      </c>
      <c r="DI22" s="192">
        <f t="shared" ref="DI22:DJ22" si="289">DI23+DI24</f>
        <v>104</v>
      </c>
      <c r="DJ22" s="168">
        <f t="shared" si="289"/>
        <v>46</v>
      </c>
      <c r="DK22" s="169">
        <f t="shared" si="189"/>
        <v>58</v>
      </c>
      <c r="DL22" s="192">
        <f t="shared" ref="DL22:DM22" si="290">DL23+DL24</f>
        <v>20</v>
      </c>
      <c r="DM22" s="168">
        <f t="shared" si="290"/>
        <v>66</v>
      </c>
      <c r="DN22" s="169">
        <f t="shared" si="190"/>
        <v>-46</v>
      </c>
      <c r="DO22" s="192">
        <f t="shared" ref="DO22:DP22" si="291">DO23+DO24</f>
        <v>19</v>
      </c>
      <c r="DP22" s="168">
        <f t="shared" si="291"/>
        <v>112</v>
      </c>
      <c r="DQ22" s="169">
        <f t="shared" si="191"/>
        <v>-93</v>
      </c>
      <c r="DR22" s="192">
        <f t="shared" ref="DR22:DS22" si="292">DR23+DR24</f>
        <v>10</v>
      </c>
      <c r="DS22" s="168">
        <f t="shared" si="292"/>
        <v>25</v>
      </c>
      <c r="DT22" s="169">
        <f t="shared" si="192"/>
        <v>-15</v>
      </c>
      <c r="DU22" s="192">
        <f t="shared" ref="DU22:DV22" si="293">DU23+DU24</f>
        <v>5</v>
      </c>
      <c r="DV22" s="168">
        <f t="shared" si="293"/>
        <v>78</v>
      </c>
      <c r="DW22" s="169">
        <f t="shared" si="193"/>
        <v>-73</v>
      </c>
      <c r="DX22" s="192">
        <f t="shared" ref="DX22:DY22" si="294">DX23+DX24</f>
        <v>2</v>
      </c>
      <c r="DY22" s="168">
        <f t="shared" si="294"/>
        <v>7</v>
      </c>
      <c r="DZ22" s="169">
        <f t="shared" si="194"/>
        <v>-5</v>
      </c>
      <c r="EA22" s="192">
        <f t="shared" ref="EA22:EB22" si="295">EA23+EA24</f>
        <v>4</v>
      </c>
      <c r="EB22" s="168">
        <f t="shared" si="295"/>
        <v>10</v>
      </c>
      <c r="EC22" s="169">
        <f t="shared" si="195"/>
        <v>-6</v>
      </c>
      <c r="ED22" s="192">
        <f t="shared" ref="ED22:EE22" si="296">ED23+ED24</f>
        <v>10</v>
      </c>
      <c r="EE22" s="168">
        <f t="shared" si="296"/>
        <v>0</v>
      </c>
      <c r="EF22" s="169">
        <f t="shared" si="196"/>
        <v>10</v>
      </c>
      <c r="EG22" s="192">
        <f t="shared" ref="EG22:EH22" si="297">EG23+EG24</f>
        <v>2</v>
      </c>
      <c r="EH22" s="168">
        <f t="shared" si="297"/>
        <v>80</v>
      </c>
      <c r="EI22" s="169">
        <f t="shared" si="197"/>
        <v>-78</v>
      </c>
      <c r="EJ22" s="192">
        <f t="shared" ref="EJ22:EK22" si="298">EJ23+EJ24</f>
        <v>6</v>
      </c>
      <c r="EK22" s="168">
        <f t="shared" si="298"/>
        <v>195</v>
      </c>
      <c r="EL22" s="169">
        <f t="shared" si="198"/>
        <v>-189</v>
      </c>
      <c r="EM22" s="192">
        <f t="shared" ref="EM22:EN22" si="299">EM23+EM24</f>
        <v>13</v>
      </c>
      <c r="EN22" s="168">
        <f t="shared" si="299"/>
        <v>61</v>
      </c>
      <c r="EO22" s="169">
        <f t="shared" si="199"/>
        <v>-48</v>
      </c>
      <c r="EP22" s="195">
        <f t="shared" ref="EP22:EQ22" si="300">EP23+EP24</f>
        <v>11</v>
      </c>
      <c r="EQ22" s="171">
        <f t="shared" si="300"/>
        <v>30</v>
      </c>
      <c r="ER22" s="174">
        <f t="shared" si="50"/>
        <v>-19</v>
      </c>
      <c r="ES22" s="195">
        <f t="shared" ref="ES22:ET22" si="301">ES23+ES24</f>
        <v>8</v>
      </c>
      <c r="ET22" s="171">
        <f t="shared" si="301"/>
        <v>26</v>
      </c>
      <c r="EU22" s="174">
        <f t="shared" si="51"/>
        <v>-18</v>
      </c>
      <c r="EV22" s="195">
        <f t="shared" ref="EV22:EW22" si="302">EV23+EV24</f>
        <v>1</v>
      </c>
      <c r="EW22" s="171">
        <f t="shared" si="302"/>
        <v>28</v>
      </c>
      <c r="EX22" s="174">
        <f t="shared" si="52"/>
        <v>-27</v>
      </c>
      <c r="EY22" s="195">
        <f t="shared" ref="EY22:EZ22" si="303">EY23+EY24</f>
        <v>2</v>
      </c>
      <c r="EZ22" s="171">
        <f t="shared" si="303"/>
        <v>39</v>
      </c>
      <c r="FA22" s="174">
        <f t="shared" si="53"/>
        <v>-37</v>
      </c>
      <c r="FB22" s="192">
        <v>1</v>
      </c>
      <c r="FC22" s="152">
        <v>11</v>
      </c>
      <c r="FD22" s="169">
        <f t="shared" si="54"/>
        <v>-10</v>
      </c>
      <c r="FE22" s="192">
        <v>3</v>
      </c>
      <c r="FF22" s="152">
        <v>47</v>
      </c>
      <c r="FG22" s="169">
        <f t="shared" si="55"/>
        <v>-44</v>
      </c>
      <c r="FH22" s="192">
        <v>0</v>
      </c>
      <c r="FI22" s="152">
        <v>17</v>
      </c>
      <c r="FJ22" s="169">
        <f t="shared" si="56"/>
        <v>-17</v>
      </c>
      <c r="FK22" s="192">
        <v>0</v>
      </c>
      <c r="FL22" s="152">
        <v>37</v>
      </c>
      <c r="FM22" s="169">
        <f t="shared" si="57"/>
        <v>-37</v>
      </c>
      <c r="FN22" s="192">
        <v>6</v>
      </c>
      <c r="FO22" s="152">
        <v>25</v>
      </c>
      <c r="FP22" s="169">
        <f t="shared" si="58"/>
        <v>-19</v>
      </c>
      <c r="FQ22" s="192">
        <v>0</v>
      </c>
      <c r="FR22" s="152">
        <v>0</v>
      </c>
      <c r="FS22" s="169">
        <f t="shared" si="59"/>
        <v>0</v>
      </c>
      <c r="FT22" s="192">
        <v>0</v>
      </c>
      <c r="FU22" s="152">
        <v>0</v>
      </c>
      <c r="FV22" s="169">
        <f t="shared" si="60"/>
        <v>0</v>
      </c>
      <c r="FW22" s="192">
        <v>0</v>
      </c>
      <c r="FX22" s="152">
        <v>0</v>
      </c>
      <c r="FY22" s="169">
        <f t="shared" si="61"/>
        <v>0</v>
      </c>
      <c r="FZ22" s="192">
        <f>FZ23+FZ24</f>
        <v>0</v>
      </c>
      <c r="GA22" s="168">
        <f>GA23+GA24</f>
        <v>0</v>
      </c>
      <c r="GB22" s="169">
        <f t="shared" si="62"/>
        <v>0</v>
      </c>
      <c r="GC22" s="192">
        <f>GC23+GC24</f>
        <v>0</v>
      </c>
      <c r="GD22" s="168">
        <f>GD23+GD24</f>
        <v>0</v>
      </c>
      <c r="GE22" s="169">
        <f t="shared" si="200"/>
        <v>0</v>
      </c>
      <c r="GF22" s="192">
        <f>GF23+GF24</f>
        <v>0</v>
      </c>
      <c r="GG22" s="168">
        <f>GG23+GG24</f>
        <v>0</v>
      </c>
      <c r="GH22" s="169">
        <f t="shared" si="201"/>
        <v>0</v>
      </c>
    </row>
    <row r="23" spans="1:190" ht="18.75" customHeight="1" x14ac:dyDescent="0.25">
      <c r="A23" s="176" t="s">
        <v>100</v>
      </c>
      <c r="B23" s="155">
        <v>231</v>
      </c>
      <c r="C23" s="156"/>
      <c r="D23" s="157">
        <f t="shared" si="64"/>
        <v>231</v>
      </c>
      <c r="E23" s="155">
        <v>80</v>
      </c>
      <c r="F23" s="156"/>
      <c r="G23" s="157">
        <f t="shared" si="180"/>
        <v>80</v>
      </c>
      <c r="H23" s="155">
        <v>280</v>
      </c>
      <c r="I23" s="156"/>
      <c r="J23" s="157">
        <f t="shared" si="0"/>
        <v>280</v>
      </c>
      <c r="K23" s="155">
        <v>472</v>
      </c>
      <c r="L23" s="156"/>
      <c r="M23" s="157">
        <f t="shared" si="1"/>
        <v>472</v>
      </c>
      <c r="N23" s="155">
        <v>276</v>
      </c>
      <c r="O23" s="156"/>
      <c r="P23" s="157">
        <f t="shared" si="2"/>
        <v>276</v>
      </c>
      <c r="Q23" s="155">
        <v>347</v>
      </c>
      <c r="R23" s="156"/>
      <c r="S23" s="157">
        <f t="shared" si="3"/>
        <v>347</v>
      </c>
      <c r="T23" s="155">
        <v>344</v>
      </c>
      <c r="U23" s="156"/>
      <c r="V23" s="157">
        <f t="shared" si="4"/>
        <v>344</v>
      </c>
      <c r="W23" s="155">
        <v>454</v>
      </c>
      <c r="X23" s="156"/>
      <c r="Y23" s="157">
        <f t="shared" si="5"/>
        <v>454</v>
      </c>
      <c r="Z23" s="155">
        <v>644</v>
      </c>
      <c r="AA23" s="156"/>
      <c r="AB23" s="157">
        <f t="shared" si="6"/>
        <v>644</v>
      </c>
      <c r="AC23" s="155">
        <v>213</v>
      </c>
      <c r="AD23" s="156"/>
      <c r="AE23" s="157">
        <f t="shared" si="7"/>
        <v>213</v>
      </c>
      <c r="AF23" s="155">
        <v>118</v>
      </c>
      <c r="AG23" s="156"/>
      <c r="AH23" s="157">
        <f t="shared" si="8"/>
        <v>118</v>
      </c>
      <c r="AI23" s="155">
        <v>82</v>
      </c>
      <c r="AJ23" s="156"/>
      <c r="AK23" s="157">
        <f t="shared" si="9"/>
        <v>82</v>
      </c>
      <c r="AL23" s="155">
        <v>163</v>
      </c>
      <c r="AM23" s="156"/>
      <c r="AN23" s="157">
        <f t="shared" si="10"/>
        <v>163</v>
      </c>
      <c r="AO23" s="155">
        <v>192</v>
      </c>
      <c r="AP23" s="156"/>
      <c r="AQ23" s="157">
        <f t="shared" si="11"/>
        <v>192</v>
      </c>
      <c r="AR23" s="155">
        <v>187</v>
      </c>
      <c r="AS23" s="156"/>
      <c r="AT23" s="157">
        <f t="shared" si="12"/>
        <v>187</v>
      </c>
      <c r="AU23" s="155">
        <v>425</v>
      </c>
      <c r="AV23" s="156"/>
      <c r="AW23" s="157">
        <f t="shared" si="13"/>
        <v>425</v>
      </c>
      <c r="AX23" s="155">
        <v>206</v>
      </c>
      <c r="AY23" s="156"/>
      <c r="AZ23" s="157">
        <f t="shared" si="80"/>
        <v>206</v>
      </c>
      <c r="BA23" s="155">
        <v>263</v>
      </c>
      <c r="BB23" s="156"/>
      <c r="BC23" s="157">
        <f t="shared" si="81"/>
        <v>263</v>
      </c>
      <c r="BD23" s="155">
        <v>366</v>
      </c>
      <c r="BE23" s="156"/>
      <c r="BF23" s="157">
        <f t="shared" si="82"/>
        <v>366</v>
      </c>
      <c r="BG23" s="155">
        <v>476</v>
      </c>
      <c r="BH23" s="156"/>
      <c r="BI23" s="157">
        <f t="shared" si="83"/>
        <v>476</v>
      </c>
      <c r="BJ23" s="155">
        <v>185</v>
      </c>
      <c r="BK23" s="156"/>
      <c r="BL23" s="157">
        <f t="shared" si="122"/>
        <v>185</v>
      </c>
      <c r="BM23" s="155">
        <v>117</v>
      </c>
      <c r="BN23" s="156"/>
      <c r="BO23" s="157">
        <f t="shared" si="84"/>
        <v>117</v>
      </c>
      <c r="BP23" s="155">
        <v>178</v>
      </c>
      <c r="BQ23" s="156"/>
      <c r="BR23" s="157">
        <f t="shared" si="85"/>
        <v>178</v>
      </c>
      <c r="BS23" s="155">
        <v>148</v>
      </c>
      <c r="BT23" s="156"/>
      <c r="BU23" s="157">
        <f t="shared" si="86"/>
        <v>148</v>
      </c>
      <c r="BV23" s="155">
        <v>104</v>
      </c>
      <c r="BW23" s="156"/>
      <c r="BX23" s="157">
        <f t="shared" si="87"/>
        <v>104</v>
      </c>
      <c r="BY23" s="155">
        <v>157</v>
      </c>
      <c r="BZ23" s="156"/>
      <c r="CA23" s="157">
        <f t="shared" si="88"/>
        <v>157</v>
      </c>
      <c r="CB23" s="155">
        <v>200</v>
      </c>
      <c r="CC23" s="156"/>
      <c r="CD23" s="157">
        <f t="shared" si="89"/>
        <v>200</v>
      </c>
      <c r="CE23" s="155">
        <v>187</v>
      </c>
      <c r="CF23" s="156"/>
      <c r="CG23" s="157">
        <f t="shared" si="90"/>
        <v>187</v>
      </c>
      <c r="CH23" s="155">
        <v>58</v>
      </c>
      <c r="CI23" s="156"/>
      <c r="CJ23" s="157">
        <f t="shared" si="181"/>
        <v>58</v>
      </c>
      <c r="CK23" s="155">
        <v>122</v>
      </c>
      <c r="CL23" s="156"/>
      <c r="CM23" s="157">
        <f t="shared" si="182"/>
        <v>122</v>
      </c>
      <c r="CN23" s="155">
        <v>172</v>
      </c>
      <c r="CO23" s="156"/>
      <c r="CP23" s="157">
        <f t="shared" si="183"/>
        <v>172</v>
      </c>
      <c r="CQ23" s="155">
        <v>147</v>
      </c>
      <c r="CR23" s="156"/>
      <c r="CS23" s="157">
        <f t="shared" si="17"/>
        <v>147</v>
      </c>
      <c r="CT23" s="155">
        <v>334</v>
      </c>
      <c r="CU23" s="156"/>
      <c r="CV23" s="157">
        <f t="shared" si="184"/>
        <v>334</v>
      </c>
      <c r="CW23" s="158">
        <v>121</v>
      </c>
      <c r="CX23" s="156"/>
      <c r="CY23" s="159">
        <f t="shared" si="185"/>
        <v>121</v>
      </c>
      <c r="CZ23" s="193">
        <v>40</v>
      </c>
      <c r="DA23" s="156"/>
      <c r="DB23" s="159">
        <f t="shared" si="186"/>
        <v>40</v>
      </c>
      <c r="DC23" s="193">
        <v>9</v>
      </c>
      <c r="DD23" s="156"/>
      <c r="DE23" s="159">
        <f t="shared" si="187"/>
        <v>9</v>
      </c>
      <c r="DF23" s="193">
        <v>102</v>
      </c>
      <c r="DG23" s="158"/>
      <c r="DH23" s="159">
        <f t="shared" si="188"/>
        <v>102</v>
      </c>
      <c r="DI23" s="193">
        <v>104</v>
      </c>
      <c r="DJ23" s="158"/>
      <c r="DK23" s="159">
        <f t="shared" si="189"/>
        <v>104</v>
      </c>
      <c r="DL23" s="193">
        <v>20</v>
      </c>
      <c r="DM23" s="158"/>
      <c r="DN23" s="159">
        <f t="shared" si="190"/>
        <v>20</v>
      </c>
      <c r="DO23" s="193">
        <v>19</v>
      </c>
      <c r="DP23" s="158"/>
      <c r="DQ23" s="159">
        <f t="shared" si="191"/>
        <v>19</v>
      </c>
      <c r="DR23" s="193">
        <v>10</v>
      </c>
      <c r="DS23" s="158"/>
      <c r="DT23" s="159">
        <f t="shared" si="192"/>
        <v>10</v>
      </c>
      <c r="DU23" s="193">
        <v>5</v>
      </c>
      <c r="DV23" s="158"/>
      <c r="DW23" s="159">
        <f t="shared" si="193"/>
        <v>5</v>
      </c>
      <c r="DX23" s="193">
        <v>2</v>
      </c>
      <c r="DY23" s="158"/>
      <c r="DZ23" s="159">
        <f t="shared" si="194"/>
        <v>2</v>
      </c>
      <c r="EA23" s="193">
        <v>4</v>
      </c>
      <c r="EB23" s="158"/>
      <c r="EC23" s="159">
        <f t="shared" si="195"/>
        <v>4</v>
      </c>
      <c r="ED23" s="193">
        <v>10</v>
      </c>
      <c r="EE23" s="158"/>
      <c r="EF23" s="159">
        <f t="shared" si="196"/>
        <v>10</v>
      </c>
      <c r="EG23" s="193">
        <v>2</v>
      </c>
      <c r="EH23" s="158"/>
      <c r="EI23" s="159">
        <f t="shared" si="197"/>
        <v>2</v>
      </c>
      <c r="EJ23" s="193">
        <v>6</v>
      </c>
      <c r="EK23" s="158"/>
      <c r="EL23" s="159">
        <f t="shared" si="198"/>
        <v>6</v>
      </c>
      <c r="EM23" s="193">
        <v>13</v>
      </c>
      <c r="EN23" s="158"/>
      <c r="EO23" s="159">
        <f t="shared" si="199"/>
        <v>13</v>
      </c>
      <c r="EP23" s="198">
        <v>11</v>
      </c>
      <c r="EQ23" s="458"/>
      <c r="ER23" s="167">
        <f t="shared" si="50"/>
        <v>11</v>
      </c>
      <c r="ES23" s="198">
        <v>8</v>
      </c>
      <c r="ET23" s="458"/>
      <c r="EU23" s="167">
        <f t="shared" si="51"/>
        <v>8</v>
      </c>
      <c r="EV23" s="198">
        <v>1</v>
      </c>
      <c r="EW23" s="458"/>
      <c r="EX23" s="167">
        <f t="shared" si="52"/>
        <v>1</v>
      </c>
      <c r="EY23" s="198">
        <v>2</v>
      </c>
      <c r="EZ23" s="458"/>
      <c r="FA23" s="167">
        <f t="shared" si="53"/>
        <v>2</v>
      </c>
      <c r="FB23" s="193">
        <v>1</v>
      </c>
      <c r="FC23" s="470"/>
      <c r="FD23" s="159">
        <f t="shared" si="54"/>
        <v>1</v>
      </c>
      <c r="FE23" s="193">
        <v>3</v>
      </c>
      <c r="FF23" s="470"/>
      <c r="FG23" s="159">
        <f t="shared" si="55"/>
        <v>3</v>
      </c>
      <c r="FH23" s="193">
        <v>0</v>
      </c>
      <c r="FI23" s="470"/>
      <c r="FJ23" s="159">
        <f t="shared" si="56"/>
        <v>0</v>
      </c>
      <c r="FK23" s="193">
        <v>0</v>
      </c>
      <c r="FL23" s="470"/>
      <c r="FM23" s="159">
        <f t="shared" si="57"/>
        <v>0</v>
      </c>
      <c r="FN23" s="193">
        <v>6</v>
      </c>
      <c r="FO23" s="470"/>
      <c r="FP23" s="159">
        <f t="shared" si="58"/>
        <v>6</v>
      </c>
      <c r="FQ23" s="193">
        <v>0</v>
      </c>
      <c r="FR23" s="470"/>
      <c r="FS23" s="159">
        <f t="shared" si="59"/>
        <v>0</v>
      </c>
      <c r="FT23" s="193">
        <v>0</v>
      </c>
      <c r="FU23" s="470"/>
      <c r="FV23" s="159">
        <f t="shared" si="60"/>
        <v>0</v>
      </c>
      <c r="FW23" s="193">
        <v>0</v>
      </c>
      <c r="FX23" s="470"/>
      <c r="FY23" s="159">
        <f t="shared" si="61"/>
        <v>0</v>
      </c>
      <c r="FZ23" s="193">
        <v>0</v>
      </c>
      <c r="GA23" s="158"/>
      <c r="GB23" s="159">
        <f t="shared" si="62"/>
        <v>0</v>
      </c>
      <c r="GC23" s="193">
        <v>0</v>
      </c>
      <c r="GD23" s="158"/>
      <c r="GE23" s="159">
        <f t="shared" si="200"/>
        <v>0</v>
      </c>
      <c r="GF23" s="193">
        <v>0</v>
      </c>
      <c r="GG23" s="158"/>
      <c r="GH23" s="159">
        <f t="shared" si="201"/>
        <v>0</v>
      </c>
    </row>
    <row r="24" spans="1:190" ht="18.75" customHeight="1" x14ac:dyDescent="0.25">
      <c r="A24" s="176" t="s">
        <v>101</v>
      </c>
      <c r="B24" s="155"/>
      <c r="C24" s="156">
        <v>234</v>
      </c>
      <c r="D24" s="157">
        <f t="shared" si="64"/>
        <v>-234</v>
      </c>
      <c r="E24" s="155"/>
      <c r="F24" s="156">
        <v>226</v>
      </c>
      <c r="G24" s="157">
        <f t="shared" si="180"/>
        <v>-226</v>
      </c>
      <c r="H24" s="155"/>
      <c r="I24" s="156">
        <v>804</v>
      </c>
      <c r="J24" s="157">
        <f t="shared" si="0"/>
        <v>-804</v>
      </c>
      <c r="K24" s="155"/>
      <c r="L24" s="156">
        <v>154</v>
      </c>
      <c r="M24" s="157">
        <f t="shared" si="1"/>
        <v>-154</v>
      </c>
      <c r="N24" s="155"/>
      <c r="O24" s="156">
        <v>122</v>
      </c>
      <c r="P24" s="157">
        <f t="shared" si="2"/>
        <v>-122</v>
      </c>
      <c r="Q24" s="155"/>
      <c r="R24" s="156">
        <v>140</v>
      </c>
      <c r="S24" s="157">
        <f t="shared" si="3"/>
        <v>-140</v>
      </c>
      <c r="T24" s="155"/>
      <c r="U24" s="156">
        <v>120</v>
      </c>
      <c r="V24" s="157">
        <f t="shared" si="4"/>
        <v>-120</v>
      </c>
      <c r="W24" s="155"/>
      <c r="X24" s="156">
        <v>80</v>
      </c>
      <c r="Y24" s="157">
        <f t="shared" si="5"/>
        <v>-80</v>
      </c>
      <c r="Z24" s="155"/>
      <c r="AA24" s="156">
        <v>81</v>
      </c>
      <c r="AB24" s="157">
        <f t="shared" si="6"/>
        <v>-81</v>
      </c>
      <c r="AC24" s="155"/>
      <c r="AD24" s="156">
        <v>73</v>
      </c>
      <c r="AE24" s="157">
        <f t="shared" si="7"/>
        <v>-73</v>
      </c>
      <c r="AF24" s="155"/>
      <c r="AG24" s="156">
        <v>53</v>
      </c>
      <c r="AH24" s="157">
        <f t="shared" si="8"/>
        <v>-53</v>
      </c>
      <c r="AI24" s="155"/>
      <c r="AJ24" s="156">
        <v>131</v>
      </c>
      <c r="AK24" s="157">
        <f t="shared" si="9"/>
        <v>-131</v>
      </c>
      <c r="AL24" s="155"/>
      <c r="AM24" s="156">
        <v>107</v>
      </c>
      <c r="AN24" s="157">
        <f t="shared" si="10"/>
        <v>-107</v>
      </c>
      <c r="AO24" s="155"/>
      <c r="AP24" s="156">
        <v>141</v>
      </c>
      <c r="AQ24" s="157">
        <f t="shared" si="11"/>
        <v>-141</v>
      </c>
      <c r="AR24" s="155"/>
      <c r="AS24" s="156">
        <v>169</v>
      </c>
      <c r="AT24" s="157">
        <f t="shared" si="12"/>
        <v>-169</v>
      </c>
      <c r="AU24" s="155"/>
      <c r="AV24" s="156">
        <v>209</v>
      </c>
      <c r="AW24" s="157">
        <f t="shared" si="13"/>
        <v>-209</v>
      </c>
      <c r="AX24" s="155"/>
      <c r="AY24" s="156">
        <v>445</v>
      </c>
      <c r="AZ24" s="157">
        <f t="shared" si="80"/>
        <v>-445</v>
      </c>
      <c r="BA24" s="155"/>
      <c r="BB24" s="156">
        <v>131</v>
      </c>
      <c r="BC24" s="157">
        <f t="shared" si="81"/>
        <v>-131</v>
      </c>
      <c r="BD24" s="155"/>
      <c r="BE24" s="156">
        <v>144</v>
      </c>
      <c r="BF24" s="157">
        <f t="shared" si="82"/>
        <v>-144</v>
      </c>
      <c r="BG24" s="155"/>
      <c r="BH24" s="156">
        <v>271</v>
      </c>
      <c r="BI24" s="157">
        <f t="shared" si="83"/>
        <v>-271</v>
      </c>
      <c r="BJ24" s="155"/>
      <c r="BK24" s="156">
        <v>154</v>
      </c>
      <c r="BL24" s="157">
        <f t="shared" si="122"/>
        <v>-154</v>
      </c>
      <c r="BM24" s="155"/>
      <c r="BN24" s="156">
        <v>116</v>
      </c>
      <c r="BO24" s="157">
        <f t="shared" si="84"/>
        <v>-116</v>
      </c>
      <c r="BP24" s="155"/>
      <c r="BQ24" s="156">
        <v>76</v>
      </c>
      <c r="BR24" s="157">
        <f t="shared" si="85"/>
        <v>-76</v>
      </c>
      <c r="BS24" s="155"/>
      <c r="BT24" s="156">
        <v>29</v>
      </c>
      <c r="BU24" s="157">
        <f t="shared" si="86"/>
        <v>-29</v>
      </c>
      <c r="BV24" s="155"/>
      <c r="BW24" s="156">
        <v>28</v>
      </c>
      <c r="BX24" s="157">
        <f t="shared" si="87"/>
        <v>-28</v>
      </c>
      <c r="BY24" s="155"/>
      <c r="BZ24" s="156">
        <v>48</v>
      </c>
      <c r="CA24" s="157">
        <f t="shared" si="88"/>
        <v>-48</v>
      </c>
      <c r="CB24" s="155"/>
      <c r="CC24" s="156">
        <v>75</v>
      </c>
      <c r="CD24" s="157">
        <f t="shared" si="89"/>
        <v>-75</v>
      </c>
      <c r="CE24" s="155"/>
      <c r="CF24" s="156">
        <v>101</v>
      </c>
      <c r="CG24" s="157">
        <f t="shared" si="90"/>
        <v>-101</v>
      </c>
      <c r="CH24" s="155"/>
      <c r="CI24" s="156">
        <v>254</v>
      </c>
      <c r="CJ24" s="157">
        <f t="shared" si="181"/>
        <v>-254</v>
      </c>
      <c r="CK24" s="155"/>
      <c r="CL24" s="156">
        <v>428</v>
      </c>
      <c r="CM24" s="157">
        <f t="shared" si="182"/>
        <v>-428</v>
      </c>
      <c r="CN24" s="155"/>
      <c r="CO24" s="156">
        <v>247</v>
      </c>
      <c r="CP24" s="157">
        <f t="shared" si="183"/>
        <v>-247</v>
      </c>
      <c r="CQ24" s="155"/>
      <c r="CR24" s="156">
        <v>39</v>
      </c>
      <c r="CS24" s="157">
        <f t="shared" si="17"/>
        <v>-39</v>
      </c>
      <c r="CT24" s="155"/>
      <c r="CU24" s="156">
        <v>42</v>
      </c>
      <c r="CV24" s="157">
        <f t="shared" si="184"/>
        <v>-42</v>
      </c>
      <c r="CW24" s="158"/>
      <c r="CX24" s="156">
        <v>13</v>
      </c>
      <c r="CY24" s="159">
        <f t="shared" si="185"/>
        <v>-13</v>
      </c>
      <c r="CZ24" s="193"/>
      <c r="DA24" s="156">
        <v>102</v>
      </c>
      <c r="DB24" s="159">
        <f t="shared" si="186"/>
        <v>-102</v>
      </c>
      <c r="DC24" s="193"/>
      <c r="DD24" s="156">
        <v>62</v>
      </c>
      <c r="DE24" s="159">
        <f t="shared" si="187"/>
        <v>-62</v>
      </c>
      <c r="DF24" s="193"/>
      <c r="DG24" s="158">
        <v>33</v>
      </c>
      <c r="DH24" s="159">
        <f t="shared" si="188"/>
        <v>-33</v>
      </c>
      <c r="DI24" s="193"/>
      <c r="DJ24" s="158">
        <v>46</v>
      </c>
      <c r="DK24" s="159">
        <f t="shared" si="189"/>
        <v>-46</v>
      </c>
      <c r="DL24" s="193"/>
      <c r="DM24" s="158">
        <v>66</v>
      </c>
      <c r="DN24" s="159">
        <f t="shared" si="190"/>
        <v>-66</v>
      </c>
      <c r="DO24" s="193"/>
      <c r="DP24" s="158">
        <v>112</v>
      </c>
      <c r="DQ24" s="159">
        <f t="shared" si="191"/>
        <v>-112</v>
      </c>
      <c r="DR24" s="193"/>
      <c r="DS24" s="158">
        <v>25</v>
      </c>
      <c r="DT24" s="159">
        <f t="shared" si="192"/>
        <v>-25</v>
      </c>
      <c r="DU24" s="193"/>
      <c r="DV24" s="158">
        <v>78</v>
      </c>
      <c r="DW24" s="159">
        <f t="shared" si="193"/>
        <v>-78</v>
      </c>
      <c r="DX24" s="193"/>
      <c r="DY24" s="158">
        <v>7</v>
      </c>
      <c r="DZ24" s="159">
        <f t="shared" si="194"/>
        <v>-7</v>
      </c>
      <c r="EA24" s="193"/>
      <c r="EB24" s="158">
        <v>10</v>
      </c>
      <c r="EC24" s="159">
        <f t="shared" si="195"/>
        <v>-10</v>
      </c>
      <c r="ED24" s="193"/>
      <c r="EE24" s="158">
        <v>0</v>
      </c>
      <c r="EF24" s="159">
        <f t="shared" si="196"/>
        <v>0</v>
      </c>
      <c r="EG24" s="193"/>
      <c r="EH24" s="158">
        <v>80</v>
      </c>
      <c r="EI24" s="159">
        <f t="shared" si="197"/>
        <v>-80</v>
      </c>
      <c r="EJ24" s="193"/>
      <c r="EK24" s="158">
        <v>195</v>
      </c>
      <c r="EL24" s="159">
        <f t="shared" si="198"/>
        <v>-195</v>
      </c>
      <c r="EM24" s="193"/>
      <c r="EN24" s="158">
        <v>61</v>
      </c>
      <c r="EO24" s="159">
        <f t="shared" si="199"/>
        <v>-61</v>
      </c>
      <c r="EP24" s="198"/>
      <c r="EQ24" s="164">
        <v>30</v>
      </c>
      <c r="ER24" s="167">
        <f t="shared" si="50"/>
        <v>-30</v>
      </c>
      <c r="ES24" s="198"/>
      <c r="ET24" s="164">
        <v>26</v>
      </c>
      <c r="EU24" s="167">
        <f t="shared" si="51"/>
        <v>-26</v>
      </c>
      <c r="EV24" s="198"/>
      <c r="EW24" s="164">
        <v>28</v>
      </c>
      <c r="EX24" s="167">
        <f t="shared" si="52"/>
        <v>-28</v>
      </c>
      <c r="EY24" s="198"/>
      <c r="EZ24" s="164">
        <v>39</v>
      </c>
      <c r="FA24" s="167">
        <f t="shared" si="53"/>
        <v>-39</v>
      </c>
      <c r="FB24" s="193"/>
      <c r="FC24" s="156">
        <v>11</v>
      </c>
      <c r="FD24" s="159">
        <f t="shared" si="54"/>
        <v>-11</v>
      </c>
      <c r="FE24" s="193"/>
      <c r="FF24" s="156">
        <v>47</v>
      </c>
      <c r="FG24" s="159">
        <f t="shared" si="55"/>
        <v>-47</v>
      </c>
      <c r="FH24" s="193"/>
      <c r="FI24" s="156">
        <v>17</v>
      </c>
      <c r="FJ24" s="159">
        <f t="shared" si="56"/>
        <v>-17</v>
      </c>
      <c r="FK24" s="193"/>
      <c r="FL24" s="156">
        <v>37</v>
      </c>
      <c r="FM24" s="159">
        <f t="shared" si="57"/>
        <v>-37</v>
      </c>
      <c r="FN24" s="193"/>
      <c r="FO24" s="156">
        <v>25</v>
      </c>
      <c r="FP24" s="159">
        <f t="shared" si="58"/>
        <v>-25</v>
      </c>
      <c r="FQ24" s="193"/>
      <c r="FR24" s="156">
        <v>0</v>
      </c>
      <c r="FS24" s="159">
        <f t="shared" si="59"/>
        <v>0</v>
      </c>
      <c r="FT24" s="193"/>
      <c r="FU24" s="156">
        <v>0</v>
      </c>
      <c r="FV24" s="159">
        <f t="shared" si="60"/>
        <v>0</v>
      </c>
      <c r="FW24" s="193"/>
      <c r="FX24" s="156">
        <v>0</v>
      </c>
      <c r="FY24" s="159">
        <f t="shared" si="61"/>
        <v>0</v>
      </c>
      <c r="FZ24" s="193"/>
      <c r="GA24" s="158">
        <v>0</v>
      </c>
      <c r="GB24" s="159">
        <f t="shared" si="62"/>
        <v>0</v>
      </c>
      <c r="GC24" s="193"/>
      <c r="GD24" s="158">
        <v>0</v>
      </c>
      <c r="GE24" s="159">
        <f t="shared" si="200"/>
        <v>0</v>
      </c>
      <c r="GF24" s="193"/>
      <c r="GG24" s="158">
        <v>0</v>
      </c>
      <c r="GH24" s="159">
        <f t="shared" si="201"/>
        <v>0</v>
      </c>
    </row>
    <row r="25" spans="1:190" s="175" customFormat="1" ht="18.75" customHeight="1" x14ac:dyDescent="0.25">
      <c r="A25" s="150" t="s">
        <v>102</v>
      </c>
      <c r="B25" s="151">
        <v>190</v>
      </c>
      <c r="C25" s="152">
        <v>534</v>
      </c>
      <c r="D25" s="153">
        <f t="shared" si="64"/>
        <v>-344</v>
      </c>
      <c r="E25" s="151">
        <v>211</v>
      </c>
      <c r="F25" s="152">
        <v>389</v>
      </c>
      <c r="G25" s="153">
        <f t="shared" si="180"/>
        <v>-178</v>
      </c>
      <c r="H25" s="151">
        <v>335</v>
      </c>
      <c r="I25" s="152">
        <v>499</v>
      </c>
      <c r="J25" s="153">
        <f t="shared" si="0"/>
        <v>-164</v>
      </c>
      <c r="K25" s="151">
        <v>155</v>
      </c>
      <c r="L25" s="152">
        <v>552</v>
      </c>
      <c r="M25" s="153">
        <f t="shared" si="1"/>
        <v>-397</v>
      </c>
      <c r="N25" s="151">
        <v>274</v>
      </c>
      <c r="O25" s="152">
        <v>354</v>
      </c>
      <c r="P25" s="153">
        <f t="shared" si="2"/>
        <v>-80</v>
      </c>
      <c r="Q25" s="151">
        <v>391</v>
      </c>
      <c r="R25" s="152">
        <v>493</v>
      </c>
      <c r="S25" s="153">
        <f t="shared" si="3"/>
        <v>-102</v>
      </c>
      <c r="T25" s="151">
        <v>318</v>
      </c>
      <c r="U25" s="152">
        <v>708</v>
      </c>
      <c r="V25" s="153">
        <f t="shared" si="4"/>
        <v>-390</v>
      </c>
      <c r="W25" s="151">
        <v>465</v>
      </c>
      <c r="X25" s="152">
        <v>510</v>
      </c>
      <c r="Y25" s="153">
        <f t="shared" si="5"/>
        <v>-45</v>
      </c>
      <c r="Z25" s="151">
        <v>539</v>
      </c>
      <c r="AA25" s="152">
        <v>511</v>
      </c>
      <c r="AB25" s="153">
        <f t="shared" si="6"/>
        <v>28</v>
      </c>
      <c r="AC25" s="151">
        <v>312</v>
      </c>
      <c r="AD25" s="152">
        <v>406</v>
      </c>
      <c r="AE25" s="153">
        <f t="shared" si="7"/>
        <v>-94</v>
      </c>
      <c r="AF25" s="151">
        <v>467</v>
      </c>
      <c r="AG25" s="152">
        <v>423</v>
      </c>
      <c r="AH25" s="153">
        <f t="shared" si="8"/>
        <v>44</v>
      </c>
      <c r="AI25" s="151">
        <v>368</v>
      </c>
      <c r="AJ25" s="152">
        <v>342</v>
      </c>
      <c r="AK25" s="153">
        <f t="shared" si="9"/>
        <v>26</v>
      </c>
      <c r="AL25" s="151">
        <v>254</v>
      </c>
      <c r="AM25" s="152">
        <v>527</v>
      </c>
      <c r="AN25" s="153">
        <f t="shared" si="10"/>
        <v>-273</v>
      </c>
      <c r="AO25" s="151">
        <v>340</v>
      </c>
      <c r="AP25" s="152">
        <v>509</v>
      </c>
      <c r="AQ25" s="153">
        <f t="shared" si="11"/>
        <v>-169</v>
      </c>
      <c r="AR25" s="151">
        <v>573</v>
      </c>
      <c r="AS25" s="152">
        <v>730</v>
      </c>
      <c r="AT25" s="153">
        <f t="shared" si="12"/>
        <v>-157</v>
      </c>
      <c r="AU25" s="151">
        <v>324</v>
      </c>
      <c r="AV25" s="152">
        <v>710</v>
      </c>
      <c r="AW25" s="153">
        <f t="shared" si="13"/>
        <v>-386</v>
      </c>
      <c r="AX25" s="151">
        <f>SUM(AX26:AX29)</f>
        <v>238</v>
      </c>
      <c r="AY25" s="152">
        <f>SUM(AY26:AY29)</f>
        <v>685</v>
      </c>
      <c r="AZ25" s="153">
        <f t="shared" si="80"/>
        <v>-447</v>
      </c>
      <c r="BA25" s="151">
        <f>SUM(BA26:BA29)</f>
        <v>271</v>
      </c>
      <c r="BB25" s="152">
        <f>SUM(BB26:BB29)</f>
        <v>683</v>
      </c>
      <c r="BC25" s="153">
        <f t="shared" si="81"/>
        <v>-412</v>
      </c>
      <c r="BD25" s="151">
        <f>SUM(BD26:BD29)</f>
        <v>568</v>
      </c>
      <c r="BE25" s="152">
        <f>SUM(BE26:BE29)</f>
        <v>619</v>
      </c>
      <c r="BF25" s="153">
        <f t="shared" si="82"/>
        <v>-51</v>
      </c>
      <c r="BG25" s="151">
        <f>SUM(BG26:BG29)</f>
        <v>341</v>
      </c>
      <c r="BH25" s="152">
        <f>SUM(BH26:BH29)</f>
        <v>704</v>
      </c>
      <c r="BI25" s="153">
        <f t="shared" si="83"/>
        <v>-363</v>
      </c>
      <c r="BJ25" s="151">
        <f>SUM(BJ26:BJ29)</f>
        <v>442</v>
      </c>
      <c r="BK25" s="152">
        <f>SUM(BK26:BK29)</f>
        <v>608</v>
      </c>
      <c r="BL25" s="153">
        <f t="shared" si="122"/>
        <v>-166</v>
      </c>
      <c r="BM25" s="151">
        <f>SUM(BM26:BM29)</f>
        <v>245</v>
      </c>
      <c r="BN25" s="152">
        <f>SUM(BN26:BN29)</f>
        <v>966</v>
      </c>
      <c r="BO25" s="153">
        <f t="shared" si="84"/>
        <v>-721</v>
      </c>
      <c r="BP25" s="151">
        <f>SUM(BP26:BP29)</f>
        <v>259</v>
      </c>
      <c r="BQ25" s="152">
        <f>SUM(BQ26:BQ29)</f>
        <v>825</v>
      </c>
      <c r="BR25" s="153">
        <f t="shared" si="85"/>
        <v>-566</v>
      </c>
      <c r="BS25" s="151">
        <f>SUM(BS26:BS29)</f>
        <v>234</v>
      </c>
      <c r="BT25" s="152">
        <f>SUM(BT26:BT29)</f>
        <v>926</v>
      </c>
      <c r="BU25" s="153">
        <f t="shared" si="86"/>
        <v>-692</v>
      </c>
      <c r="BV25" s="151">
        <f>SUM(BV26:BV29)</f>
        <v>456</v>
      </c>
      <c r="BW25" s="152">
        <f>SUM(BW26:BW29)</f>
        <v>638</v>
      </c>
      <c r="BX25" s="153">
        <f t="shared" si="87"/>
        <v>-182</v>
      </c>
      <c r="BY25" s="151">
        <f>SUM(BY26:BY29)</f>
        <v>143</v>
      </c>
      <c r="BZ25" s="152">
        <f>SUM(BZ26:BZ29)</f>
        <v>529</v>
      </c>
      <c r="CA25" s="153">
        <f t="shared" si="88"/>
        <v>-386</v>
      </c>
      <c r="CB25" s="151">
        <f>SUM(CB26:CB29)</f>
        <v>146</v>
      </c>
      <c r="CC25" s="152">
        <f>SUM(CC26:CC29)</f>
        <v>547</v>
      </c>
      <c r="CD25" s="153">
        <f t="shared" si="89"/>
        <v>-401</v>
      </c>
      <c r="CE25" s="151">
        <f>SUM(CE26:CE29)</f>
        <v>123</v>
      </c>
      <c r="CF25" s="152">
        <f>SUM(CF26:CF29)</f>
        <v>673</v>
      </c>
      <c r="CG25" s="153">
        <f t="shared" si="90"/>
        <v>-550</v>
      </c>
      <c r="CH25" s="151">
        <f>SUM(CH26:CH29)</f>
        <v>88</v>
      </c>
      <c r="CI25" s="152">
        <f>SUM(CI26:CI29)</f>
        <v>624</v>
      </c>
      <c r="CJ25" s="153">
        <f t="shared" si="181"/>
        <v>-536</v>
      </c>
      <c r="CK25" s="151">
        <f>SUM(CK26:CK29)</f>
        <v>61</v>
      </c>
      <c r="CL25" s="152">
        <f>SUM(CL26:CL29)</f>
        <v>613</v>
      </c>
      <c r="CM25" s="153">
        <f t="shared" si="182"/>
        <v>-552</v>
      </c>
      <c r="CN25" s="151">
        <f>SUM(CN26:CN29)</f>
        <v>73</v>
      </c>
      <c r="CO25" s="152">
        <f>SUM(CO26:CO29)</f>
        <v>393</v>
      </c>
      <c r="CP25" s="153">
        <f t="shared" si="183"/>
        <v>-320</v>
      </c>
      <c r="CQ25" s="151">
        <f>SUM(CQ26:CQ29)</f>
        <v>95</v>
      </c>
      <c r="CR25" s="152">
        <f>SUM(CR26:CR29)</f>
        <v>794</v>
      </c>
      <c r="CS25" s="153">
        <f t="shared" si="17"/>
        <v>-699</v>
      </c>
      <c r="CT25" s="151">
        <f t="shared" ref="CT25:CU25" si="304">SUM(CT26:CT29)</f>
        <v>109</v>
      </c>
      <c r="CU25" s="152">
        <f t="shared" si="304"/>
        <v>527</v>
      </c>
      <c r="CV25" s="153">
        <f t="shared" si="184"/>
        <v>-418</v>
      </c>
      <c r="CW25" s="168">
        <f t="shared" ref="CW25:CX25" si="305">SUM(CW26:CW29)</f>
        <v>96</v>
      </c>
      <c r="CX25" s="152">
        <f t="shared" si="305"/>
        <v>619</v>
      </c>
      <c r="CY25" s="169">
        <f t="shared" si="185"/>
        <v>-523</v>
      </c>
      <c r="CZ25" s="192">
        <f t="shared" ref="CZ25:DA25" si="306">SUM(CZ26:CZ29)</f>
        <v>144</v>
      </c>
      <c r="DA25" s="152">
        <f t="shared" si="306"/>
        <v>579</v>
      </c>
      <c r="DB25" s="169">
        <f t="shared" si="186"/>
        <v>-435</v>
      </c>
      <c r="DC25" s="192">
        <f t="shared" ref="DC25:DD25" si="307">SUM(DC26:DC29)</f>
        <v>101</v>
      </c>
      <c r="DD25" s="152">
        <f t="shared" si="307"/>
        <v>920</v>
      </c>
      <c r="DE25" s="169">
        <f t="shared" si="187"/>
        <v>-819</v>
      </c>
      <c r="DF25" s="192">
        <f t="shared" ref="DF25:DG25" si="308">SUM(DF26:DF29)</f>
        <v>66</v>
      </c>
      <c r="DG25" s="168">
        <f t="shared" si="308"/>
        <v>641</v>
      </c>
      <c r="DH25" s="169">
        <f t="shared" si="188"/>
        <v>-575</v>
      </c>
      <c r="DI25" s="192">
        <f t="shared" ref="DI25:DJ25" si="309">SUM(DI26:DI29)</f>
        <v>77</v>
      </c>
      <c r="DJ25" s="168">
        <f t="shared" si="309"/>
        <v>564</v>
      </c>
      <c r="DK25" s="169">
        <f t="shared" si="189"/>
        <v>-487</v>
      </c>
      <c r="DL25" s="192">
        <f t="shared" ref="DL25:DM25" si="310">SUM(DL26:DL29)</f>
        <v>167</v>
      </c>
      <c r="DM25" s="168">
        <f t="shared" si="310"/>
        <v>602</v>
      </c>
      <c r="DN25" s="169">
        <f t="shared" si="190"/>
        <v>-435</v>
      </c>
      <c r="DO25" s="192">
        <f t="shared" ref="DO25:DP25" si="311">SUM(DO26:DO29)</f>
        <v>92</v>
      </c>
      <c r="DP25" s="168">
        <f t="shared" si="311"/>
        <v>793</v>
      </c>
      <c r="DQ25" s="169">
        <f t="shared" si="191"/>
        <v>-701</v>
      </c>
      <c r="DR25" s="192">
        <f t="shared" ref="DR25:DS25" si="312">SUM(DR26:DR29)</f>
        <v>79</v>
      </c>
      <c r="DS25" s="168">
        <f t="shared" si="312"/>
        <v>669</v>
      </c>
      <c r="DT25" s="169">
        <f t="shared" si="192"/>
        <v>-590</v>
      </c>
      <c r="DU25" s="192">
        <f t="shared" ref="DU25:DV25" si="313">SUM(DU26:DU29)</f>
        <v>44</v>
      </c>
      <c r="DV25" s="168">
        <f t="shared" si="313"/>
        <v>636</v>
      </c>
      <c r="DW25" s="169">
        <f t="shared" si="193"/>
        <v>-592</v>
      </c>
      <c r="DX25" s="192">
        <f t="shared" ref="DX25:DY25" si="314">SUM(DX26:DX29)</f>
        <v>99</v>
      </c>
      <c r="DY25" s="168">
        <f t="shared" si="314"/>
        <v>699</v>
      </c>
      <c r="DZ25" s="169">
        <f t="shared" si="194"/>
        <v>-600</v>
      </c>
      <c r="EA25" s="192">
        <f t="shared" ref="EA25:EB25" si="315">SUM(EA26:EA29)</f>
        <v>68</v>
      </c>
      <c r="EB25" s="168">
        <f t="shared" si="315"/>
        <v>1173</v>
      </c>
      <c r="EC25" s="169">
        <f t="shared" si="195"/>
        <v>-1105</v>
      </c>
      <c r="ED25" s="192">
        <f t="shared" ref="ED25:EE25" si="316">SUM(ED26:ED29)</f>
        <v>60</v>
      </c>
      <c r="EE25" s="168">
        <f t="shared" si="316"/>
        <v>761</v>
      </c>
      <c r="EF25" s="169">
        <f t="shared" si="196"/>
        <v>-701</v>
      </c>
      <c r="EG25" s="192">
        <f t="shared" ref="EG25:EH25" si="317">SUM(EG26:EG29)</f>
        <v>83</v>
      </c>
      <c r="EH25" s="168">
        <f t="shared" si="317"/>
        <v>847</v>
      </c>
      <c r="EI25" s="169">
        <f t="shared" si="197"/>
        <v>-764</v>
      </c>
      <c r="EJ25" s="192">
        <f t="shared" ref="EJ25:EK25" si="318">SUM(EJ26:EJ29)</f>
        <v>60</v>
      </c>
      <c r="EK25" s="168">
        <f t="shared" si="318"/>
        <v>1225</v>
      </c>
      <c r="EL25" s="169">
        <f t="shared" si="198"/>
        <v>-1165</v>
      </c>
      <c r="EM25" s="192">
        <f t="shared" ref="EM25:EN25" si="319">SUM(EM26:EM29)</f>
        <v>87</v>
      </c>
      <c r="EN25" s="168">
        <f t="shared" si="319"/>
        <v>1347</v>
      </c>
      <c r="EO25" s="169">
        <f t="shared" si="199"/>
        <v>-1260</v>
      </c>
      <c r="EP25" s="195">
        <f t="shared" ref="EP25:EQ25" si="320">SUM(EP26:EP29)</f>
        <v>72</v>
      </c>
      <c r="EQ25" s="171">
        <f t="shared" si="320"/>
        <v>1192</v>
      </c>
      <c r="ER25" s="174">
        <f t="shared" si="50"/>
        <v>-1120</v>
      </c>
      <c r="ES25" s="195">
        <f t="shared" ref="ES25:ET25" si="321">SUM(ES26:ES29)</f>
        <v>106</v>
      </c>
      <c r="ET25" s="171">
        <f t="shared" si="321"/>
        <v>1117</v>
      </c>
      <c r="EU25" s="174">
        <f t="shared" si="51"/>
        <v>-1011</v>
      </c>
      <c r="EV25" s="195">
        <f t="shared" ref="EV25:EW25" si="322">SUM(EV26:EV29)</f>
        <v>54</v>
      </c>
      <c r="EW25" s="171">
        <f t="shared" si="322"/>
        <v>1379</v>
      </c>
      <c r="EX25" s="174">
        <f t="shared" si="52"/>
        <v>-1325</v>
      </c>
      <c r="EY25" s="195">
        <f t="shared" ref="EY25:EZ25" si="323">SUM(EY26:EY29)</f>
        <v>55</v>
      </c>
      <c r="EZ25" s="171">
        <f t="shared" si="323"/>
        <v>1348</v>
      </c>
      <c r="FA25" s="174">
        <f t="shared" si="53"/>
        <v>-1293</v>
      </c>
      <c r="FB25" s="192">
        <v>170</v>
      </c>
      <c r="FC25" s="152">
        <v>1183</v>
      </c>
      <c r="FD25" s="169">
        <f t="shared" si="54"/>
        <v>-1013</v>
      </c>
      <c r="FE25" s="192">
        <v>120</v>
      </c>
      <c r="FF25" s="152">
        <v>1077</v>
      </c>
      <c r="FG25" s="169">
        <f t="shared" si="55"/>
        <v>-957</v>
      </c>
      <c r="FH25" s="192">
        <v>68</v>
      </c>
      <c r="FI25" s="152">
        <v>1029</v>
      </c>
      <c r="FJ25" s="169">
        <f t="shared" si="56"/>
        <v>-961</v>
      </c>
      <c r="FK25" s="192">
        <v>118</v>
      </c>
      <c r="FL25" s="152">
        <v>1241</v>
      </c>
      <c r="FM25" s="169">
        <f t="shared" si="57"/>
        <v>-1123</v>
      </c>
      <c r="FN25" s="192">
        <v>64</v>
      </c>
      <c r="FO25" s="152">
        <v>714</v>
      </c>
      <c r="FP25" s="169">
        <f t="shared" si="58"/>
        <v>-650</v>
      </c>
      <c r="FQ25" s="192">
        <v>54</v>
      </c>
      <c r="FR25" s="152">
        <v>718</v>
      </c>
      <c r="FS25" s="169">
        <f t="shared" si="59"/>
        <v>-664</v>
      </c>
      <c r="FT25" s="192">
        <v>65</v>
      </c>
      <c r="FU25" s="152">
        <v>429</v>
      </c>
      <c r="FV25" s="169">
        <f t="shared" si="60"/>
        <v>-364</v>
      </c>
      <c r="FW25" s="192">
        <v>66</v>
      </c>
      <c r="FX25" s="152">
        <v>426</v>
      </c>
      <c r="FY25" s="169">
        <f t="shared" si="61"/>
        <v>-360</v>
      </c>
      <c r="FZ25" s="192">
        <f>SUM(FZ26:FZ29)</f>
        <v>63</v>
      </c>
      <c r="GA25" s="168">
        <f>SUM(GA26:GA29)</f>
        <v>340</v>
      </c>
      <c r="GB25" s="169">
        <f t="shared" si="62"/>
        <v>-277</v>
      </c>
      <c r="GC25" s="192">
        <f>SUM(GC26:GC29)</f>
        <v>23</v>
      </c>
      <c r="GD25" s="168">
        <f>SUM(GD26:GD29)</f>
        <v>360</v>
      </c>
      <c r="GE25" s="169">
        <f t="shared" si="200"/>
        <v>-337</v>
      </c>
      <c r="GF25" s="192">
        <f>SUM(GF26:GF29)</f>
        <v>66</v>
      </c>
      <c r="GG25" s="168">
        <f>SUM(GG26:GG29)</f>
        <v>347</v>
      </c>
      <c r="GH25" s="169">
        <f t="shared" si="201"/>
        <v>-281</v>
      </c>
    </row>
    <row r="26" spans="1:190" ht="18.75" customHeight="1" x14ac:dyDescent="0.25">
      <c r="A26" s="176" t="s">
        <v>103</v>
      </c>
      <c r="B26" s="155"/>
      <c r="C26" s="156"/>
      <c r="D26" s="157"/>
      <c r="E26" s="155"/>
      <c r="F26" s="156"/>
      <c r="G26" s="157"/>
      <c r="H26" s="155"/>
      <c r="I26" s="156"/>
      <c r="J26" s="157"/>
      <c r="K26" s="155"/>
      <c r="L26" s="156"/>
      <c r="M26" s="157"/>
      <c r="N26" s="155"/>
      <c r="O26" s="156"/>
      <c r="P26" s="157"/>
      <c r="Q26" s="155"/>
      <c r="R26" s="156"/>
      <c r="S26" s="157"/>
      <c r="T26" s="155"/>
      <c r="U26" s="156"/>
      <c r="V26" s="157"/>
      <c r="W26" s="155"/>
      <c r="X26" s="156"/>
      <c r="Y26" s="157"/>
      <c r="Z26" s="155"/>
      <c r="AA26" s="156"/>
      <c r="AB26" s="157"/>
      <c r="AC26" s="155"/>
      <c r="AD26" s="156"/>
      <c r="AE26" s="157"/>
      <c r="AF26" s="155"/>
      <c r="AG26" s="156"/>
      <c r="AH26" s="157"/>
      <c r="AI26" s="155"/>
      <c r="AJ26" s="156"/>
      <c r="AK26" s="157"/>
      <c r="AL26" s="155"/>
      <c r="AM26" s="156"/>
      <c r="AN26" s="157"/>
      <c r="AO26" s="155"/>
      <c r="AP26" s="156"/>
      <c r="AQ26" s="157"/>
      <c r="AR26" s="155"/>
      <c r="AS26" s="156"/>
      <c r="AT26" s="157"/>
      <c r="AU26" s="155"/>
      <c r="AV26" s="156"/>
      <c r="AW26" s="157"/>
      <c r="AX26" s="155"/>
      <c r="AY26" s="156"/>
      <c r="AZ26" s="157"/>
      <c r="BA26" s="155"/>
      <c r="BB26" s="156"/>
      <c r="BC26" s="157"/>
      <c r="BD26" s="155"/>
      <c r="BE26" s="156"/>
      <c r="BF26" s="157"/>
      <c r="BG26" s="155"/>
      <c r="BH26" s="156"/>
      <c r="BI26" s="157"/>
      <c r="BJ26" s="155"/>
      <c r="BK26" s="156"/>
      <c r="BL26" s="157"/>
      <c r="BM26" s="155"/>
      <c r="BN26" s="156"/>
      <c r="BO26" s="157"/>
      <c r="BP26" s="155"/>
      <c r="BQ26" s="156"/>
      <c r="BR26" s="157"/>
      <c r="BS26" s="155"/>
      <c r="BT26" s="156"/>
      <c r="BU26" s="157"/>
      <c r="BV26" s="155"/>
      <c r="BW26" s="156"/>
      <c r="BX26" s="157"/>
      <c r="BY26" s="155"/>
      <c r="BZ26" s="156"/>
      <c r="CA26" s="157"/>
      <c r="CB26" s="155"/>
      <c r="CC26" s="156"/>
      <c r="CD26" s="157"/>
      <c r="CE26" s="155"/>
      <c r="CF26" s="156"/>
      <c r="CG26" s="157"/>
      <c r="CH26" s="155"/>
      <c r="CI26" s="156"/>
      <c r="CJ26" s="157"/>
      <c r="CK26" s="155"/>
      <c r="CL26" s="156"/>
      <c r="CM26" s="157"/>
      <c r="CN26" s="155"/>
      <c r="CO26" s="156"/>
      <c r="CP26" s="157"/>
      <c r="CQ26" s="155"/>
      <c r="CR26" s="156"/>
      <c r="CS26" s="157"/>
      <c r="CT26" s="155">
        <v>96</v>
      </c>
      <c r="CU26" s="156">
        <v>309</v>
      </c>
      <c r="CV26" s="157">
        <f t="shared" si="184"/>
        <v>-213</v>
      </c>
      <c r="CW26" s="158">
        <v>94</v>
      </c>
      <c r="CX26" s="156">
        <v>326</v>
      </c>
      <c r="CY26" s="159">
        <f t="shared" si="185"/>
        <v>-232</v>
      </c>
      <c r="CZ26" s="193">
        <v>123</v>
      </c>
      <c r="DA26" s="156">
        <v>349</v>
      </c>
      <c r="DB26" s="159">
        <f t="shared" si="186"/>
        <v>-226</v>
      </c>
      <c r="DC26" s="193">
        <v>86</v>
      </c>
      <c r="DD26" s="156">
        <v>431</v>
      </c>
      <c r="DE26" s="159">
        <f t="shared" si="187"/>
        <v>-345</v>
      </c>
      <c r="DF26" s="193">
        <v>58</v>
      </c>
      <c r="DG26" s="158">
        <v>391</v>
      </c>
      <c r="DH26" s="159">
        <f t="shared" si="188"/>
        <v>-333</v>
      </c>
      <c r="DI26" s="193">
        <v>72</v>
      </c>
      <c r="DJ26" s="158">
        <v>362</v>
      </c>
      <c r="DK26" s="159">
        <f t="shared" si="189"/>
        <v>-290</v>
      </c>
      <c r="DL26" s="193">
        <v>72</v>
      </c>
      <c r="DM26" s="158">
        <v>381</v>
      </c>
      <c r="DN26" s="159">
        <f t="shared" si="190"/>
        <v>-309</v>
      </c>
      <c r="DO26" s="193">
        <v>67</v>
      </c>
      <c r="DP26" s="158">
        <v>399</v>
      </c>
      <c r="DQ26" s="159">
        <f t="shared" si="191"/>
        <v>-332</v>
      </c>
      <c r="DR26" s="193">
        <v>64</v>
      </c>
      <c r="DS26" s="158">
        <v>332</v>
      </c>
      <c r="DT26" s="159">
        <f t="shared" si="192"/>
        <v>-268</v>
      </c>
      <c r="DU26" s="193">
        <v>34</v>
      </c>
      <c r="DV26" s="158">
        <v>335</v>
      </c>
      <c r="DW26" s="159">
        <f t="shared" si="193"/>
        <v>-301</v>
      </c>
      <c r="DX26" s="193">
        <v>85</v>
      </c>
      <c r="DY26" s="158">
        <v>372</v>
      </c>
      <c r="DZ26" s="159">
        <f t="shared" si="194"/>
        <v>-287</v>
      </c>
      <c r="EA26" s="193">
        <v>52</v>
      </c>
      <c r="EB26" s="158">
        <v>742</v>
      </c>
      <c r="EC26" s="159">
        <f t="shared" si="195"/>
        <v>-690</v>
      </c>
      <c r="ED26" s="193">
        <v>54</v>
      </c>
      <c r="EE26" s="158">
        <v>457</v>
      </c>
      <c r="EF26" s="159">
        <f t="shared" si="196"/>
        <v>-403</v>
      </c>
      <c r="EG26" s="193">
        <v>46</v>
      </c>
      <c r="EH26" s="158">
        <v>498</v>
      </c>
      <c r="EI26" s="159">
        <f t="shared" si="197"/>
        <v>-452</v>
      </c>
      <c r="EJ26" s="193">
        <v>38</v>
      </c>
      <c r="EK26" s="158">
        <v>612</v>
      </c>
      <c r="EL26" s="159">
        <f t="shared" si="198"/>
        <v>-574</v>
      </c>
      <c r="EM26" s="193">
        <v>38</v>
      </c>
      <c r="EN26" s="158">
        <v>806</v>
      </c>
      <c r="EO26" s="159">
        <f t="shared" si="199"/>
        <v>-768</v>
      </c>
      <c r="EP26" s="371">
        <v>59</v>
      </c>
      <c r="EQ26" s="164">
        <v>698</v>
      </c>
      <c r="ER26" s="167">
        <f t="shared" si="50"/>
        <v>-639</v>
      </c>
      <c r="ES26" s="371">
        <v>82</v>
      </c>
      <c r="ET26" s="164">
        <v>761</v>
      </c>
      <c r="EU26" s="167">
        <f t="shared" si="51"/>
        <v>-679</v>
      </c>
      <c r="EV26" s="371">
        <v>51</v>
      </c>
      <c r="EW26" s="164">
        <v>868</v>
      </c>
      <c r="EX26" s="167">
        <f t="shared" si="52"/>
        <v>-817</v>
      </c>
      <c r="EY26" s="371">
        <v>37</v>
      </c>
      <c r="EZ26" s="164">
        <v>906</v>
      </c>
      <c r="FA26" s="167">
        <f t="shared" si="53"/>
        <v>-869</v>
      </c>
      <c r="FB26" s="464">
        <v>151</v>
      </c>
      <c r="FC26" s="156">
        <v>613</v>
      </c>
      <c r="FD26" s="159">
        <f t="shared" si="54"/>
        <v>-462</v>
      </c>
      <c r="FE26" s="464">
        <v>70</v>
      </c>
      <c r="FF26" s="156">
        <v>549</v>
      </c>
      <c r="FG26" s="159">
        <f t="shared" si="55"/>
        <v>-479</v>
      </c>
      <c r="FH26" s="464">
        <v>48</v>
      </c>
      <c r="FI26" s="156">
        <v>551</v>
      </c>
      <c r="FJ26" s="159">
        <f t="shared" si="56"/>
        <v>-503</v>
      </c>
      <c r="FK26" s="464">
        <v>68</v>
      </c>
      <c r="FL26" s="156">
        <v>568</v>
      </c>
      <c r="FM26" s="159">
        <f t="shared" si="57"/>
        <v>-500</v>
      </c>
      <c r="FN26" s="464">
        <v>25</v>
      </c>
      <c r="FO26" s="156">
        <v>498</v>
      </c>
      <c r="FP26" s="159">
        <f t="shared" si="58"/>
        <v>-473</v>
      </c>
      <c r="FQ26" s="464">
        <v>14</v>
      </c>
      <c r="FR26" s="156">
        <v>594</v>
      </c>
      <c r="FS26" s="159">
        <f t="shared" si="59"/>
        <v>-580</v>
      </c>
      <c r="FT26" s="464">
        <v>29</v>
      </c>
      <c r="FU26" s="156">
        <v>213</v>
      </c>
      <c r="FV26" s="159">
        <f t="shared" si="60"/>
        <v>-184</v>
      </c>
      <c r="FW26" s="464">
        <v>16</v>
      </c>
      <c r="FX26" s="156">
        <v>222</v>
      </c>
      <c r="FY26" s="159">
        <f t="shared" si="61"/>
        <v>-206</v>
      </c>
      <c r="FZ26" s="193">
        <v>22</v>
      </c>
      <c r="GA26" s="158">
        <v>195</v>
      </c>
      <c r="GB26" s="159">
        <f t="shared" si="62"/>
        <v>-173</v>
      </c>
      <c r="GC26" s="193">
        <v>17</v>
      </c>
      <c r="GD26" s="158">
        <v>175</v>
      </c>
      <c r="GE26" s="159">
        <f t="shared" si="200"/>
        <v>-158</v>
      </c>
      <c r="GF26" s="193">
        <v>48</v>
      </c>
      <c r="GG26" s="158">
        <v>169</v>
      </c>
      <c r="GH26" s="159">
        <f t="shared" si="201"/>
        <v>-121</v>
      </c>
    </row>
    <row r="27" spans="1:190" ht="18.75" customHeight="1" x14ac:dyDescent="0.25">
      <c r="A27" s="176" t="s">
        <v>104</v>
      </c>
      <c r="B27" s="155"/>
      <c r="C27" s="156"/>
      <c r="D27" s="157"/>
      <c r="E27" s="155"/>
      <c r="F27" s="156"/>
      <c r="G27" s="157"/>
      <c r="H27" s="155"/>
      <c r="I27" s="156"/>
      <c r="J27" s="157"/>
      <c r="K27" s="155"/>
      <c r="L27" s="156"/>
      <c r="M27" s="157"/>
      <c r="N27" s="155"/>
      <c r="O27" s="156"/>
      <c r="P27" s="157"/>
      <c r="Q27" s="155"/>
      <c r="R27" s="156"/>
      <c r="S27" s="157"/>
      <c r="T27" s="155"/>
      <c r="U27" s="156"/>
      <c r="V27" s="157"/>
      <c r="W27" s="155"/>
      <c r="X27" s="156"/>
      <c r="Y27" s="157"/>
      <c r="Z27" s="155"/>
      <c r="AA27" s="156"/>
      <c r="AB27" s="157"/>
      <c r="AC27" s="155"/>
      <c r="AD27" s="156"/>
      <c r="AE27" s="157"/>
      <c r="AF27" s="155"/>
      <c r="AG27" s="156"/>
      <c r="AH27" s="157"/>
      <c r="AI27" s="155"/>
      <c r="AJ27" s="156"/>
      <c r="AK27" s="157"/>
      <c r="AL27" s="155"/>
      <c r="AM27" s="156"/>
      <c r="AN27" s="157"/>
      <c r="AO27" s="155"/>
      <c r="AP27" s="156"/>
      <c r="AQ27" s="157"/>
      <c r="AR27" s="155"/>
      <c r="AS27" s="156"/>
      <c r="AT27" s="157"/>
      <c r="AU27" s="155"/>
      <c r="AV27" s="156"/>
      <c r="AW27" s="157"/>
      <c r="AX27" s="155"/>
      <c r="AY27" s="156"/>
      <c r="AZ27" s="157"/>
      <c r="BA27" s="155"/>
      <c r="BB27" s="156"/>
      <c r="BC27" s="157"/>
      <c r="BD27" s="155"/>
      <c r="BE27" s="156"/>
      <c r="BF27" s="157"/>
      <c r="BG27" s="155"/>
      <c r="BH27" s="156"/>
      <c r="BI27" s="157"/>
      <c r="BJ27" s="155"/>
      <c r="BK27" s="156"/>
      <c r="BL27" s="157"/>
      <c r="BM27" s="155"/>
      <c r="BN27" s="156"/>
      <c r="BO27" s="157"/>
      <c r="BP27" s="155"/>
      <c r="BQ27" s="156"/>
      <c r="BR27" s="157"/>
      <c r="BS27" s="155"/>
      <c r="BT27" s="156"/>
      <c r="BU27" s="157"/>
      <c r="BV27" s="155"/>
      <c r="BW27" s="156"/>
      <c r="BX27" s="157"/>
      <c r="BY27" s="155"/>
      <c r="BZ27" s="156"/>
      <c r="CA27" s="157"/>
      <c r="CB27" s="155"/>
      <c r="CC27" s="156"/>
      <c r="CD27" s="157"/>
      <c r="CE27" s="155"/>
      <c r="CF27" s="156"/>
      <c r="CG27" s="157"/>
      <c r="CH27" s="155"/>
      <c r="CI27" s="156"/>
      <c r="CJ27" s="157"/>
      <c r="CK27" s="155"/>
      <c r="CL27" s="156"/>
      <c r="CM27" s="157"/>
      <c r="CN27" s="155"/>
      <c r="CO27" s="156"/>
      <c r="CP27" s="157"/>
      <c r="CQ27" s="155"/>
      <c r="CR27" s="156"/>
      <c r="CS27" s="157"/>
      <c r="CT27" s="155">
        <v>10</v>
      </c>
      <c r="CU27" s="156">
        <v>208</v>
      </c>
      <c r="CV27" s="157">
        <f t="shared" si="184"/>
        <v>-198</v>
      </c>
      <c r="CW27" s="158">
        <v>1</v>
      </c>
      <c r="CX27" s="156">
        <v>283</v>
      </c>
      <c r="CY27" s="159">
        <f t="shared" si="185"/>
        <v>-282</v>
      </c>
      <c r="CZ27" s="193">
        <v>21</v>
      </c>
      <c r="DA27" s="156">
        <v>227</v>
      </c>
      <c r="DB27" s="159">
        <f t="shared" si="186"/>
        <v>-206</v>
      </c>
      <c r="DC27" s="193">
        <v>14</v>
      </c>
      <c r="DD27" s="156">
        <v>422</v>
      </c>
      <c r="DE27" s="159">
        <f t="shared" si="187"/>
        <v>-408</v>
      </c>
      <c r="DF27" s="193">
        <v>5</v>
      </c>
      <c r="DG27" s="158">
        <v>239</v>
      </c>
      <c r="DH27" s="159">
        <f t="shared" si="188"/>
        <v>-234</v>
      </c>
      <c r="DI27" s="193">
        <v>5</v>
      </c>
      <c r="DJ27" s="158">
        <v>186</v>
      </c>
      <c r="DK27" s="159">
        <f t="shared" si="189"/>
        <v>-181</v>
      </c>
      <c r="DL27" s="193">
        <v>91</v>
      </c>
      <c r="DM27" s="158">
        <v>204</v>
      </c>
      <c r="DN27" s="159">
        <f t="shared" si="190"/>
        <v>-113</v>
      </c>
      <c r="DO27" s="193">
        <v>8</v>
      </c>
      <c r="DP27" s="158">
        <v>346</v>
      </c>
      <c r="DQ27" s="159">
        <f t="shared" si="191"/>
        <v>-338</v>
      </c>
      <c r="DR27" s="193">
        <v>1</v>
      </c>
      <c r="DS27" s="158">
        <v>266</v>
      </c>
      <c r="DT27" s="159">
        <f t="shared" si="192"/>
        <v>-265</v>
      </c>
      <c r="DU27" s="193">
        <v>3</v>
      </c>
      <c r="DV27" s="158">
        <v>268</v>
      </c>
      <c r="DW27" s="159">
        <f t="shared" si="193"/>
        <v>-265</v>
      </c>
      <c r="DX27" s="193">
        <v>0</v>
      </c>
      <c r="DY27" s="158">
        <v>286</v>
      </c>
      <c r="DZ27" s="159">
        <f t="shared" si="194"/>
        <v>-286</v>
      </c>
      <c r="EA27" s="193">
        <v>0</v>
      </c>
      <c r="EB27" s="158">
        <v>369</v>
      </c>
      <c r="EC27" s="159">
        <f t="shared" si="195"/>
        <v>-369</v>
      </c>
      <c r="ED27" s="193">
        <v>0</v>
      </c>
      <c r="EE27" s="158">
        <v>214</v>
      </c>
      <c r="EF27" s="159">
        <f t="shared" si="196"/>
        <v>-214</v>
      </c>
      <c r="EG27" s="193">
        <v>3</v>
      </c>
      <c r="EH27" s="158">
        <v>275</v>
      </c>
      <c r="EI27" s="159">
        <f t="shared" si="197"/>
        <v>-272</v>
      </c>
      <c r="EJ27" s="193">
        <v>7</v>
      </c>
      <c r="EK27" s="158">
        <v>471</v>
      </c>
      <c r="EL27" s="159">
        <f t="shared" si="198"/>
        <v>-464</v>
      </c>
      <c r="EM27" s="193">
        <v>0</v>
      </c>
      <c r="EN27" s="158">
        <v>334</v>
      </c>
      <c r="EO27" s="159">
        <f t="shared" si="199"/>
        <v>-334</v>
      </c>
      <c r="EP27" s="371">
        <v>6</v>
      </c>
      <c r="EQ27" s="164">
        <v>359</v>
      </c>
      <c r="ER27" s="167">
        <f t="shared" si="50"/>
        <v>-353</v>
      </c>
      <c r="ES27" s="371">
        <v>1</v>
      </c>
      <c r="ET27" s="164">
        <v>302</v>
      </c>
      <c r="EU27" s="167">
        <f t="shared" si="51"/>
        <v>-301</v>
      </c>
      <c r="EV27" s="371">
        <v>0</v>
      </c>
      <c r="EW27" s="164">
        <v>444</v>
      </c>
      <c r="EX27" s="167">
        <f t="shared" si="52"/>
        <v>-444</v>
      </c>
      <c r="EY27" s="371">
        <v>4</v>
      </c>
      <c r="EZ27" s="164">
        <v>358</v>
      </c>
      <c r="FA27" s="167">
        <f t="shared" si="53"/>
        <v>-354</v>
      </c>
      <c r="FB27" s="464">
        <v>10</v>
      </c>
      <c r="FC27" s="156">
        <v>500</v>
      </c>
      <c r="FD27" s="159">
        <f t="shared" si="54"/>
        <v>-490</v>
      </c>
      <c r="FE27" s="464">
        <v>35</v>
      </c>
      <c r="FF27" s="156">
        <v>482</v>
      </c>
      <c r="FG27" s="159">
        <f t="shared" si="55"/>
        <v>-447</v>
      </c>
      <c r="FH27" s="464">
        <v>2</v>
      </c>
      <c r="FI27" s="156">
        <v>367</v>
      </c>
      <c r="FJ27" s="159">
        <f t="shared" si="56"/>
        <v>-365</v>
      </c>
      <c r="FK27" s="464">
        <v>1</v>
      </c>
      <c r="FL27" s="156">
        <v>602</v>
      </c>
      <c r="FM27" s="159">
        <f t="shared" si="57"/>
        <v>-601</v>
      </c>
      <c r="FN27" s="464">
        <v>2</v>
      </c>
      <c r="FO27" s="156">
        <v>101</v>
      </c>
      <c r="FP27" s="159">
        <f t="shared" si="58"/>
        <v>-99</v>
      </c>
      <c r="FQ27" s="464">
        <v>0</v>
      </c>
      <c r="FR27" s="156">
        <v>38</v>
      </c>
      <c r="FS27" s="159">
        <f t="shared" si="59"/>
        <v>-38</v>
      </c>
      <c r="FT27" s="464">
        <v>0</v>
      </c>
      <c r="FU27" s="156">
        <v>119</v>
      </c>
      <c r="FV27" s="159">
        <f t="shared" si="60"/>
        <v>-119</v>
      </c>
      <c r="FW27" s="464">
        <v>0</v>
      </c>
      <c r="FX27" s="156">
        <v>115</v>
      </c>
      <c r="FY27" s="159">
        <f t="shared" si="61"/>
        <v>-115</v>
      </c>
      <c r="FZ27" s="193">
        <v>5</v>
      </c>
      <c r="GA27" s="158">
        <v>123</v>
      </c>
      <c r="GB27" s="159">
        <f t="shared" si="62"/>
        <v>-118</v>
      </c>
      <c r="GC27" s="193">
        <v>0</v>
      </c>
      <c r="GD27" s="158">
        <v>134</v>
      </c>
      <c r="GE27" s="159">
        <f t="shared" si="200"/>
        <v>-134</v>
      </c>
      <c r="GF27" s="193">
        <v>0</v>
      </c>
      <c r="GG27" s="158">
        <v>130</v>
      </c>
      <c r="GH27" s="159">
        <f t="shared" si="201"/>
        <v>-130</v>
      </c>
    </row>
    <row r="28" spans="1:190" ht="18.75" customHeight="1" x14ac:dyDescent="0.25">
      <c r="A28" s="176" t="s">
        <v>105</v>
      </c>
      <c r="B28" s="155">
        <f>B25</f>
        <v>190</v>
      </c>
      <c r="C28" s="156">
        <f>C25</f>
        <v>534</v>
      </c>
      <c r="D28" s="157">
        <f t="shared" si="64"/>
        <v>-344</v>
      </c>
      <c r="E28" s="155">
        <f>E25</f>
        <v>211</v>
      </c>
      <c r="F28" s="156">
        <f>F25</f>
        <v>389</v>
      </c>
      <c r="G28" s="157">
        <f t="shared" si="180"/>
        <v>-178</v>
      </c>
      <c r="H28" s="155">
        <f t="shared" ref="H28:I28" si="324">H25</f>
        <v>335</v>
      </c>
      <c r="I28" s="156">
        <f t="shared" si="324"/>
        <v>499</v>
      </c>
      <c r="J28" s="157">
        <f t="shared" si="0"/>
        <v>-164</v>
      </c>
      <c r="K28" s="155">
        <f t="shared" ref="K28:L28" si="325">K25</f>
        <v>155</v>
      </c>
      <c r="L28" s="156">
        <f t="shared" si="325"/>
        <v>552</v>
      </c>
      <c r="M28" s="157">
        <f t="shared" si="1"/>
        <v>-397</v>
      </c>
      <c r="N28" s="155">
        <f t="shared" ref="N28:O28" si="326">N25</f>
        <v>274</v>
      </c>
      <c r="O28" s="156">
        <f t="shared" si="326"/>
        <v>354</v>
      </c>
      <c r="P28" s="157">
        <f t="shared" si="2"/>
        <v>-80</v>
      </c>
      <c r="Q28" s="155">
        <f t="shared" ref="Q28:R28" si="327">Q25</f>
        <v>391</v>
      </c>
      <c r="R28" s="156">
        <f t="shared" si="327"/>
        <v>493</v>
      </c>
      <c r="S28" s="157">
        <f t="shared" si="3"/>
        <v>-102</v>
      </c>
      <c r="T28" s="155">
        <f t="shared" ref="T28:U28" si="328">T25</f>
        <v>318</v>
      </c>
      <c r="U28" s="156">
        <f t="shared" si="328"/>
        <v>708</v>
      </c>
      <c r="V28" s="157">
        <f t="shared" si="4"/>
        <v>-390</v>
      </c>
      <c r="W28" s="155">
        <f t="shared" ref="W28:X28" si="329">W25</f>
        <v>465</v>
      </c>
      <c r="X28" s="156">
        <f t="shared" si="329"/>
        <v>510</v>
      </c>
      <c r="Y28" s="157">
        <f t="shared" si="5"/>
        <v>-45</v>
      </c>
      <c r="Z28" s="155">
        <f t="shared" ref="Z28:AA28" si="330">Z25</f>
        <v>539</v>
      </c>
      <c r="AA28" s="156">
        <f t="shared" si="330"/>
        <v>511</v>
      </c>
      <c r="AB28" s="157">
        <f t="shared" si="6"/>
        <v>28</v>
      </c>
      <c r="AC28" s="155">
        <f t="shared" ref="AC28:AD28" si="331">AC25</f>
        <v>312</v>
      </c>
      <c r="AD28" s="156">
        <f t="shared" si="331"/>
        <v>406</v>
      </c>
      <c r="AE28" s="157">
        <f t="shared" si="7"/>
        <v>-94</v>
      </c>
      <c r="AF28" s="155">
        <f t="shared" ref="AF28:AG28" si="332">AF25</f>
        <v>467</v>
      </c>
      <c r="AG28" s="156">
        <f t="shared" si="332"/>
        <v>423</v>
      </c>
      <c r="AH28" s="157">
        <f t="shared" si="8"/>
        <v>44</v>
      </c>
      <c r="AI28" s="155">
        <f t="shared" ref="AI28:AJ28" si="333">AI25</f>
        <v>368</v>
      </c>
      <c r="AJ28" s="156">
        <f t="shared" si="333"/>
        <v>342</v>
      </c>
      <c r="AK28" s="157">
        <f t="shared" si="9"/>
        <v>26</v>
      </c>
      <c r="AL28" s="155">
        <f t="shared" ref="AL28:AM28" si="334">AL25</f>
        <v>254</v>
      </c>
      <c r="AM28" s="156">
        <f t="shared" si="334"/>
        <v>527</v>
      </c>
      <c r="AN28" s="157">
        <f t="shared" si="10"/>
        <v>-273</v>
      </c>
      <c r="AO28" s="155">
        <f t="shared" ref="AO28:AP28" si="335">AO25</f>
        <v>340</v>
      </c>
      <c r="AP28" s="156">
        <f t="shared" si="335"/>
        <v>509</v>
      </c>
      <c r="AQ28" s="157">
        <f t="shared" si="11"/>
        <v>-169</v>
      </c>
      <c r="AR28" s="155">
        <f t="shared" ref="AR28:AS28" si="336">AR25</f>
        <v>573</v>
      </c>
      <c r="AS28" s="156">
        <f t="shared" si="336"/>
        <v>730</v>
      </c>
      <c r="AT28" s="157">
        <f t="shared" si="12"/>
        <v>-157</v>
      </c>
      <c r="AU28" s="155">
        <f t="shared" ref="AU28:AV28" si="337">AU25</f>
        <v>324</v>
      </c>
      <c r="AV28" s="156">
        <f t="shared" si="337"/>
        <v>710</v>
      </c>
      <c r="AW28" s="157">
        <f t="shared" si="13"/>
        <v>-386</v>
      </c>
      <c r="AX28" s="155">
        <v>238</v>
      </c>
      <c r="AY28" s="156">
        <v>685</v>
      </c>
      <c r="AZ28" s="157">
        <f t="shared" si="80"/>
        <v>-447</v>
      </c>
      <c r="BA28" s="155">
        <v>271</v>
      </c>
      <c r="BB28" s="156">
        <v>683</v>
      </c>
      <c r="BC28" s="157">
        <f t="shared" si="81"/>
        <v>-412</v>
      </c>
      <c r="BD28" s="155">
        <v>568</v>
      </c>
      <c r="BE28" s="156">
        <v>619</v>
      </c>
      <c r="BF28" s="157">
        <f t="shared" si="82"/>
        <v>-51</v>
      </c>
      <c r="BG28" s="155">
        <v>341</v>
      </c>
      <c r="BH28" s="156">
        <v>704</v>
      </c>
      <c r="BI28" s="157">
        <f t="shared" si="83"/>
        <v>-363</v>
      </c>
      <c r="BJ28" s="155">
        <v>442</v>
      </c>
      <c r="BK28" s="156">
        <v>608</v>
      </c>
      <c r="BL28" s="157">
        <f t="shared" si="122"/>
        <v>-166</v>
      </c>
      <c r="BM28" s="155">
        <v>245</v>
      </c>
      <c r="BN28" s="156">
        <v>966</v>
      </c>
      <c r="BO28" s="157">
        <f t="shared" si="84"/>
        <v>-721</v>
      </c>
      <c r="BP28" s="155">
        <v>259</v>
      </c>
      <c r="BQ28" s="156">
        <v>825</v>
      </c>
      <c r="BR28" s="157">
        <f t="shared" si="85"/>
        <v>-566</v>
      </c>
      <c r="BS28" s="155">
        <v>234</v>
      </c>
      <c r="BT28" s="156">
        <v>926</v>
      </c>
      <c r="BU28" s="157">
        <f t="shared" si="86"/>
        <v>-692</v>
      </c>
      <c r="BV28" s="155">
        <v>456</v>
      </c>
      <c r="BW28" s="156">
        <v>638</v>
      </c>
      <c r="BX28" s="157">
        <f t="shared" si="87"/>
        <v>-182</v>
      </c>
      <c r="BY28" s="155">
        <v>143</v>
      </c>
      <c r="BZ28" s="156">
        <v>529</v>
      </c>
      <c r="CA28" s="157">
        <f t="shared" si="88"/>
        <v>-386</v>
      </c>
      <c r="CB28" s="155">
        <v>146</v>
      </c>
      <c r="CC28" s="156">
        <v>547</v>
      </c>
      <c r="CD28" s="157">
        <f t="shared" si="89"/>
        <v>-401</v>
      </c>
      <c r="CE28" s="155">
        <v>123</v>
      </c>
      <c r="CF28" s="156">
        <v>673</v>
      </c>
      <c r="CG28" s="157">
        <f t="shared" si="90"/>
        <v>-550</v>
      </c>
      <c r="CH28" s="155">
        <v>88</v>
      </c>
      <c r="CI28" s="156">
        <v>624</v>
      </c>
      <c r="CJ28" s="157">
        <f>CH28-CI28</f>
        <v>-536</v>
      </c>
      <c r="CK28" s="155">
        <v>61</v>
      </c>
      <c r="CL28" s="156">
        <v>613</v>
      </c>
      <c r="CM28" s="157">
        <f>CK28-CL28</f>
        <v>-552</v>
      </c>
      <c r="CN28" s="155">
        <v>73</v>
      </c>
      <c r="CO28" s="156">
        <v>393</v>
      </c>
      <c r="CP28" s="157">
        <f>CN28-CO28</f>
        <v>-320</v>
      </c>
      <c r="CQ28" s="155">
        <v>95</v>
      </c>
      <c r="CR28" s="156">
        <v>794</v>
      </c>
      <c r="CS28" s="157">
        <f>CQ28-CR28</f>
        <v>-699</v>
      </c>
      <c r="CT28" s="155">
        <v>0</v>
      </c>
      <c r="CU28" s="156">
        <v>4</v>
      </c>
      <c r="CV28" s="157">
        <f t="shared" si="184"/>
        <v>-4</v>
      </c>
      <c r="CW28" s="158">
        <v>0</v>
      </c>
      <c r="CX28" s="156">
        <v>8</v>
      </c>
      <c r="CY28" s="159">
        <f t="shared" si="185"/>
        <v>-8</v>
      </c>
      <c r="CZ28" s="196">
        <v>0</v>
      </c>
      <c r="DA28" s="156">
        <v>0</v>
      </c>
      <c r="DB28" s="159">
        <f t="shared" si="186"/>
        <v>0</v>
      </c>
      <c r="DC28" s="193">
        <v>1</v>
      </c>
      <c r="DD28" s="156">
        <v>65</v>
      </c>
      <c r="DE28" s="159">
        <f t="shared" si="187"/>
        <v>-64</v>
      </c>
      <c r="DF28" s="193">
        <v>0</v>
      </c>
      <c r="DG28" s="158">
        <v>3</v>
      </c>
      <c r="DH28" s="159">
        <f t="shared" si="188"/>
        <v>-3</v>
      </c>
      <c r="DI28" s="193">
        <v>0</v>
      </c>
      <c r="DJ28" s="158">
        <v>10</v>
      </c>
      <c r="DK28" s="159">
        <f t="shared" si="189"/>
        <v>-10</v>
      </c>
      <c r="DL28" s="193">
        <v>4</v>
      </c>
      <c r="DM28" s="158">
        <v>12</v>
      </c>
      <c r="DN28" s="159">
        <f t="shared" si="190"/>
        <v>-8</v>
      </c>
      <c r="DO28" s="193">
        <v>15</v>
      </c>
      <c r="DP28" s="158">
        <v>43</v>
      </c>
      <c r="DQ28" s="159">
        <f t="shared" si="191"/>
        <v>-28</v>
      </c>
      <c r="DR28" s="193">
        <v>5</v>
      </c>
      <c r="DS28" s="158">
        <v>57</v>
      </c>
      <c r="DT28" s="159">
        <f t="shared" si="192"/>
        <v>-52</v>
      </c>
      <c r="DU28" s="193">
        <v>6</v>
      </c>
      <c r="DV28" s="158">
        <v>29</v>
      </c>
      <c r="DW28" s="159">
        <f t="shared" si="193"/>
        <v>-23</v>
      </c>
      <c r="DX28" s="193">
        <v>12</v>
      </c>
      <c r="DY28" s="158">
        <v>29</v>
      </c>
      <c r="DZ28" s="159">
        <f t="shared" si="194"/>
        <v>-17</v>
      </c>
      <c r="EA28" s="193">
        <v>8</v>
      </c>
      <c r="EB28" s="158">
        <v>54</v>
      </c>
      <c r="EC28" s="159">
        <f t="shared" si="195"/>
        <v>-46</v>
      </c>
      <c r="ED28" s="193">
        <v>3</v>
      </c>
      <c r="EE28" s="158">
        <v>80</v>
      </c>
      <c r="EF28" s="159">
        <f t="shared" si="196"/>
        <v>-77</v>
      </c>
      <c r="EG28" s="193">
        <v>31</v>
      </c>
      <c r="EH28" s="158">
        <v>69</v>
      </c>
      <c r="EI28" s="159">
        <f t="shared" si="197"/>
        <v>-38</v>
      </c>
      <c r="EJ28" s="193">
        <v>12</v>
      </c>
      <c r="EK28" s="158">
        <v>138</v>
      </c>
      <c r="EL28" s="159">
        <f t="shared" si="198"/>
        <v>-126</v>
      </c>
      <c r="EM28" s="193">
        <v>39</v>
      </c>
      <c r="EN28" s="158">
        <v>199</v>
      </c>
      <c r="EO28" s="159">
        <f t="shared" si="199"/>
        <v>-160</v>
      </c>
      <c r="EP28" s="371">
        <v>4</v>
      </c>
      <c r="EQ28" s="164">
        <v>130</v>
      </c>
      <c r="ER28" s="167">
        <f t="shared" si="50"/>
        <v>-126</v>
      </c>
      <c r="ES28" s="371">
        <v>23</v>
      </c>
      <c r="ET28" s="164">
        <v>54</v>
      </c>
      <c r="EU28" s="167">
        <f t="shared" si="51"/>
        <v>-31</v>
      </c>
      <c r="EV28" s="371">
        <v>3</v>
      </c>
      <c r="EW28" s="164">
        <v>67</v>
      </c>
      <c r="EX28" s="167">
        <f t="shared" si="52"/>
        <v>-64</v>
      </c>
      <c r="EY28" s="371">
        <v>14</v>
      </c>
      <c r="EZ28" s="164">
        <v>84</v>
      </c>
      <c r="FA28" s="167">
        <f t="shared" si="53"/>
        <v>-70</v>
      </c>
      <c r="FB28" s="464">
        <v>9</v>
      </c>
      <c r="FC28" s="156">
        <v>70</v>
      </c>
      <c r="FD28" s="159">
        <f t="shared" si="54"/>
        <v>-61</v>
      </c>
      <c r="FE28" s="464">
        <v>15</v>
      </c>
      <c r="FF28" s="156">
        <v>46</v>
      </c>
      <c r="FG28" s="159">
        <f t="shared" si="55"/>
        <v>-31</v>
      </c>
      <c r="FH28" s="464">
        <v>18</v>
      </c>
      <c r="FI28" s="156">
        <v>111</v>
      </c>
      <c r="FJ28" s="159">
        <f t="shared" si="56"/>
        <v>-93</v>
      </c>
      <c r="FK28" s="464">
        <v>49</v>
      </c>
      <c r="FL28" s="156">
        <v>71</v>
      </c>
      <c r="FM28" s="159">
        <f t="shared" si="57"/>
        <v>-22</v>
      </c>
      <c r="FN28" s="464">
        <v>37</v>
      </c>
      <c r="FO28" s="156">
        <v>115</v>
      </c>
      <c r="FP28" s="159">
        <f t="shared" si="58"/>
        <v>-78</v>
      </c>
      <c r="FQ28" s="464">
        <v>40</v>
      </c>
      <c r="FR28" s="156">
        <v>86</v>
      </c>
      <c r="FS28" s="159">
        <f t="shared" si="59"/>
        <v>-46</v>
      </c>
      <c r="FT28" s="464">
        <v>36</v>
      </c>
      <c r="FU28" s="156">
        <v>97</v>
      </c>
      <c r="FV28" s="159">
        <f t="shared" si="60"/>
        <v>-61</v>
      </c>
      <c r="FW28" s="464">
        <v>50</v>
      </c>
      <c r="FX28" s="156">
        <v>89</v>
      </c>
      <c r="FY28" s="159">
        <f t="shared" si="61"/>
        <v>-39</v>
      </c>
      <c r="FZ28" s="193">
        <v>36</v>
      </c>
      <c r="GA28" s="158">
        <v>22</v>
      </c>
      <c r="GB28" s="159">
        <f t="shared" si="62"/>
        <v>14</v>
      </c>
      <c r="GC28" s="193">
        <v>6</v>
      </c>
      <c r="GD28" s="158">
        <v>51</v>
      </c>
      <c r="GE28" s="159">
        <f t="shared" si="200"/>
        <v>-45</v>
      </c>
      <c r="GF28" s="193">
        <v>18</v>
      </c>
      <c r="GG28" s="158">
        <v>48</v>
      </c>
      <c r="GH28" s="159">
        <f t="shared" si="201"/>
        <v>-30</v>
      </c>
    </row>
    <row r="29" spans="1:190" ht="18.75" customHeight="1" x14ac:dyDescent="0.25">
      <c r="A29" s="176" t="s">
        <v>106</v>
      </c>
      <c r="B29" s="155"/>
      <c r="C29" s="156"/>
      <c r="D29" s="157"/>
      <c r="E29" s="155"/>
      <c r="F29" s="156"/>
      <c r="G29" s="157"/>
      <c r="H29" s="155"/>
      <c r="I29" s="156"/>
      <c r="J29" s="157"/>
      <c r="K29" s="155"/>
      <c r="L29" s="156"/>
      <c r="M29" s="157"/>
      <c r="N29" s="155"/>
      <c r="O29" s="156"/>
      <c r="P29" s="157"/>
      <c r="Q29" s="155"/>
      <c r="R29" s="156"/>
      <c r="S29" s="157"/>
      <c r="T29" s="155"/>
      <c r="U29" s="156"/>
      <c r="V29" s="157"/>
      <c r="W29" s="155"/>
      <c r="X29" s="156"/>
      <c r="Y29" s="157"/>
      <c r="Z29" s="155"/>
      <c r="AA29" s="156"/>
      <c r="AB29" s="157"/>
      <c r="AC29" s="155"/>
      <c r="AD29" s="156"/>
      <c r="AE29" s="157"/>
      <c r="AF29" s="155"/>
      <c r="AG29" s="156"/>
      <c r="AH29" s="157"/>
      <c r="AI29" s="155"/>
      <c r="AJ29" s="156"/>
      <c r="AK29" s="157"/>
      <c r="AL29" s="155"/>
      <c r="AM29" s="156"/>
      <c r="AN29" s="157"/>
      <c r="AO29" s="155"/>
      <c r="AP29" s="156"/>
      <c r="AQ29" s="157"/>
      <c r="AR29" s="155"/>
      <c r="AS29" s="156"/>
      <c r="AT29" s="157"/>
      <c r="AU29" s="155"/>
      <c r="AV29" s="156"/>
      <c r="AW29" s="157"/>
      <c r="AX29" s="155"/>
      <c r="AY29" s="156"/>
      <c r="AZ29" s="157"/>
      <c r="BA29" s="155"/>
      <c r="BB29" s="156"/>
      <c r="BC29" s="157"/>
      <c r="BD29" s="155"/>
      <c r="BE29" s="156"/>
      <c r="BF29" s="157"/>
      <c r="BG29" s="155"/>
      <c r="BH29" s="156"/>
      <c r="BI29" s="157"/>
      <c r="BJ29" s="155"/>
      <c r="BK29" s="156"/>
      <c r="BL29" s="157"/>
      <c r="BM29" s="155"/>
      <c r="BN29" s="156"/>
      <c r="BO29" s="157"/>
      <c r="BP29" s="155"/>
      <c r="BQ29" s="156"/>
      <c r="BR29" s="157"/>
      <c r="BS29" s="155"/>
      <c r="BT29" s="156"/>
      <c r="BU29" s="157"/>
      <c r="BV29" s="155"/>
      <c r="BW29" s="156"/>
      <c r="BX29" s="157"/>
      <c r="BY29" s="155"/>
      <c r="BZ29" s="156"/>
      <c r="CA29" s="157"/>
      <c r="CB29" s="155"/>
      <c r="CC29" s="156"/>
      <c r="CD29" s="157"/>
      <c r="CE29" s="155"/>
      <c r="CF29" s="156"/>
      <c r="CG29" s="157"/>
      <c r="CH29" s="155"/>
      <c r="CI29" s="156"/>
      <c r="CJ29" s="157"/>
      <c r="CK29" s="155"/>
      <c r="CL29" s="156"/>
      <c r="CM29" s="157"/>
      <c r="CN29" s="155"/>
      <c r="CO29" s="156"/>
      <c r="CP29" s="157"/>
      <c r="CQ29" s="155"/>
      <c r="CR29" s="156"/>
      <c r="CS29" s="157"/>
      <c r="CT29" s="155">
        <v>3</v>
      </c>
      <c r="CU29" s="156">
        <v>6</v>
      </c>
      <c r="CV29" s="157">
        <f t="shared" si="184"/>
        <v>-3</v>
      </c>
      <c r="CW29" s="158">
        <v>1</v>
      </c>
      <c r="CX29" s="156">
        <v>2</v>
      </c>
      <c r="CY29" s="159">
        <f t="shared" si="185"/>
        <v>-1</v>
      </c>
      <c r="CZ29" s="196">
        <v>0</v>
      </c>
      <c r="DA29" s="156">
        <v>3</v>
      </c>
      <c r="DB29" s="159">
        <f t="shared" si="186"/>
        <v>-3</v>
      </c>
      <c r="DC29" s="193">
        <v>0</v>
      </c>
      <c r="DD29" s="156">
        <v>2</v>
      </c>
      <c r="DE29" s="159">
        <f t="shared" si="187"/>
        <v>-2</v>
      </c>
      <c r="DF29" s="193">
        <v>3</v>
      </c>
      <c r="DG29" s="158">
        <v>8</v>
      </c>
      <c r="DH29" s="159">
        <f t="shared" si="188"/>
        <v>-5</v>
      </c>
      <c r="DI29" s="193">
        <v>0</v>
      </c>
      <c r="DJ29" s="158">
        <v>6</v>
      </c>
      <c r="DK29" s="159">
        <f t="shared" si="189"/>
        <v>-6</v>
      </c>
      <c r="DL29" s="193">
        <v>0</v>
      </c>
      <c r="DM29" s="158">
        <v>5</v>
      </c>
      <c r="DN29" s="159">
        <f t="shared" si="190"/>
        <v>-5</v>
      </c>
      <c r="DO29" s="193">
        <v>2</v>
      </c>
      <c r="DP29" s="158">
        <v>5</v>
      </c>
      <c r="DQ29" s="159">
        <f t="shared" si="191"/>
        <v>-3</v>
      </c>
      <c r="DR29" s="193">
        <v>9</v>
      </c>
      <c r="DS29" s="158">
        <v>14</v>
      </c>
      <c r="DT29" s="159">
        <f t="shared" si="192"/>
        <v>-5</v>
      </c>
      <c r="DU29" s="193">
        <v>1</v>
      </c>
      <c r="DV29" s="158">
        <v>4</v>
      </c>
      <c r="DW29" s="159">
        <f t="shared" si="193"/>
        <v>-3</v>
      </c>
      <c r="DX29" s="193">
        <v>2</v>
      </c>
      <c r="DY29" s="158">
        <v>12</v>
      </c>
      <c r="DZ29" s="159">
        <f t="shared" si="194"/>
        <v>-10</v>
      </c>
      <c r="EA29" s="193">
        <v>8</v>
      </c>
      <c r="EB29" s="158">
        <v>8</v>
      </c>
      <c r="EC29" s="159">
        <f t="shared" si="195"/>
        <v>0</v>
      </c>
      <c r="ED29" s="193">
        <v>3</v>
      </c>
      <c r="EE29" s="158">
        <v>10</v>
      </c>
      <c r="EF29" s="159">
        <f t="shared" si="196"/>
        <v>-7</v>
      </c>
      <c r="EG29" s="193">
        <v>3</v>
      </c>
      <c r="EH29" s="158">
        <v>5</v>
      </c>
      <c r="EI29" s="159">
        <f t="shared" si="197"/>
        <v>-2</v>
      </c>
      <c r="EJ29" s="193">
        <v>3</v>
      </c>
      <c r="EK29" s="158">
        <v>4</v>
      </c>
      <c r="EL29" s="159">
        <f t="shared" si="198"/>
        <v>-1</v>
      </c>
      <c r="EM29" s="193">
        <v>10</v>
      </c>
      <c r="EN29" s="158">
        <v>8</v>
      </c>
      <c r="EO29" s="159">
        <f t="shared" si="199"/>
        <v>2</v>
      </c>
      <c r="EP29" s="371">
        <v>3</v>
      </c>
      <c r="EQ29" s="164">
        <v>5</v>
      </c>
      <c r="ER29" s="167">
        <f t="shared" si="50"/>
        <v>-2</v>
      </c>
      <c r="ES29" s="371">
        <v>0</v>
      </c>
      <c r="ET29" s="164">
        <v>0</v>
      </c>
      <c r="EU29" s="167">
        <f t="shared" si="51"/>
        <v>0</v>
      </c>
      <c r="EV29" s="371">
        <v>0</v>
      </c>
      <c r="EW29" s="164">
        <v>0</v>
      </c>
      <c r="EX29" s="167">
        <f t="shared" si="52"/>
        <v>0</v>
      </c>
      <c r="EY29" s="371">
        <v>0</v>
      </c>
      <c r="EZ29" s="164">
        <v>0</v>
      </c>
      <c r="FA29" s="167">
        <f t="shared" si="53"/>
        <v>0</v>
      </c>
      <c r="FB29" s="464">
        <v>0</v>
      </c>
      <c r="FC29" s="156">
        <v>0</v>
      </c>
      <c r="FD29" s="159">
        <f t="shared" si="54"/>
        <v>0</v>
      </c>
      <c r="FE29" s="464">
        <v>0</v>
      </c>
      <c r="FF29" s="156">
        <v>0</v>
      </c>
      <c r="FG29" s="159">
        <f t="shared" si="55"/>
        <v>0</v>
      </c>
      <c r="FH29" s="464">
        <v>0</v>
      </c>
      <c r="FI29" s="156">
        <v>0</v>
      </c>
      <c r="FJ29" s="159">
        <f t="shared" si="56"/>
        <v>0</v>
      </c>
      <c r="FK29" s="464">
        <v>0</v>
      </c>
      <c r="FL29" s="156">
        <v>0</v>
      </c>
      <c r="FM29" s="159">
        <f t="shared" si="57"/>
        <v>0</v>
      </c>
      <c r="FN29" s="464">
        <v>0</v>
      </c>
      <c r="FO29" s="156">
        <v>0</v>
      </c>
      <c r="FP29" s="159">
        <f t="shared" si="58"/>
        <v>0</v>
      </c>
      <c r="FQ29" s="464">
        <v>0</v>
      </c>
      <c r="FR29" s="156">
        <v>0</v>
      </c>
      <c r="FS29" s="159">
        <f t="shared" si="59"/>
        <v>0</v>
      </c>
      <c r="FT29" s="464">
        <v>0</v>
      </c>
      <c r="FU29" s="156">
        <v>0</v>
      </c>
      <c r="FV29" s="159">
        <f t="shared" si="60"/>
        <v>0</v>
      </c>
      <c r="FW29" s="464">
        <v>0</v>
      </c>
      <c r="FX29" s="156">
        <v>0</v>
      </c>
      <c r="FY29" s="159">
        <f t="shared" si="61"/>
        <v>0</v>
      </c>
      <c r="FZ29" s="193">
        <v>0</v>
      </c>
      <c r="GA29" s="158">
        <v>0</v>
      </c>
      <c r="GB29" s="159">
        <f t="shared" si="62"/>
        <v>0</v>
      </c>
      <c r="GC29" s="193">
        <v>0</v>
      </c>
      <c r="GD29" s="158">
        <v>0</v>
      </c>
      <c r="GE29" s="159">
        <f t="shared" si="200"/>
        <v>0</v>
      </c>
      <c r="GF29" s="193"/>
      <c r="GG29" s="158"/>
      <c r="GH29" s="159">
        <f t="shared" si="201"/>
        <v>0</v>
      </c>
    </row>
    <row r="30" spans="1:190" s="175" customFormat="1" ht="18.75" customHeight="1" x14ac:dyDescent="0.25">
      <c r="A30" s="150" t="s">
        <v>107</v>
      </c>
      <c r="B30" s="151">
        <v>505</v>
      </c>
      <c r="C30" s="152">
        <v>216</v>
      </c>
      <c r="D30" s="153">
        <f t="shared" si="64"/>
        <v>289</v>
      </c>
      <c r="E30" s="151">
        <v>250</v>
      </c>
      <c r="F30" s="152">
        <v>302</v>
      </c>
      <c r="G30" s="153">
        <f t="shared" si="180"/>
        <v>-52</v>
      </c>
      <c r="H30" s="151">
        <v>256</v>
      </c>
      <c r="I30" s="152">
        <v>733</v>
      </c>
      <c r="J30" s="153">
        <f t="shared" si="0"/>
        <v>-477</v>
      </c>
      <c r="K30" s="151">
        <v>687</v>
      </c>
      <c r="L30" s="152">
        <v>1289</v>
      </c>
      <c r="M30" s="153">
        <f t="shared" si="1"/>
        <v>-602</v>
      </c>
      <c r="N30" s="151">
        <v>1261</v>
      </c>
      <c r="O30" s="152">
        <v>1704</v>
      </c>
      <c r="P30" s="153">
        <f t="shared" si="2"/>
        <v>-443</v>
      </c>
      <c r="Q30" s="151">
        <v>583</v>
      </c>
      <c r="R30" s="152">
        <v>1534</v>
      </c>
      <c r="S30" s="153">
        <f t="shared" si="3"/>
        <v>-951</v>
      </c>
      <c r="T30" s="151">
        <v>1033</v>
      </c>
      <c r="U30" s="152">
        <v>1955</v>
      </c>
      <c r="V30" s="153">
        <f t="shared" si="4"/>
        <v>-922</v>
      </c>
      <c r="W30" s="151">
        <v>1817</v>
      </c>
      <c r="X30" s="152">
        <v>1298</v>
      </c>
      <c r="Y30" s="153">
        <f t="shared" si="5"/>
        <v>519</v>
      </c>
      <c r="Z30" s="151">
        <v>1053</v>
      </c>
      <c r="AA30" s="152">
        <v>1232</v>
      </c>
      <c r="AB30" s="153">
        <f t="shared" si="6"/>
        <v>-179</v>
      </c>
      <c r="AC30" s="151">
        <v>652</v>
      </c>
      <c r="AD30" s="152">
        <v>1526</v>
      </c>
      <c r="AE30" s="153">
        <f t="shared" si="7"/>
        <v>-874</v>
      </c>
      <c r="AF30" s="151">
        <v>650</v>
      </c>
      <c r="AG30" s="152">
        <v>697</v>
      </c>
      <c r="AH30" s="153">
        <f t="shared" si="8"/>
        <v>-47</v>
      </c>
      <c r="AI30" s="151">
        <v>1772</v>
      </c>
      <c r="AJ30" s="152">
        <v>645</v>
      </c>
      <c r="AK30" s="153">
        <f t="shared" si="9"/>
        <v>1127</v>
      </c>
      <c r="AL30" s="151">
        <v>477</v>
      </c>
      <c r="AM30" s="152">
        <v>765</v>
      </c>
      <c r="AN30" s="153">
        <f t="shared" si="10"/>
        <v>-288</v>
      </c>
      <c r="AO30" s="151">
        <v>585</v>
      </c>
      <c r="AP30" s="152">
        <v>609</v>
      </c>
      <c r="AQ30" s="153">
        <f t="shared" si="11"/>
        <v>-24</v>
      </c>
      <c r="AR30" s="151">
        <v>644</v>
      </c>
      <c r="AS30" s="152">
        <v>961</v>
      </c>
      <c r="AT30" s="153">
        <f t="shared" si="12"/>
        <v>-317</v>
      </c>
      <c r="AU30" s="151">
        <v>533</v>
      </c>
      <c r="AV30" s="152">
        <v>969</v>
      </c>
      <c r="AW30" s="153">
        <f t="shared" si="13"/>
        <v>-436</v>
      </c>
      <c r="AX30" s="151">
        <v>767</v>
      </c>
      <c r="AY30" s="152">
        <v>741</v>
      </c>
      <c r="AZ30" s="153">
        <f t="shared" si="80"/>
        <v>26</v>
      </c>
      <c r="BA30" s="151">
        <v>711</v>
      </c>
      <c r="BB30" s="152">
        <v>662</v>
      </c>
      <c r="BC30" s="153">
        <f t="shared" si="81"/>
        <v>49</v>
      </c>
      <c r="BD30" s="151">
        <v>960</v>
      </c>
      <c r="BE30" s="152">
        <v>524</v>
      </c>
      <c r="BF30" s="153">
        <f t="shared" si="82"/>
        <v>436</v>
      </c>
      <c r="BG30" s="151">
        <v>631</v>
      </c>
      <c r="BH30" s="152">
        <v>316</v>
      </c>
      <c r="BI30" s="153">
        <f t="shared" si="83"/>
        <v>315</v>
      </c>
      <c r="BJ30" s="151">
        <v>478</v>
      </c>
      <c r="BK30" s="152">
        <v>249</v>
      </c>
      <c r="BL30" s="153">
        <f t="shared" si="122"/>
        <v>229</v>
      </c>
      <c r="BM30" s="151">
        <v>745</v>
      </c>
      <c r="BN30" s="152">
        <v>667</v>
      </c>
      <c r="BO30" s="153">
        <f t="shared" si="84"/>
        <v>78</v>
      </c>
      <c r="BP30" s="151">
        <v>850</v>
      </c>
      <c r="BQ30" s="152">
        <v>343</v>
      </c>
      <c r="BR30" s="153">
        <f t="shared" si="85"/>
        <v>507</v>
      </c>
      <c r="BS30" s="151">
        <v>901</v>
      </c>
      <c r="BT30" s="152">
        <v>177</v>
      </c>
      <c r="BU30" s="153">
        <f t="shared" si="86"/>
        <v>724</v>
      </c>
      <c r="BV30" s="151">
        <v>439</v>
      </c>
      <c r="BW30" s="152">
        <v>160</v>
      </c>
      <c r="BX30" s="153">
        <f t="shared" si="87"/>
        <v>279</v>
      </c>
      <c r="BY30" s="151">
        <v>490</v>
      </c>
      <c r="BZ30" s="152">
        <v>181</v>
      </c>
      <c r="CA30" s="153">
        <f t="shared" si="88"/>
        <v>309</v>
      </c>
      <c r="CB30" s="151">
        <v>477</v>
      </c>
      <c r="CC30" s="152">
        <v>175</v>
      </c>
      <c r="CD30" s="153">
        <f t="shared" si="89"/>
        <v>302</v>
      </c>
      <c r="CE30" s="151">
        <v>480</v>
      </c>
      <c r="CF30" s="152">
        <v>154</v>
      </c>
      <c r="CG30" s="153">
        <f t="shared" si="90"/>
        <v>326</v>
      </c>
      <c r="CH30" s="151">
        <v>1199</v>
      </c>
      <c r="CI30" s="152">
        <v>613</v>
      </c>
      <c r="CJ30" s="153">
        <f>CH30-CI30</f>
        <v>586</v>
      </c>
      <c r="CK30" s="151">
        <v>927</v>
      </c>
      <c r="CL30" s="152">
        <v>470</v>
      </c>
      <c r="CM30" s="153">
        <f>CK30-CL30</f>
        <v>457</v>
      </c>
      <c r="CN30" s="151">
        <v>1032</v>
      </c>
      <c r="CO30" s="152">
        <v>305</v>
      </c>
      <c r="CP30" s="153">
        <f>CN30-CO30</f>
        <v>727</v>
      </c>
      <c r="CQ30" s="151">
        <v>893</v>
      </c>
      <c r="CR30" s="152">
        <v>242</v>
      </c>
      <c r="CS30" s="153">
        <f>CQ30-CR30</f>
        <v>651</v>
      </c>
      <c r="CT30" s="151">
        <v>15191.443205014299</v>
      </c>
      <c r="CU30" s="152">
        <v>13704.868918935881</v>
      </c>
      <c r="CV30" s="153">
        <f t="shared" si="184"/>
        <v>1486.5742860784176</v>
      </c>
      <c r="CW30" s="168">
        <v>14343.449479470868</v>
      </c>
      <c r="CX30" s="152">
        <v>9318.0699450370357</v>
      </c>
      <c r="CY30" s="169">
        <f t="shared" si="185"/>
        <v>5025.3795344338323</v>
      </c>
      <c r="CZ30" s="192">
        <v>16049.277190926488</v>
      </c>
      <c r="DA30" s="152">
        <v>10513.110046007459</v>
      </c>
      <c r="DB30" s="169">
        <f t="shared" si="186"/>
        <v>5536.1671449190289</v>
      </c>
      <c r="DC30" s="192">
        <v>18152.043077920192</v>
      </c>
      <c r="DD30" s="152">
        <v>15027.612037052244</v>
      </c>
      <c r="DE30" s="169">
        <f t="shared" si="187"/>
        <v>3124.4310408679485</v>
      </c>
      <c r="DF30" s="192">
        <v>16768.127450974913</v>
      </c>
      <c r="DG30" s="168">
        <v>14107.756946418096</v>
      </c>
      <c r="DH30" s="169">
        <f t="shared" si="188"/>
        <v>2660.3705045568167</v>
      </c>
      <c r="DI30" s="192">
        <v>16501.196901833748</v>
      </c>
      <c r="DJ30" s="168">
        <v>13598.456580550344</v>
      </c>
      <c r="DK30" s="169">
        <f t="shared" si="189"/>
        <v>2902.7403212834033</v>
      </c>
      <c r="DL30" s="192">
        <v>15290.733950517981</v>
      </c>
      <c r="DM30" s="168">
        <v>13474.31500619094</v>
      </c>
      <c r="DN30" s="169">
        <f t="shared" si="190"/>
        <v>1816.4189443270407</v>
      </c>
      <c r="DO30" s="192">
        <v>20839.903068887746</v>
      </c>
      <c r="DP30" s="168">
        <v>16853.718530834038</v>
      </c>
      <c r="DQ30" s="169">
        <f t="shared" si="191"/>
        <v>3986.1845380537088</v>
      </c>
      <c r="DR30" s="192">
        <v>16727.088243063452</v>
      </c>
      <c r="DS30" s="168">
        <v>13225.029831490705</v>
      </c>
      <c r="DT30" s="169">
        <f t="shared" si="192"/>
        <v>3502.058411572747</v>
      </c>
      <c r="DU30" s="192">
        <v>17059.967203515447</v>
      </c>
      <c r="DV30" s="168">
        <v>14727.021452734049</v>
      </c>
      <c r="DW30" s="169">
        <f t="shared" si="193"/>
        <v>2332.9457507813986</v>
      </c>
      <c r="DX30" s="192">
        <v>19677.120967871448</v>
      </c>
      <c r="DY30" s="168">
        <v>15760.3425766483</v>
      </c>
      <c r="DZ30" s="169">
        <f t="shared" si="194"/>
        <v>3916.778391223148</v>
      </c>
      <c r="EA30" s="192">
        <v>20846.593462902714</v>
      </c>
      <c r="EB30" s="168">
        <v>17132.175306088029</v>
      </c>
      <c r="EC30" s="169">
        <f t="shared" si="195"/>
        <v>3714.4181568146851</v>
      </c>
      <c r="ED30" s="192">
        <v>20964.340196782534</v>
      </c>
      <c r="EE30" s="168">
        <v>11063.941370000908</v>
      </c>
      <c r="EF30" s="169">
        <f t="shared" si="196"/>
        <v>9900.3988267816258</v>
      </c>
      <c r="EG30" s="192">
        <v>22345.973728237172</v>
      </c>
      <c r="EH30" s="168">
        <v>15688.981772984158</v>
      </c>
      <c r="EI30" s="169">
        <f t="shared" si="197"/>
        <v>6656.9919552530137</v>
      </c>
      <c r="EJ30" s="192">
        <v>24998.464579993568</v>
      </c>
      <c r="EK30" s="168">
        <v>19422.831098342878</v>
      </c>
      <c r="EL30" s="169">
        <f t="shared" si="198"/>
        <v>5575.6334816506896</v>
      </c>
      <c r="EM30" s="192">
        <v>26191.539489156174</v>
      </c>
      <c r="EN30" s="168">
        <v>22318.71609624082</v>
      </c>
      <c r="EO30" s="169">
        <f t="shared" si="199"/>
        <v>3872.8233929153539</v>
      </c>
      <c r="EP30" s="376">
        <v>22909.480068175384</v>
      </c>
      <c r="EQ30" s="171">
        <v>14441.394921438456</v>
      </c>
      <c r="ER30" s="174">
        <f t="shared" si="50"/>
        <v>8468.0851467369284</v>
      </c>
      <c r="ES30" s="376">
        <v>26384.041411685379</v>
      </c>
      <c r="ET30" s="171">
        <v>18013.295213073641</v>
      </c>
      <c r="EU30" s="174">
        <f t="shared" si="51"/>
        <v>8370.7461986117378</v>
      </c>
      <c r="EV30" s="376">
        <v>24683.909742249853</v>
      </c>
      <c r="EW30" s="171">
        <v>14702.566519450756</v>
      </c>
      <c r="EX30" s="174">
        <f t="shared" si="52"/>
        <v>9981.3432227990961</v>
      </c>
      <c r="EY30" s="376">
        <v>29972.910047106794</v>
      </c>
      <c r="EZ30" s="171">
        <v>21002.689135431374</v>
      </c>
      <c r="FA30" s="174">
        <f t="shared" si="53"/>
        <v>8970.2209116754202</v>
      </c>
      <c r="FB30" s="469">
        <v>26516.996911863349</v>
      </c>
      <c r="FC30" s="152">
        <v>23925.097342608675</v>
      </c>
      <c r="FD30" s="169">
        <f t="shared" si="54"/>
        <v>2591.8995692546741</v>
      </c>
      <c r="FE30" s="469">
        <v>29905.301742105006</v>
      </c>
      <c r="FF30" s="152">
        <v>18556.535197809269</v>
      </c>
      <c r="FG30" s="169">
        <f t="shared" si="55"/>
        <v>11348.766544295737</v>
      </c>
      <c r="FH30" s="469">
        <v>32145.828846154316</v>
      </c>
      <c r="FI30" s="152">
        <v>20567.307456472678</v>
      </c>
      <c r="FJ30" s="169">
        <f t="shared" si="56"/>
        <v>11578.521389681639</v>
      </c>
      <c r="FK30" s="469">
        <v>29529.714196850775</v>
      </c>
      <c r="FL30" s="152">
        <v>25753.067128433155</v>
      </c>
      <c r="FM30" s="169">
        <f t="shared" si="57"/>
        <v>3776.6470684176202</v>
      </c>
      <c r="FN30" s="469">
        <v>31292.916133954925</v>
      </c>
      <c r="FO30" s="152">
        <v>24788.810644805755</v>
      </c>
      <c r="FP30" s="169">
        <f t="shared" si="58"/>
        <v>6504.1054891491694</v>
      </c>
      <c r="FQ30" s="469">
        <v>33649.329353120091</v>
      </c>
      <c r="FR30" s="152">
        <v>23557.96363813262</v>
      </c>
      <c r="FS30" s="169">
        <f t="shared" si="59"/>
        <v>10091.365714987471</v>
      </c>
      <c r="FT30" s="469">
        <v>28054.755430852496</v>
      </c>
      <c r="FU30" s="152">
        <v>20674.416693721949</v>
      </c>
      <c r="FV30" s="169">
        <f t="shared" si="60"/>
        <v>7380.3387371305471</v>
      </c>
      <c r="FW30" s="469">
        <v>31880.960942845446</v>
      </c>
      <c r="FX30" s="152">
        <v>23509.741333801376</v>
      </c>
      <c r="FY30" s="169">
        <f t="shared" si="61"/>
        <v>8371.2196090440702</v>
      </c>
      <c r="FZ30" s="192">
        <v>27428.390933987546</v>
      </c>
      <c r="GA30" s="168">
        <v>19458.370480538229</v>
      </c>
      <c r="GB30" s="169">
        <f t="shared" si="62"/>
        <v>7970.0204534493168</v>
      </c>
      <c r="GC30" s="192">
        <v>32017</v>
      </c>
      <c r="GD30" s="168">
        <v>24163.459104086407</v>
      </c>
      <c r="GE30" s="169">
        <f>GC30-GD30</f>
        <v>7853.540895913593</v>
      </c>
      <c r="GF30" s="192">
        <v>35232</v>
      </c>
      <c r="GG30" s="168">
        <v>26896.975155511409</v>
      </c>
      <c r="GH30" s="169">
        <f t="shared" si="201"/>
        <v>8335.024844488591</v>
      </c>
    </row>
    <row r="31" spans="1:190" s="175" customFormat="1" ht="18.75" customHeight="1" x14ac:dyDescent="0.25">
      <c r="A31" s="466" t="s">
        <v>230</v>
      </c>
      <c r="B31" s="151"/>
      <c r="C31" s="152"/>
      <c r="D31" s="153"/>
      <c r="E31" s="151"/>
      <c r="F31" s="152"/>
      <c r="G31" s="153"/>
      <c r="H31" s="151"/>
      <c r="I31" s="152"/>
      <c r="J31" s="153"/>
      <c r="K31" s="151"/>
      <c r="L31" s="152"/>
      <c r="M31" s="153"/>
      <c r="N31" s="151"/>
      <c r="O31" s="152"/>
      <c r="P31" s="153"/>
      <c r="Q31" s="151"/>
      <c r="R31" s="152"/>
      <c r="S31" s="153"/>
      <c r="T31" s="151"/>
      <c r="U31" s="152"/>
      <c r="V31" s="153"/>
      <c r="W31" s="151"/>
      <c r="X31" s="152"/>
      <c r="Y31" s="153"/>
      <c r="Z31" s="151"/>
      <c r="AA31" s="152"/>
      <c r="AB31" s="153"/>
      <c r="AC31" s="151"/>
      <c r="AD31" s="152"/>
      <c r="AE31" s="153"/>
      <c r="AF31" s="151"/>
      <c r="AG31" s="152"/>
      <c r="AH31" s="153"/>
      <c r="AI31" s="151"/>
      <c r="AJ31" s="152"/>
      <c r="AK31" s="153"/>
      <c r="AL31" s="151"/>
      <c r="AM31" s="152"/>
      <c r="AN31" s="153"/>
      <c r="AO31" s="151"/>
      <c r="AP31" s="152"/>
      <c r="AQ31" s="153"/>
      <c r="AR31" s="151"/>
      <c r="AS31" s="152"/>
      <c r="AT31" s="153"/>
      <c r="AU31" s="151"/>
      <c r="AV31" s="152"/>
      <c r="AW31" s="153"/>
      <c r="AX31" s="151"/>
      <c r="AY31" s="152"/>
      <c r="AZ31" s="153"/>
      <c r="BA31" s="151"/>
      <c r="BB31" s="152"/>
      <c r="BC31" s="153"/>
      <c r="BD31" s="151"/>
      <c r="BE31" s="152"/>
      <c r="BF31" s="153"/>
      <c r="BG31" s="151"/>
      <c r="BH31" s="152"/>
      <c r="BI31" s="153"/>
      <c r="BJ31" s="151"/>
      <c r="BK31" s="152"/>
      <c r="BL31" s="153"/>
      <c r="BM31" s="151"/>
      <c r="BN31" s="152"/>
      <c r="BO31" s="153"/>
      <c r="BP31" s="151"/>
      <c r="BQ31" s="152"/>
      <c r="BR31" s="153"/>
      <c r="BS31" s="151"/>
      <c r="BT31" s="152"/>
      <c r="BU31" s="153"/>
      <c r="BV31" s="151"/>
      <c r="BW31" s="152"/>
      <c r="BX31" s="153"/>
      <c r="BY31" s="151"/>
      <c r="BZ31" s="152"/>
      <c r="CA31" s="153"/>
      <c r="CB31" s="151"/>
      <c r="CC31" s="152"/>
      <c r="CD31" s="153"/>
      <c r="CE31" s="151"/>
      <c r="CF31" s="152"/>
      <c r="CG31" s="153"/>
      <c r="CH31" s="151"/>
      <c r="CI31" s="152"/>
      <c r="CJ31" s="153"/>
      <c r="CK31" s="151"/>
      <c r="CL31" s="152"/>
      <c r="CM31" s="153"/>
      <c r="CN31" s="151"/>
      <c r="CO31" s="152"/>
      <c r="CP31" s="153"/>
      <c r="CQ31" s="151"/>
      <c r="CR31" s="152"/>
      <c r="CS31" s="153"/>
      <c r="CT31" s="194">
        <v>1548.306545226189</v>
      </c>
      <c r="CU31" s="273">
        <v>1532.1103824852908</v>
      </c>
      <c r="CV31" s="161">
        <f>CT31-CU31</f>
        <v>16.196162740898217</v>
      </c>
      <c r="CW31" s="194">
        <v>1934.1930569068252</v>
      </c>
      <c r="CX31" s="273">
        <v>1985.681455961894</v>
      </c>
      <c r="CY31" s="161">
        <f t="shared" si="185"/>
        <v>-51.48839905506884</v>
      </c>
      <c r="CZ31" s="194">
        <v>1952.4895286586532</v>
      </c>
      <c r="DA31" s="273">
        <v>1870.6693222595209</v>
      </c>
      <c r="DB31" s="161">
        <f t="shared" si="186"/>
        <v>81.820206399132303</v>
      </c>
      <c r="DC31" s="194">
        <v>1886.1169618861829</v>
      </c>
      <c r="DD31" s="273">
        <v>1536.3935079886185</v>
      </c>
      <c r="DE31" s="161">
        <f t="shared" si="187"/>
        <v>349.72345389756447</v>
      </c>
      <c r="DF31" s="194">
        <v>2209.7568701790897</v>
      </c>
      <c r="DG31" s="273">
        <v>1423.2164937537536</v>
      </c>
      <c r="DH31" s="161">
        <f t="shared" si="188"/>
        <v>786.54037642533604</v>
      </c>
      <c r="DI31" s="194">
        <v>2102.5694615873181</v>
      </c>
      <c r="DJ31" s="273">
        <v>1562.4378068947817</v>
      </c>
      <c r="DK31" s="161">
        <f t="shared" si="189"/>
        <v>540.13165469253636</v>
      </c>
      <c r="DL31" s="194">
        <v>2109.3352966884568</v>
      </c>
      <c r="DM31" s="273">
        <v>1754.4707327644958</v>
      </c>
      <c r="DN31" s="161">
        <f t="shared" si="190"/>
        <v>354.86456392396099</v>
      </c>
      <c r="DO31" s="194">
        <v>2122.4531312874046</v>
      </c>
      <c r="DP31" s="273">
        <v>1651.5774790822584</v>
      </c>
      <c r="DQ31" s="161">
        <f t="shared" si="191"/>
        <v>470.87565220514625</v>
      </c>
      <c r="DR31" s="194">
        <v>2349.3409458193869</v>
      </c>
      <c r="DS31" s="273">
        <v>1766.660385441261</v>
      </c>
      <c r="DT31" s="161">
        <f t="shared" si="192"/>
        <v>582.68056037812585</v>
      </c>
      <c r="DU31" s="194">
        <v>2150.6057204909507</v>
      </c>
      <c r="DV31" s="273">
        <v>2089.6557935862711</v>
      </c>
      <c r="DW31" s="161">
        <f t="shared" si="193"/>
        <v>60.949926904679614</v>
      </c>
      <c r="DX31" s="194">
        <v>1928.4564471558979</v>
      </c>
      <c r="DY31" s="273">
        <v>1575.5443878089561</v>
      </c>
      <c r="DZ31" s="161">
        <f t="shared" si="194"/>
        <v>352.91205934694176</v>
      </c>
      <c r="EA31" s="194">
        <v>2022.6184300403434</v>
      </c>
      <c r="EB31" s="273">
        <v>1142.0391659418613</v>
      </c>
      <c r="EC31" s="161">
        <f t="shared" si="195"/>
        <v>880.5792640984821</v>
      </c>
      <c r="ED31" s="194">
        <v>2301.7163523697886</v>
      </c>
      <c r="EE31" s="273">
        <v>954.08214962439411</v>
      </c>
      <c r="EF31" s="161">
        <f t="shared" si="196"/>
        <v>1347.6342027453945</v>
      </c>
      <c r="EG31" s="194">
        <v>2340.7391671599207</v>
      </c>
      <c r="EH31" s="273">
        <v>1122.2466436929176</v>
      </c>
      <c r="EI31" s="161">
        <f t="shared" si="197"/>
        <v>1218.4925234670031</v>
      </c>
      <c r="EJ31" s="194">
        <v>2531.0085855873094</v>
      </c>
      <c r="EK31" s="273">
        <v>1690.327462683973</v>
      </c>
      <c r="EL31" s="161">
        <f t="shared" si="198"/>
        <v>840.68112290333647</v>
      </c>
      <c r="EM31" s="194">
        <v>2402.4727780854028</v>
      </c>
      <c r="EN31" s="273">
        <v>1418.4439542142563</v>
      </c>
      <c r="EO31" s="161">
        <f t="shared" si="199"/>
        <v>984.02882387114641</v>
      </c>
      <c r="EP31" s="370">
        <v>2641.3400332324836</v>
      </c>
      <c r="EQ31" s="185">
        <v>1342.1164117270359</v>
      </c>
      <c r="ER31" s="188">
        <f t="shared" si="50"/>
        <v>1299.2236215054477</v>
      </c>
      <c r="ES31" s="370">
        <v>3167.4226066147348</v>
      </c>
      <c r="ET31" s="185">
        <v>1690.5291348581745</v>
      </c>
      <c r="EU31" s="188">
        <f t="shared" si="51"/>
        <v>1476.8934717565603</v>
      </c>
      <c r="EV31" s="370">
        <v>3174.8631745553485</v>
      </c>
      <c r="EW31" s="185">
        <v>417.30013624192668</v>
      </c>
      <c r="EX31" s="188">
        <f t="shared" si="52"/>
        <v>2757.5630383134217</v>
      </c>
      <c r="EY31" s="370">
        <v>3839.6305881328026</v>
      </c>
      <c r="EZ31" s="185">
        <v>837.18010569252942</v>
      </c>
      <c r="FA31" s="188">
        <f t="shared" si="53"/>
        <v>3002.4504824402729</v>
      </c>
      <c r="FB31" s="463">
        <v>3840.5171474222002</v>
      </c>
      <c r="FC31" s="160">
        <v>1850.6292766747622</v>
      </c>
      <c r="FD31" s="161">
        <f t="shared" si="54"/>
        <v>1989.887870747438</v>
      </c>
      <c r="FE31" s="463">
        <v>4106.6979521248613</v>
      </c>
      <c r="FF31" s="160">
        <v>1498.3248906136323</v>
      </c>
      <c r="FG31" s="161">
        <f t="shared" si="55"/>
        <v>2608.373061511229</v>
      </c>
      <c r="FH31" s="463">
        <v>4077.5230507658866</v>
      </c>
      <c r="FI31" s="160">
        <v>1932.2983759630988</v>
      </c>
      <c r="FJ31" s="161">
        <f t="shared" si="56"/>
        <v>2145.2246748027878</v>
      </c>
      <c r="FK31" s="463">
        <v>4018.6744618544826</v>
      </c>
      <c r="FL31" s="160">
        <v>1558.915362587813</v>
      </c>
      <c r="FM31" s="161">
        <f t="shared" si="57"/>
        <v>2459.7590992666696</v>
      </c>
      <c r="FN31" s="463">
        <v>3971.7210717787912</v>
      </c>
      <c r="FO31" s="160">
        <v>1482.3034437884683</v>
      </c>
      <c r="FP31" s="161">
        <f t="shared" si="58"/>
        <v>2489.4176279903231</v>
      </c>
      <c r="FQ31" s="463">
        <v>4365.8385129976086</v>
      </c>
      <c r="FR31" s="160">
        <v>1456.6457514081903</v>
      </c>
      <c r="FS31" s="161">
        <f t="shared" si="59"/>
        <v>2909.1927615894183</v>
      </c>
      <c r="FT31" s="463">
        <v>4356.2602664234737</v>
      </c>
      <c r="FU31" s="160">
        <v>1539.7186575645565</v>
      </c>
      <c r="FV31" s="161">
        <f t="shared" si="60"/>
        <v>2816.5416088589172</v>
      </c>
      <c r="FW31" s="463">
        <v>4730.8378202851454</v>
      </c>
      <c r="FX31" s="160">
        <v>1575.2958136713423</v>
      </c>
      <c r="FY31" s="161">
        <f t="shared" si="61"/>
        <v>3155.5420066138031</v>
      </c>
      <c r="FZ31" s="194">
        <v>4623.6574977343771</v>
      </c>
      <c r="GA31" s="273">
        <v>1050.0274359447717</v>
      </c>
      <c r="GB31" s="161">
        <f t="shared" si="62"/>
        <v>3573.6300617896054</v>
      </c>
      <c r="GC31" s="194">
        <v>4284</v>
      </c>
      <c r="GD31" s="273">
        <v>1488.2802983445886</v>
      </c>
      <c r="GE31" s="161">
        <f>GC31-GD31</f>
        <v>2795.7197016554114</v>
      </c>
      <c r="GF31" s="194">
        <v>4912</v>
      </c>
      <c r="GG31" s="273">
        <v>1903.3784691954074</v>
      </c>
      <c r="GH31" s="161">
        <f t="shared" si="201"/>
        <v>3008.6215308045926</v>
      </c>
    </row>
    <row r="32" spans="1:190" s="175" customFormat="1" ht="18.75" customHeight="1" x14ac:dyDescent="0.25">
      <c r="A32" s="466" t="s">
        <v>125</v>
      </c>
      <c r="B32" s="151"/>
      <c r="C32" s="152"/>
      <c r="D32" s="153"/>
      <c r="E32" s="151"/>
      <c r="F32" s="152"/>
      <c r="G32" s="153"/>
      <c r="H32" s="151"/>
      <c r="I32" s="152"/>
      <c r="J32" s="153"/>
      <c r="K32" s="151"/>
      <c r="L32" s="152"/>
      <c r="M32" s="153"/>
      <c r="N32" s="151"/>
      <c r="O32" s="152"/>
      <c r="P32" s="153"/>
      <c r="Q32" s="151"/>
      <c r="R32" s="152"/>
      <c r="S32" s="153"/>
      <c r="T32" s="151"/>
      <c r="U32" s="152"/>
      <c r="V32" s="153"/>
      <c r="W32" s="151"/>
      <c r="X32" s="152"/>
      <c r="Y32" s="153"/>
      <c r="Z32" s="151"/>
      <c r="AA32" s="152"/>
      <c r="AB32" s="153"/>
      <c r="AC32" s="151"/>
      <c r="AD32" s="152"/>
      <c r="AE32" s="153"/>
      <c r="AF32" s="151"/>
      <c r="AG32" s="152"/>
      <c r="AH32" s="153"/>
      <c r="AI32" s="151"/>
      <c r="AJ32" s="152"/>
      <c r="AK32" s="153"/>
      <c r="AL32" s="151"/>
      <c r="AM32" s="152"/>
      <c r="AN32" s="153"/>
      <c r="AO32" s="151"/>
      <c r="AP32" s="152"/>
      <c r="AQ32" s="153"/>
      <c r="AR32" s="151"/>
      <c r="AS32" s="152"/>
      <c r="AT32" s="153"/>
      <c r="AU32" s="151"/>
      <c r="AV32" s="152"/>
      <c r="AW32" s="153"/>
      <c r="AX32" s="151"/>
      <c r="AY32" s="152"/>
      <c r="AZ32" s="153"/>
      <c r="BA32" s="151"/>
      <c r="BB32" s="152"/>
      <c r="BC32" s="153"/>
      <c r="BD32" s="151"/>
      <c r="BE32" s="152"/>
      <c r="BF32" s="153"/>
      <c r="BG32" s="151"/>
      <c r="BH32" s="152"/>
      <c r="BI32" s="153"/>
      <c r="BJ32" s="151"/>
      <c r="BK32" s="152"/>
      <c r="BL32" s="153"/>
      <c r="BM32" s="151"/>
      <c r="BN32" s="152"/>
      <c r="BO32" s="153"/>
      <c r="BP32" s="151"/>
      <c r="BQ32" s="152"/>
      <c r="BR32" s="153"/>
      <c r="BS32" s="151"/>
      <c r="BT32" s="152"/>
      <c r="BU32" s="153"/>
      <c r="BV32" s="151"/>
      <c r="BW32" s="152"/>
      <c r="BX32" s="153"/>
      <c r="BY32" s="151"/>
      <c r="BZ32" s="152"/>
      <c r="CA32" s="153"/>
      <c r="CB32" s="151"/>
      <c r="CC32" s="152"/>
      <c r="CD32" s="153"/>
      <c r="CE32" s="151"/>
      <c r="CF32" s="152"/>
      <c r="CG32" s="153"/>
      <c r="CH32" s="151"/>
      <c r="CI32" s="152"/>
      <c r="CJ32" s="153"/>
      <c r="CK32" s="151"/>
      <c r="CL32" s="152"/>
      <c r="CM32" s="153"/>
      <c r="CN32" s="151"/>
      <c r="CO32" s="152"/>
      <c r="CP32" s="153"/>
      <c r="CQ32" s="151"/>
      <c r="CR32" s="152"/>
      <c r="CS32" s="153"/>
      <c r="CT32" s="194">
        <v>12743.13665978811</v>
      </c>
      <c r="CU32" s="273">
        <v>11775.75853645059</v>
      </c>
      <c r="CV32" s="161">
        <f>CT32-CU32</f>
        <v>967.37812333751936</v>
      </c>
      <c r="CW32" s="194">
        <v>11218.256422564044</v>
      </c>
      <c r="CX32" s="273">
        <v>7106.3884890751415</v>
      </c>
      <c r="CY32" s="161">
        <f t="shared" si="185"/>
        <v>4111.8679334889021</v>
      </c>
      <c r="CZ32" s="194">
        <v>12761.787662267836</v>
      </c>
      <c r="DA32" s="273">
        <v>8347.440723747939</v>
      </c>
      <c r="DB32" s="161">
        <f t="shared" si="186"/>
        <v>4414.3469385198969</v>
      </c>
      <c r="DC32" s="194">
        <v>14877.92611603401</v>
      </c>
      <c r="DD32" s="273">
        <v>13051.218529063626</v>
      </c>
      <c r="DE32" s="161">
        <f t="shared" si="187"/>
        <v>1826.707586970384</v>
      </c>
      <c r="DF32" s="194">
        <v>13469.370580795823</v>
      </c>
      <c r="DG32" s="273">
        <v>12281.540452664343</v>
      </c>
      <c r="DH32" s="161">
        <f t="shared" si="188"/>
        <v>1187.8301281314798</v>
      </c>
      <c r="DI32" s="194">
        <v>13186.627440246431</v>
      </c>
      <c r="DJ32" s="273">
        <v>11661.018773655564</v>
      </c>
      <c r="DK32" s="161">
        <f t="shared" si="189"/>
        <v>1525.6086665908679</v>
      </c>
      <c r="DL32" s="194">
        <v>11977.398653829523</v>
      </c>
      <c r="DM32" s="273">
        <v>11424.844273426444</v>
      </c>
      <c r="DN32" s="161">
        <f t="shared" si="190"/>
        <v>552.55438040307854</v>
      </c>
      <c r="DO32" s="194">
        <v>17291.44993760034</v>
      </c>
      <c r="DP32" s="273">
        <v>14666.14105175178</v>
      </c>
      <c r="DQ32" s="161">
        <f t="shared" si="191"/>
        <v>2625.3088858485607</v>
      </c>
      <c r="DR32" s="194">
        <v>13187.747297244066</v>
      </c>
      <c r="DS32" s="273">
        <v>11147.369446049444</v>
      </c>
      <c r="DT32" s="161">
        <f t="shared" si="192"/>
        <v>2040.3778511946221</v>
      </c>
      <c r="DU32" s="194">
        <v>13675.361483024497</v>
      </c>
      <c r="DV32" s="273">
        <v>12294.365659147777</v>
      </c>
      <c r="DW32" s="161">
        <f t="shared" si="193"/>
        <v>1380.9958238767194</v>
      </c>
      <c r="DX32" s="194">
        <v>16279.664520715549</v>
      </c>
      <c r="DY32" s="273">
        <v>13799.798188839344</v>
      </c>
      <c r="DZ32" s="161">
        <f t="shared" si="194"/>
        <v>2479.8663318762046</v>
      </c>
      <c r="EA32" s="194">
        <v>17265.97503286237</v>
      </c>
      <c r="EB32" s="273">
        <v>15556.136140146167</v>
      </c>
      <c r="EC32" s="161">
        <f t="shared" si="195"/>
        <v>1709.8388927162032</v>
      </c>
      <c r="ED32" s="194">
        <v>17051.623844412745</v>
      </c>
      <c r="EE32" s="273">
        <v>9784.8592203765147</v>
      </c>
      <c r="EF32" s="161">
        <f t="shared" si="196"/>
        <v>7266.7646240362301</v>
      </c>
      <c r="EG32" s="194">
        <v>18214.23456107725</v>
      </c>
      <c r="EH32" s="273">
        <v>14065.735129291241</v>
      </c>
      <c r="EI32" s="161">
        <f t="shared" ref="EI32" si="338">EG32-EH32</f>
        <v>4148.4994317860092</v>
      </c>
      <c r="EJ32" s="194">
        <v>20539.45599440626</v>
      </c>
      <c r="EK32" s="273">
        <v>17123.503635658904</v>
      </c>
      <c r="EL32" s="161">
        <f t="shared" si="198"/>
        <v>3415.9523587473559</v>
      </c>
      <c r="EM32" s="194">
        <v>21702.066711070769</v>
      </c>
      <c r="EN32" s="273">
        <v>20181.272142026563</v>
      </c>
      <c r="EO32" s="161">
        <f t="shared" ref="EO32" si="339">EM32-EN32</f>
        <v>1520.7945690442066</v>
      </c>
      <c r="EP32" s="370">
        <v>18357.140034942899</v>
      </c>
      <c r="EQ32" s="185">
        <v>12389.278509711419</v>
      </c>
      <c r="ER32" s="188">
        <f t="shared" si="50"/>
        <v>5967.8615252314794</v>
      </c>
      <c r="ES32" s="370">
        <v>21027.618805070644</v>
      </c>
      <c r="ET32" s="185">
        <v>15601.766078215465</v>
      </c>
      <c r="EU32" s="188">
        <f t="shared" si="51"/>
        <v>5425.8527268551788</v>
      </c>
      <c r="EV32" s="370">
        <v>19481.046567694502</v>
      </c>
      <c r="EW32" s="185">
        <v>13347.266383208829</v>
      </c>
      <c r="EX32" s="188">
        <f t="shared" si="52"/>
        <v>6133.7801844856731</v>
      </c>
      <c r="EY32" s="370">
        <v>23669.27945897399</v>
      </c>
      <c r="EZ32" s="185">
        <v>19072.509029738845</v>
      </c>
      <c r="FA32" s="188">
        <f t="shared" si="53"/>
        <v>4596.7704292351445</v>
      </c>
      <c r="FB32" s="463">
        <v>20468.479764441148</v>
      </c>
      <c r="FC32" s="160">
        <v>20771.468065933914</v>
      </c>
      <c r="FD32" s="161">
        <f t="shared" si="54"/>
        <v>-302.98830149276546</v>
      </c>
      <c r="FE32" s="463">
        <v>23286.603789980145</v>
      </c>
      <c r="FF32" s="160">
        <v>15869.210307195637</v>
      </c>
      <c r="FG32" s="161">
        <f t="shared" si="55"/>
        <v>7417.3934827845078</v>
      </c>
      <c r="FH32" s="463">
        <v>25335.305795388431</v>
      </c>
      <c r="FI32" s="160">
        <v>17346.009080509579</v>
      </c>
      <c r="FJ32" s="161">
        <f t="shared" si="56"/>
        <v>7989.2967148788521</v>
      </c>
      <c r="FK32" s="463">
        <v>23027.039734996291</v>
      </c>
      <c r="FL32" s="160">
        <v>23137.151765845341</v>
      </c>
      <c r="FM32" s="161">
        <f t="shared" si="57"/>
        <v>-110.11203084904992</v>
      </c>
      <c r="FN32" s="463">
        <v>24606.195062176135</v>
      </c>
      <c r="FO32" s="160">
        <v>22049.507201017288</v>
      </c>
      <c r="FP32" s="161">
        <f t="shared" si="58"/>
        <v>2556.6878611588472</v>
      </c>
      <c r="FQ32" s="463">
        <v>26373.490840122486</v>
      </c>
      <c r="FR32" s="160">
        <v>20909.317886724431</v>
      </c>
      <c r="FS32" s="161">
        <f t="shared" si="59"/>
        <v>5464.1729533980542</v>
      </c>
      <c r="FT32" s="463">
        <v>21343.495164429023</v>
      </c>
      <c r="FU32" s="160">
        <v>18102.698036157391</v>
      </c>
      <c r="FV32" s="161">
        <f t="shared" si="60"/>
        <v>3240.7971282716317</v>
      </c>
      <c r="FW32" s="463">
        <v>24452.123122560301</v>
      </c>
      <c r="FX32" s="160">
        <v>20751.445520130033</v>
      </c>
      <c r="FY32" s="161">
        <f t="shared" si="61"/>
        <v>3700.6776024302671</v>
      </c>
      <c r="FZ32" s="194">
        <v>20387.733436253169</v>
      </c>
      <c r="GA32" s="273">
        <v>17443.343044593457</v>
      </c>
      <c r="GB32" s="161">
        <f t="shared" si="62"/>
        <v>2944.3903916597119</v>
      </c>
      <c r="GC32" s="197">
        <v>25484.666795316462</v>
      </c>
      <c r="GD32" s="187">
        <v>21804.17880574182</v>
      </c>
      <c r="GE32" s="161">
        <f>GC32-GD32</f>
        <v>3680.4879895746417</v>
      </c>
      <c r="GF32" s="197">
        <v>28033</v>
      </c>
      <c r="GG32" s="187">
        <v>23984.596686316003</v>
      </c>
      <c r="GH32" s="161">
        <f t="shared" si="201"/>
        <v>4048.4033136839971</v>
      </c>
    </row>
    <row r="33" spans="1:190" s="175" customFormat="1" ht="17.25" customHeight="1" x14ac:dyDescent="0.4">
      <c r="A33" s="177" t="s">
        <v>108</v>
      </c>
      <c r="B33" s="178">
        <v>0.04</v>
      </c>
      <c r="C33" s="179">
        <v>58</v>
      </c>
      <c r="D33" s="180">
        <f t="shared" si="64"/>
        <v>-57.96</v>
      </c>
      <c r="E33" s="178">
        <v>5</v>
      </c>
      <c r="F33" s="179">
        <v>42</v>
      </c>
      <c r="G33" s="180">
        <f t="shared" si="180"/>
        <v>-37</v>
      </c>
      <c r="H33" s="178">
        <v>2</v>
      </c>
      <c r="I33" s="179">
        <v>144</v>
      </c>
      <c r="J33" s="180">
        <f t="shared" si="0"/>
        <v>-142</v>
      </c>
      <c r="K33" s="178">
        <v>10</v>
      </c>
      <c r="L33" s="179">
        <v>125</v>
      </c>
      <c r="M33" s="180">
        <f t="shared" si="1"/>
        <v>-115</v>
      </c>
      <c r="N33" s="178">
        <v>6</v>
      </c>
      <c r="O33" s="179">
        <v>159</v>
      </c>
      <c r="P33" s="180">
        <f t="shared" si="2"/>
        <v>-153</v>
      </c>
      <c r="Q33" s="178">
        <v>20</v>
      </c>
      <c r="R33" s="179">
        <v>76</v>
      </c>
      <c r="S33" s="180">
        <f t="shared" si="3"/>
        <v>-56</v>
      </c>
      <c r="T33" s="178">
        <v>5</v>
      </c>
      <c r="U33" s="179">
        <v>113</v>
      </c>
      <c r="V33" s="180">
        <f t="shared" si="4"/>
        <v>-108</v>
      </c>
      <c r="W33" s="178">
        <v>31</v>
      </c>
      <c r="X33" s="179">
        <v>90</v>
      </c>
      <c r="Y33" s="180">
        <f t="shared" si="5"/>
        <v>-59</v>
      </c>
      <c r="Z33" s="178">
        <v>1</v>
      </c>
      <c r="AA33" s="179">
        <v>107</v>
      </c>
      <c r="AB33" s="180">
        <f t="shared" si="6"/>
        <v>-106</v>
      </c>
      <c r="AC33" s="178">
        <v>13</v>
      </c>
      <c r="AD33" s="179">
        <v>80</v>
      </c>
      <c r="AE33" s="180">
        <f t="shared" si="7"/>
        <v>-67</v>
      </c>
      <c r="AF33" s="178">
        <v>5</v>
      </c>
      <c r="AG33" s="179">
        <v>155</v>
      </c>
      <c r="AH33" s="180">
        <f t="shared" si="8"/>
        <v>-150</v>
      </c>
      <c r="AI33" s="178">
        <v>22</v>
      </c>
      <c r="AJ33" s="179">
        <v>126</v>
      </c>
      <c r="AK33" s="180">
        <f t="shared" si="9"/>
        <v>-104</v>
      </c>
      <c r="AL33" s="178">
        <v>16</v>
      </c>
      <c r="AM33" s="179">
        <v>181</v>
      </c>
      <c r="AN33" s="180">
        <f t="shared" si="10"/>
        <v>-165</v>
      </c>
      <c r="AO33" s="178">
        <v>35</v>
      </c>
      <c r="AP33" s="179">
        <v>79</v>
      </c>
      <c r="AQ33" s="180">
        <f t="shared" si="11"/>
        <v>-44</v>
      </c>
      <c r="AR33" s="178">
        <v>20</v>
      </c>
      <c r="AS33" s="179">
        <v>80</v>
      </c>
      <c r="AT33" s="180">
        <f t="shared" si="12"/>
        <v>-60</v>
      </c>
      <c r="AU33" s="178">
        <v>22</v>
      </c>
      <c r="AV33" s="179">
        <v>74</v>
      </c>
      <c r="AW33" s="180">
        <f t="shared" si="13"/>
        <v>-52</v>
      </c>
      <c r="AX33" s="178">
        <v>12</v>
      </c>
      <c r="AY33" s="179">
        <v>106</v>
      </c>
      <c r="AZ33" s="180">
        <f t="shared" si="80"/>
        <v>-94</v>
      </c>
      <c r="BA33" s="178">
        <v>55</v>
      </c>
      <c r="BB33" s="179">
        <v>98</v>
      </c>
      <c r="BC33" s="180">
        <f t="shared" si="81"/>
        <v>-43</v>
      </c>
      <c r="BD33" s="178">
        <v>14</v>
      </c>
      <c r="BE33" s="179">
        <v>142</v>
      </c>
      <c r="BF33" s="180">
        <f t="shared" si="82"/>
        <v>-128</v>
      </c>
      <c r="BG33" s="178">
        <v>12</v>
      </c>
      <c r="BH33" s="179">
        <v>128</v>
      </c>
      <c r="BI33" s="180">
        <f t="shared" si="83"/>
        <v>-116</v>
      </c>
      <c r="BJ33" s="178">
        <v>6</v>
      </c>
      <c r="BK33" s="179">
        <v>127</v>
      </c>
      <c r="BL33" s="180">
        <f t="shared" si="122"/>
        <v>-121</v>
      </c>
      <c r="BM33" s="178">
        <v>9</v>
      </c>
      <c r="BN33" s="179">
        <v>137</v>
      </c>
      <c r="BO33" s="180">
        <f t="shared" si="84"/>
        <v>-128</v>
      </c>
      <c r="BP33" s="178">
        <v>20</v>
      </c>
      <c r="BQ33" s="179">
        <v>188</v>
      </c>
      <c r="BR33" s="180">
        <f t="shared" si="85"/>
        <v>-168</v>
      </c>
      <c r="BS33" s="178">
        <v>2</v>
      </c>
      <c r="BT33" s="179">
        <v>100</v>
      </c>
      <c r="BU33" s="180">
        <f t="shared" si="86"/>
        <v>-98</v>
      </c>
      <c r="BV33" s="178">
        <v>4</v>
      </c>
      <c r="BW33" s="179">
        <v>91</v>
      </c>
      <c r="BX33" s="180">
        <f t="shared" si="87"/>
        <v>-87</v>
      </c>
      <c r="BY33" s="178">
        <v>26</v>
      </c>
      <c r="BZ33" s="179">
        <v>134</v>
      </c>
      <c r="CA33" s="180">
        <f t="shared" si="88"/>
        <v>-108</v>
      </c>
      <c r="CB33" s="178">
        <v>25</v>
      </c>
      <c r="CC33" s="179">
        <v>165</v>
      </c>
      <c r="CD33" s="180">
        <f t="shared" si="89"/>
        <v>-140</v>
      </c>
      <c r="CE33" s="178">
        <v>27</v>
      </c>
      <c r="CF33" s="179">
        <v>235</v>
      </c>
      <c r="CG33" s="180">
        <f t="shared" si="90"/>
        <v>-208</v>
      </c>
      <c r="CH33" s="178">
        <v>4</v>
      </c>
      <c r="CI33" s="179">
        <v>171</v>
      </c>
      <c r="CJ33" s="180">
        <f>CH33-CI33</f>
        <v>-167</v>
      </c>
      <c r="CK33" s="178">
        <v>19</v>
      </c>
      <c r="CL33" s="179">
        <v>140</v>
      </c>
      <c r="CM33" s="180">
        <f>CK33-CL33</f>
        <v>-121</v>
      </c>
      <c r="CN33" s="178">
        <v>4</v>
      </c>
      <c r="CO33" s="179">
        <v>102</v>
      </c>
      <c r="CP33" s="180">
        <f>CN33-CO33</f>
        <v>-98</v>
      </c>
      <c r="CQ33" s="178">
        <v>2</v>
      </c>
      <c r="CR33" s="179">
        <v>268</v>
      </c>
      <c r="CS33" s="180">
        <f>CQ33-CR33</f>
        <v>-266</v>
      </c>
      <c r="CT33" s="178">
        <v>10</v>
      </c>
      <c r="CU33" s="179">
        <v>138</v>
      </c>
      <c r="CV33" s="180">
        <f t="shared" si="184"/>
        <v>-128</v>
      </c>
      <c r="CW33" s="181">
        <v>11</v>
      </c>
      <c r="CX33" s="179">
        <v>95</v>
      </c>
      <c r="CY33" s="182">
        <f t="shared" si="185"/>
        <v>-84</v>
      </c>
      <c r="CZ33" s="264">
        <v>8</v>
      </c>
      <c r="DA33" s="179">
        <v>134</v>
      </c>
      <c r="DB33" s="182">
        <f t="shared" si="186"/>
        <v>-126</v>
      </c>
      <c r="DC33" s="264">
        <v>9</v>
      </c>
      <c r="DD33" s="179">
        <v>114</v>
      </c>
      <c r="DE33" s="182">
        <f t="shared" si="187"/>
        <v>-105</v>
      </c>
      <c r="DF33" s="264">
        <v>8</v>
      </c>
      <c r="DG33" s="181">
        <v>103</v>
      </c>
      <c r="DH33" s="182">
        <f t="shared" si="188"/>
        <v>-95</v>
      </c>
      <c r="DI33" s="264">
        <v>4</v>
      </c>
      <c r="DJ33" s="181">
        <v>123</v>
      </c>
      <c r="DK33" s="182">
        <f t="shared" si="189"/>
        <v>-119</v>
      </c>
      <c r="DL33" s="264">
        <v>8</v>
      </c>
      <c r="DM33" s="181">
        <v>126</v>
      </c>
      <c r="DN33" s="182">
        <f t="shared" si="190"/>
        <v>-118</v>
      </c>
      <c r="DO33" s="264">
        <v>7</v>
      </c>
      <c r="DP33" s="181">
        <v>124</v>
      </c>
      <c r="DQ33" s="182">
        <f t="shared" si="191"/>
        <v>-117</v>
      </c>
      <c r="DR33" s="264">
        <v>6</v>
      </c>
      <c r="DS33" s="181">
        <v>126</v>
      </c>
      <c r="DT33" s="182">
        <f t="shared" si="192"/>
        <v>-120</v>
      </c>
      <c r="DU33" s="264">
        <v>3</v>
      </c>
      <c r="DV33" s="181">
        <v>68</v>
      </c>
      <c r="DW33" s="182">
        <f t="shared" si="193"/>
        <v>-65</v>
      </c>
      <c r="DX33" s="264">
        <v>9</v>
      </c>
      <c r="DY33" s="181">
        <v>168</v>
      </c>
      <c r="DZ33" s="182">
        <f t="shared" si="194"/>
        <v>-159</v>
      </c>
      <c r="EA33" s="264">
        <v>13</v>
      </c>
      <c r="EB33" s="181">
        <v>169</v>
      </c>
      <c r="EC33" s="182">
        <f t="shared" si="195"/>
        <v>-156</v>
      </c>
      <c r="ED33" s="264">
        <v>1</v>
      </c>
      <c r="EE33" s="181">
        <v>142</v>
      </c>
      <c r="EF33" s="182">
        <f t="shared" si="196"/>
        <v>-141</v>
      </c>
      <c r="EG33" s="264">
        <v>21</v>
      </c>
      <c r="EH33" s="181">
        <v>80</v>
      </c>
      <c r="EI33" s="182">
        <f t="shared" si="197"/>
        <v>-59</v>
      </c>
      <c r="EJ33" s="264">
        <v>51</v>
      </c>
      <c r="EK33" s="181">
        <v>111</v>
      </c>
      <c r="EL33" s="182">
        <f t="shared" si="198"/>
        <v>-60</v>
      </c>
      <c r="EM33" s="264">
        <v>2</v>
      </c>
      <c r="EN33" s="181">
        <v>117</v>
      </c>
      <c r="EO33" s="182">
        <f t="shared" si="199"/>
        <v>-115</v>
      </c>
      <c r="EP33" s="459">
        <v>11</v>
      </c>
      <c r="EQ33" s="460">
        <v>176</v>
      </c>
      <c r="ER33" s="461">
        <f t="shared" si="50"/>
        <v>-165</v>
      </c>
      <c r="ES33" s="459">
        <v>5</v>
      </c>
      <c r="ET33" s="460">
        <v>100</v>
      </c>
      <c r="EU33" s="461">
        <f t="shared" si="51"/>
        <v>-95</v>
      </c>
      <c r="EV33" s="459">
        <v>8</v>
      </c>
      <c r="EW33" s="460">
        <v>153</v>
      </c>
      <c r="EX33" s="461">
        <f t="shared" si="52"/>
        <v>-145</v>
      </c>
      <c r="EY33" s="459">
        <v>7</v>
      </c>
      <c r="EZ33" s="460">
        <v>105</v>
      </c>
      <c r="FA33" s="461">
        <f t="shared" si="53"/>
        <v>-98</v>
      </c>
      <c r="FB33" s="471">
        <v>6</v>
      </c>
      <c r="FC33" s="179">
        <v>127</v>
      </c>
      <c r="FD33" s="182">
        <f t="shared" si="54"/>
        <v>-121</v>
      </c>
      <c r="FE33" s="471">
        <v>3</v>
      </c>
      <c r="FF33" s="179">
        <v>74</v>
      </c>
      <c r="FG33" s="182">
        <f t="shared" si="55"/>
        <v>-71</v>
      </c>
      <c r="FH33" s="471">
        <v>5</v>
      </c>
      <c r="FI33" s="179">
        <v>69</v>
      </c>
      <c r="FJ33" s="182">
        <f t="shared" si="56"/>
        <v>-64</v>
      </c>
      <c r="FK33" s="471">
        <v>1</v>
      </c>
      <c r="FL33" s="179">
        <v>105</v>
      </c>
      <c r="FM33" s="182">
        <f t="shared" si="57"/>
        <v>-104</v>
      </c>
      <c r="FN33" s="471">
        <v>4</v>
      </c>
      <c r="FO33" s="179">
        <v>111</v>
      </c>
      <c r="FP33" s="182">
        <f t="shared" si="58"/>
        <v>-107</v>
      </c>
      <c r="FQ33" s="471">
        <v>2</v>
      </c>
      <c r="FR33" s="179">
        <v>93</v>
      </c>
      <c r="FS33" s="182">
        <f t="shared" si="59"/>
        <v>-91</v>
      </c>
      <c r="FT33" s="471">
        <v>3</v>
      </c>
      <c r="FU33" s="179">
        <v>82</v>
      </c>
      <c r="FV33" s="182">
        <f t="shared" si="60"/>
        <v>-79</v>
      </c>
      <c r="FW33" s="471">
        <v>20</v>
      </c>
      <c r="FX33" s="179">
        <v>93</v>
      </c>
      <c r="FY33" s="182">
        <f t="shared" si="61"/>
        <v>-73</v>
      </c>
      <c r="FZ33" s="264">
        <v>10</v>
      </c>
      <c r="GA33" s="181">
        <v>104</v>
      </c>
      <c r="GB33" s="182">
        <f t="shared" si="62"/>
        <v>-94</v>
      </c>
      <c r="GC33" s="264">
        <v>1</v>
      </c>
      <c r="GD33" s="181">
        <v>119</v>
      </c>
      <c r="GE33" s="182">
        <f t="shared" si="200"/>
        <v>-118</v>
      </c>
      <c r="GF33" s="264">
        <v>0</v>
      </c>
      <c r="GG33" s="181">
        <v>101</v>
      </c>
      <c r="GH33" s="182">
        <f t="shared" si="201"/>
        <v>-101</v>
      </c>
    </row>
    <row r="34" spans="1:190" s="175" customFormat="1" ht="17.25" customHeight="1" x14ac:dyDescent="0.4">
      <c r="A34" s="177" t="s">
        <v>109</v>
      </c>
      <c r="B34" s="178">
        <v>831</v>
      </c>
      <c r="C34" s="179">
        <v>336</v>
      </c>
      <c r="D34" s="180">
        <f t="shared" si="64"/>
        <v>495</v>
      </c>
      <c r="E34" s="178">
        <v>907</v>
      </c>
      <c r="F34" s="179">
        <v>662</v>
      </c>
      <c r="G34" s="180">
        <f t="shared" si="180"/>
        <v>245</v>
      </c>
      <c r="H34" s="178">
        <v>672</v>
      </c>
      <c r="I34" s="179">
        <v>388</v>
      </c>
      <c r="J34" s="180">
        <f t="shared" si="0"/>
        <v>284</v>
      </c>
      <c r="K34" s="178">
        <v>718</v>
      </c>
      <c r="L34" s="179">
        <v>543</v>
      </c>
      <c r="M34" s="180">
        <f t="shared" si="1"/>
        <v>175</v>
      </c>
      <c r="N34" s="178">
        <v>806</v>
      </c>
      <c r="O34" s="179">
        <v>550</v>
      </c>
      <c r="P34" s="180">
        <f t="shared" si="2"/>
        <v>256</v>
      </c>
      <c r="Q34" s="178">
        <v>949</v>
      </c>
      <c r="R34" s="179">
        <v>483</v>
      </c>
      <c r="S34" s="180">
        <f t="shared" si="3"/>
        <v>466</v>
      </c>
      <c r="T34" s="178">
        <v>1121</v>
      </c>
      <c r="U34" s="179">
        <v>928</v>
      </c>
      <c r="V34" s="180">
        <f t="shared" si="4"/>
        <v>193</v>
      </c>
      <c r="W34" s="178">
        <v>1754</v>
      </c>
      <c r="X34" s="179">
        <v>553</v>
      </c>
      <c r="Y34" s="180">
        <f t="shared" si="5"/>
        <v>1201</v>
      </c>
      <c r="Z34" s="178">
        <v>1292</v>
      </c>
      <c r="AA34" s="179">
        <v>711</v>
      </c>
      <c r="AB34" s="180">
        <f t="shared" si="6"/>
        <v>581</v>
      </c>
      <c r="AC34" s="178">
        <v>1142</v>
      </c>
      <c r="AD34" s="179">
        <v>632</v>
      </c>
      <c r="AE34" s="180">
        <f t="shared" si="7"/>
        <v>510</v>
      </c>
      <c r="AF34" s="178">
        <v>1145</v>
      </c>
      <c r="AG34" s="179">
        <v>494</v>
      </c>
      <c r="AH34" s="180">
        <f t="shared" si="8"/>
        <v>651</v>
      </c>
      <c r="AI34" s="178">
        <v>1528</v>
      </c>
      <c r="AJ34" s="179">
        <v>387</v>
      </c>
      <c r="AK34" s="180">
        <f t="shared" si="9"/>
        <v>1141</v>
      </c>
      <c r="AL34" s="178">
        <v>1055</v>
      </c>
      <c r="AM34" s="179">
        <v>500</v>
      </c>
      <c r="AN34" s="180">
        <f t="shared" si="10"/>
        <v>555</v>
      </c>
      <c r="AO34" s="178">
        <v>1003</v>
      </c>
      <c r="AP34" s="179">
        <v>379</v>
      </c>
      <c r="AQ34" s="180">
        <f t="shared" si="11"/>
        <v>624</v>
      </c>
      <c r="AR34" s="178">
        <v>1191</v>
      </c>
      <c r="AS34" s="179">
        <v>569</v>
      </c>
      <c r="AT34" s="180">
        <f t="shared" si="12"/>
        <v>622</v>
      </c>
      <c r="AU34" s="178">
        <v>1292</v>
      </c>
      <c r="AV34" s="179">
        <v>794</v>
      </c>
      <c r="AW34" s="180">
        <f t="shared" si="13"/>
        <v>498</v>
      </c>
      <c r="AX34" s="178">
        <f>AX35+AX36+AX37</f>
        <v>1152</v>
      </c>
      <c r="AY34" s="179">
        <f>AY35+AY36+AY37</f>
        <v>514</v>
      </c>
      <c r="AZ34" s="180">
        <f t="shared" si="80"/>
        <v>638</v>
      </c>
      <c r="BA34" s="178">
        <f>BA35+BA36+BA37</f>
        <v>1522</v>
      </c>
      <c r="BB34" s="179">
        <f>BB35+BB36+BB37</f>
        <v>529</v>
      </c>
      <c r="BC34" s="180">
        <f t="shared" si="81"/>
        <v>993</v>
      </c>
      <c r="BD34" s="178">
        <f>BD35+BD36+BD37</f>
        <v>1444</v>
      </c>
      <c r="BE34" s="179">
        <f>BE35+BE36+BE37</f>
        <v>523</v>
      </c>
      <c r="BF34" s="180">
        <f t="shared" si="82"/>
        <v>921</v>
      </c>
      <c r="BG34" s="178">
        <f>BG35+BG36+BG37</f>
        <v>1716</v>
      </c>
      <c r="BH34" s="179">
        <f>BH35+BH36+BH37</f>
        <v>797</v>
      </c>
      <c r="BI34" s="180">
        <f t="shared" si="83"/>
        <v>919</v>
      </c>
      <c r="BJ34" s="178">
        <f>BJ35+BJ36+BJ37</f>
        <v>1248</v>
      </c>
      <c r="BK34" s="179">
        <f>BK35+BK36+BK37</f>
        <v>477</v>
      </c>
      <c r="BL34" s="180">
        <f t="shared" si="122"/>
        <v>771</v>
      </c>
      <c r="BM34" s="178">
        <f>BM35+BM36+BM37</f>
        <v>1099</v>
      </c>
      <c r="BN34" s="179">
        <f>BN35+BN36+BN37</f>
        <v>448</v>
      </c>
      <c r="BO34" s="180">
        <f t="shared" si="84"/>
        <v>651</v>
      </c>
      <c r="BP34" s="178">
        <f>BP35+BP36+BP37</f>
        <v>1088</v>
      </c>
      <c r="BQ34" s="179">
        <f>BQ35+BQ36+BQ37</f>
        <v>712</v>
      </c>
      <c r="BR34" s="180">
        <f t="shared" si="85"/>
        <v>376</v>
      </c>
      <c r="BS34" s="178">
        <f>BS35+BS36+BS37</f>
        <v>1352</v>
      </c>
      <c r="BT34" s="179">
        <f>BT35+BT36+BT37</f>
        <v>695</v>
      </c>
      <c r="BU34" s="180">
        <f t="shared" si="86"/>
        <v>657</v>
      </c>
      <c r="BV34" s="178">
        <f>BV35+BV36+BV37</f>
        <v>1854</v>
      </c>
      <c r="BW34" s="179">
        <f>BW35+BW36+BW37</f>
        <v>855</v>
      </c>
      <c r="BX34" s="180">
        <f t="shared" si="87"/>
        <v>999</v>
      </c>
      <c r="BY34" s="178">
        <f>BY35+BY36+BY37</f>
        <v>1191</v>
      </c>
      <c r="BZ34" s="179">
        <f>BZ35+BZ36+BZ37</f>
        <v>430</v>
      </c>
      <c r="CA34" s="180">
        <f t="shared" si="88"/>
        <v>761</v>
      </c>
      <c r="CB34" s="178">
        <f>CB35+CB36+CB37</f>
        <v>1260</v>
      </c>
      <c r="CC34" s="179">
        <f>CC35+CC36+CC37</f>
        <v>775</v>
      </c>
      <c r="CD34" s="180">
        <f t="shared" si="89"/>
        <v>485</v>
      </c>
      <c r="CE34" s="178">
        <f>CE35+CE36+CE37</f>
        <v>1012</v>
      </c>
      <c r="CF34" s="179">
        <f>CF35+CF36+CF37</f>
        <v>554</v>
      </c>
      <c r="CG34" s="180">
        <f t="shared" si="90"/>
        <v>458</v>
      </c>
      <c r="CH34" s="178">
        <f>CH35+CH36+CH37</f>
        <v>1174</v>
      </c>
      <c r="CI34" s="179">
        <f>CI35+CI36+CI37</f>
        <v>688</v>
      </c>
      <c r="CJ34" s="180">
        <f>CH34-CI34</f>
        <v>486</v>
      </c>
      <c r="CK34" s="178">
        <f>CK35+CK36+CK37</f>
        <v>1093</v>
      </c>
      <c r="CL34" s="179">
        <f>CL35+CL36+CL37</f>
        <v>854</v>
      </c>
      <c r="CM34" s="180">
        <f>CK34-CL34</f>
        <v>239</v>
      </c>
      <c r="CN34" s="178">
        <f>CN35+CN36+CN37</f>
        <v>1043</v>
      </c>
      <c r="CO34" s="179">
        <f>CO35+CO36+CO37</f>
        <v>982</v>
      </c>
      <c r="CP34" s="180">
        <f>CN34-CO34</f>
        <v>61</v>
      </c>
      <c r="CQ34" s="178">
        <f>CQ35+CQ36+CQ37</f>
        <v>1075</v>
      </c>
      <c r="CR34" s="179">
        <f>CR35+CR36+CR37</f>
        <v>1012</v>
      </c>
      <c r="CS34" s="180">
        <f>CQ34-CR34</f>
        <v>63</v>
      </c>
      <c r="CT34" s="178">
        <f t="shared" ref="CT34:CU34" si="340">CT35+CT36+CT37</f>
        <v>1197</v>
      </c>
      <c r="CU34" s="179">
        <f t="shared" si="340"/>
        <v>1269</v>
      </c>
      <c r="CV34" s="180">
        <f t="shared" si="184"/>
        <v>-72</v>
      </c>
      <c r="CW34" s="181">
        <f t="shared" ref="CW34:CX34" si="341">CW35+CW36+CW37</f>
        <v>1181</v>
      </c>
      <c r="CX34" s="179">
        <f t="shared" si="341"/>
        <v>936</v>
      </c>
      <c r="CY34" s="182">
        <f t="shared" si="185"/>
        <v>245</v>
      </c>
      <c r="CZ34" s="264">
        <f t="shared" ref="CZ34:DA34" si="342">CZ35+CZ36+CZ37</f>
        <v>913</v>
      </c>
      <c r="DA34" s="179">
        <f t="shared" si="342"/>
        <v>1071</v>
      </c>
      <c r="DB34" s="182">
        <f t="shared" si="186"/>
        <v>-158</v>
      </c>
      <c r="DC34" s="264">
        <f t="shared" ref="DC34:DD34" si="343">DC35+DC36+DC37</f>
        <v>1131</v>
      </c>
      <c r="DD34" s="179">
        <f t="shared" si="343"/>
        <v>1069</v>
      </c>
      <c r="DE34" s="182">
        <f t="shared" si="187"/>
        <v>62</v>
      </c>
      <c r="DF34" s="264">
        <f t="shared" ref="DF34:DG34" si="344">DF35+DF36+DF37</f>
        <v>986</v>
      </c>
      <c r="DG34" s="181">
        <f t="shared" si="344"/>
        <v>1074</v>
      </c>
      <c r="DH34" s="182">
        <f t="shared" si="188"/>
        <v>-88</v>
      </c>
      <c r="DI34" s="264">
        <f t="shared" ref="DI34:DJ34" si="345">DI35+DI36+DI37</f>
        <v>1271</v>
      </c>
      <c r="DJ34" s="181">
        <f t="shared" si="345"/>
        <v>889</v>
      </c>
      <c r="DK34" s="182">
        <f t="shared" si="189"/>
        <v>382</v>
      </c>
      <c r="DL34" s="264">
        <f t="shared" ref="DL34:DM34" si="346">DL35+DL36+DL37</f>
        <v>1157</v>
      </c>
      <c r="DM34" s="181">
        <f t="shared" si="346"/>
        <v>865</v>
      </c>
      <c r="DN34" s="182">
        <f t="shared" si="190"/>
        <v>292</v>
      </c>
      <c r="DO34" s="264">
        <f t="shared" ref="DO34:DP34" si="347">DO35+DO36+DO37</f>
        <v>1556</v>
      </c>
      <c r="DP34" s="181">
        <f t="shared" si="347"/>
        <v>1002</v>
      </c>
      <c r="DQ34" s="182">
        <f t="shared" si="191"/>
        <v>554</v>
      </c>
      <c r="DR34" s="264">
        <f t="shared" ref="DR34:DS34" si="348">DR35+DR36+DR37</f>
        <v>1326</v>
      </c>
      <c r="DS34" s="181">
        <f t="shared" si="348"/>
        <v>1080</v>
      </c>
      <c r="DT34" s="182">
        <f t="shared" si="192"/>
        <v>246</v>
      </c>
      <c r="DU34" s="264">
        <f t="shared" ref="DU34:DV34" si="349">DU35+DU36+DU37</f>
        <v>1061</v>
      </c>
      <c r="DV34" s="181">
        <f t="shared" si="349"/>
        <v>1015</v>
      </c>
      <c r="DW34" s="182">
        <f t="shared" si="193"/>
        <v>46</v>
      </c>
      <c r="DX34" s="264">
        <f t="shared" ref="DX34:DY34" si="350">DX35+DX36+DX37</f>
        <v>1263</v>
      </c>
      <c r="DY34" s="181">
        <f t="shared" si="350"/>
        <v>1267</v>
      </c>
      <c r="DZ34" s="182">
        <f t="shared" si="194"/>
        <v>-4</v>
      </c>
      <c r="EA34" s="264">
        <f t="shared" ref="EA34:EB34" si="351">EA35+EA36+EA37</f>
        <v>1257</v>
      </c>
      <c r="EB34" s="181">
        <f t="shared" si="351"/>
        <v>1300</v>
      </c>
      <c r="EC34" s="182">
        <f t="shared" si="195"/>
        <v>-43</v>
      </c>
      <c r="ED34" s="264">
        <f t="shared" ref="ED34:EE34" si="352">ED35+ED36+ED37</f>
        <v>1329</v>
      </c>
      <c r="EE34" s="181">
        <f t="shared" si="352"/>
        <v>1176</v>
      </c>
      <c r="EF34" s="182">
        <f t="shared" si="196"/>
        <v>153</v>
      </c>
      <c r="EG34" s="264">
        <f t="shared" ref="EG34:EH34" si="353">EG35+EG36+EG37</f>
        <v>1377</v>
      </c>
      <c r="EH34" s="181">
        <f t="shared" si="353"/>
        <v>1597</v>
      </c>
      <c r="EI34" s="182">
        <f t="shared" si="197"/>
        <v>-220</v>
      </c>
      <c r="EJ34" s="264">
        <f t="shared" ref="EJ34:EK34" si="354">EJ35+EJ36+EJ37</f>
        <v>1664</v>
      </c>
      <c r="EK34" s="181">
        <f t="shared" si="354"/>
        <v>1731</v>
      </c>
      <c r="EL34" s="182">
        <f t="shared" si="198"/>
        <v>-67</v>
      </c>
      <c r="EM34" s="264">
        <f t="shared" ref="EM34:EN34" si="355">EM35+EM36+EM37</f>
        <v>1914</v>
      </c>
      <c r="EN34" s="181">
        <f t="shared" si="355"/>
        <v>1627</v>
      </c>
      <c r="EO34" s="182">
        <f t="shared" si="199"/>
        <v>287</v>
      </c>
      <c r="EP34" s="459">
        <f t="shared" ref="EP34:EQ34" si="356">EP35+EP36+EP37</f>
        <v>1944</v>
      </c>
      <c r="EQ34" s="460">
        <f t="shared" si="356"/>
        <v>1662</v>
      </c>
      <c r="ER34" s="461">
        <f t="shared" si="50"/>
        <v>282</v>
      </c>
      <c r="ES34" s="459">
        <f t="shared" ref="ES34:ET34" si="357">ES35+ES36+ES37</f>
        <v>1793</v>
      </c>
      <c r="ET34" s="460">
        <f t="shared" si="357"/>
        <v>1683</v>
      </c>
      <c r="EU34" s="461">
        <f t="shared" si="51"/>
        <v>110</v>
      </c>
      <c r="EV34" s="459">
        <f t="shared" ref="EV34:EW34" si="358">EV35+EV36+EV37</f>
        <v>1674</v>
      </c>
      <c r="EW34" s="460">
        <f t="shared" si="358"/>
        <v>1524</v>
      </c>
      <c r="EX34" s="461">
        <f t="shared" si="52"/>
        <v>150</v>
      </c>
      <c r="EY34" s="459">
        <f t="shared" ref="EY34:EZ34" si="359">EY35+EY36+EY37</f>
        <v>1715</v>
      </c>
      <c r="EZ34" s="460">
        <f t="shared" si="359"/>
        <v>1588</v>
      </c>
      <c r="FA34" s="461">
        <f t="shared" si="53"/>
        <v>127</v>
      </c>
      <c r="FB34" s="471">
        <v>1901</v>
      </c>
      <c r="FC34" s="179">
        <v>2266</v>
      </c>
      <c r="FD34" s="182">
        <f t="shared" si="54"/>
        <v>-365</v>
      </c>
      <c r="FE34" s="471">
        <v>1729</v>
      </c>
      <c r="FF34" s="179">
        <v>2173</v>
      </c>
      <c r="FG34" s="182">
        <f t="shared" si="55"/>
        <v>-444</v>
      </c>
      <c r="FH34" s="471">
        <v>1823</v>
      </c>
      <c r="FI34" s="179">
        <v>2386</v>
      </c>
      <c r="FJ34" s="182">
        <f t="shared" si="56"/>
        <v>-563</v>
      </c>
      <c r="FK34" s="471">
        <v>2241</v>
      </c>
      <c r="FL34" s="179">
        <v>2015</v>
      </c>
      <c r="FM34" s="182">
        <f t="shared" si="57"/>
        <v>226</v>
      </c>
      <c r="FN34" s="471">
        <v>2035</v>
      </c>
      <c r="FO34" s="179">
        <v>2122</v>
      </c>
      <c r="FP34" s="182">
        <f t="shared" si="58"/>
        <v>-87</v>
      </c>
      <c r="FQ34" s="471">
        <v>1778</v>
      </c>
      <c r="FR34" s="179">
        <v>2351</v>
      </c>
      <c r="FS34" s="182">
        <f t="shared" si="59"/>
        <v>-573</v>
      </c>
      <c r="FT34" s="471">
        <v>1866</v>
      </c>
      <c r="FU34" s="179">
        <v>2820</v>
      </c>
      <c r="FV34" s="182">
        <f t="shared" si="60"/>
        <v>-954</v>
      </c>
      <c r="FW34" s="471">
        <v>2258</v>
      </c>
      <c r="FX34" s="179">
        <v>3036</v>
      </c>
      <c r="FY34" s="182">
        <f t="shared" si="61"/>
        <v>-778</v>
      </c>
      <c r="FZ34" s="264">
        <f>FZ35+FZ36+FZ37</f>
        <v>2305</v>
      </c>
      <c r="GA34" s="181">
        <f>GA35+GA36+GA37</f>
        <v>2609</v>
      </c>
      <c r="GB34" s="182">
        <f t="shared" si="62"/>
        <v>-304</v>
      </c>
      <c r="GC34" s="264">
        <f>GC35+GC36+GC37</f>
        <v>2382</v>
      </c>
      <c r="GD34" s="181">
        <f>GD35+GD36+GD37</f>
        <v>2714</v>
      </c>
      <c r="GE34" s="182">
        <f t="shared" si="200"/>
        <v>-332</v>
      </c>
      <c r="GF34" s="264">
        <f>GF35+GF36+GF37</f>
        <v>2194</v>
      </c>
      <c r="GG34" s="181">
        <f>GG35+GG36+GG37</f>
        <v>3106</v>
      </c>
      <c r="GH34" s="182">
        <f t="shared" si="201"/>
        <v>-912</v>
      </c>
    </row>
    <row r="35" spans="1:190" ht="18.75" customHeight="1" x14ac:dyDescent="0.25">
      <c r="A35" s="176" t="s">
        <v>110</v>
      </c>
      <c r="B35" s="155">
        <v>609</v>
      </c>
      <c r="C35" s="156">
        <v>265</v>
      </c>
      <c r="D35" s="157">
        <f t="shared" si="64"/>
        <v>344</v>
      </c>
      <c r="E35" s="155">
        <v>699</v>
      </c>
      <c r="F35" s="156">
        <v>601</v>
      </c>
      <c r="G35" s="157">
        <f t="shared" si="180"/>
        <v>98</v>
      </c>
      <c r="H35" s="155">
        <v>346</v>
      </c>
      <c r="I35" s="156">
        <v>294</v>
      </c>
      <c r="J35" s="157">
        <f t="shared" si="0"/>
        <v>52</v>
      </c>
      <c r="K35" s="155">
        <v>570</v>
      </c>
      <c r="L35" s="156">
        <v>412</v>
      </c>
      <c r="M35" s="157">
        <f t="shared" si="1"/>
        <v>158</v>
      </c>
      <c r="N35" s="155">
        <v>486</v>
      </c>
      <c r="O35" s="156">
        <v>395</v>
      </c>
      <c r="P35" s="157">
        <f t="shared" si="2"/>
        <v>91</v>
      </c>
      <c r="Q35" s="155">
        <v>587</v>
      </c>
      <c r="R35" s="156">
        <v>372</v>
      </c>
      <c r="S35" s="157">
        <f t="shared" si="3"/>
        <v>215</v>
      </c>
      <c r="T35" s="155">
        <v>595</v>
      </c>
      <c r="U35" s="156">
        <v>787</v>
      </c>
      <c r="V35" s="157">
        <f t="shared" si="4"/>
        <v>-192</v>
      </c>
      <c r="W35" s="155">
        <v>1164</v>
      </c>
      <c r="X35" s="156">
        <v>430</v>
      </c>
      <c r="Y35" s="157">
        <f t="shared" si="5"/>
        <v>734</v>
      </c>
      <c r="Z35" s="155">
        <v>897</v>
      </c>
      <c r="AA35" s="156">
        <v>579</v>
      </c>
      <c r="AB35" s="157">
        <f t="shared" si="6"/>
        <v>318</v>
      </c>
      <c r="AC35" s="155">
        <v>738</v>
      </c>
      <c r="AD35" s="156">
        <v>505</v>
      </c>
      <c r="AE35" s="157">
        <f t="shared" si="7"/>
        <v>233</v>
      </c>
      <c r="AF35" s="155">
        <v>626</v>
      </c>
      <c r="AG35" s="156">
        <v>355</v>
      </c>
      <c r="AH35" s="157">
        <f t="shared" si="8"/>
        <v>271</v>
      </c>
      <c r="AI35" s="155">
        <v>931</v>
      </c>
      <c r="AJ35" s="156">
        <v>273</v>
      </c>
      <c r="AK35" s="157">
        <f t="shared" si="9"/>
        <v>658</v>
      </c>
      <c r="AL35" s="155">
        <v>723</v>
      </c>
      <c r="AM35" s="156">
        <v>286</v>
      </c>
      <c r="AN35" s="157">
        <f t="shared" si="10"/>
        <v>437</v>
      </c>
      <c r="AO35" s="155">
        <v>610</v>
      </c>
      <c r="AP35" s="156">
        <v>215</v>
      </c>
      <c r="AQ35" s="157">
        <f t="shared" si="11"/>
        <v>395</v>
      </c>
      <c r="AR35" s="155">
        <v>567</v>
      </c>
      <c r="AS35" s="156">
        <v>347</v>
      </c>
      <c r="AT35" s="157">
        <f t="shared" si="12"/>
        <v>220</v>
      </c>
      <c r="AU35" s="155">
        <v>627</v>
      </c>
      <c r="AV35" s="156">
        <v>534</v>
      </c>
      <c r="AW35" s="157">
        <f t="shared" si="13"/>
        <v>93</v>
      </c>
      <c r="AX35" s="155">
        <v>678</v>
      </c>
      <c r="AY35" s="156">
        <v>236</v>
      </c>
      <c r="AZ35" s="157">
        <f t="shared" si="80"/>
        <v>442</v>
      </c>
      <c r="BA35" s="155">
        <v>670</v>
      </c>
      <c r="BB35" s="156">
        <v>270</v>
      </c>
      <c r="BC35" s="157">
        <f t="shared" si="81"/>
        <v>400</v>
      </c>
      <c r="BD35" s="155">
        <v>737</v>
      </c>
      <c r="BE35" s="156">
        <v>305</v>
      </c>
      <c r="BF35" s="157">
        <f t="shared" si="82"/>
        <v>432</v>
      </c>
      <c r="BG35" s="155">
        <v>895</v>
      </c>
      <c r="BH35" s="156">
        <v>477</v>
      </c>
      <c r="BI35" s="157">
        <f t="shared" si="83"/>
        <v>418</v>
      </c>
      <c r="BJ35" s="155">
        <v>793</v>
      </c>
      <c r="BK35" s="156">
        <v>262</v>
      </c>
      <c r="BL35" s="157">
        <f t="shared" si="122"/>
        <v>531</v>
      </c>
      <c r="BM35" s="155">
        <v>683</v>
      </c>
      <c r="BN35" s="156">
        <v>333</v>
      </c>
      <c r="BO35" s="157">
        <f t="shared" si="84"/>
        <v>350</v>
      </c>
      <c r="BP35" s="155">
        <v>387</v>
      </c>
      <c r="BQ35" s="156">
        <v>414</v>
      </c>
      <c r="BR35" s="157">
        <f t="shared" si="85"/>
        <v>-27</v>
      </c>
      <c r="BS35" s="155">
        <v>599</v>
      </c>
      <c r="BT35" s="156">
        <v>581</v>
      </c>
      <c r="BU35" s="157">
        <f t="shared" si="86"/>
        <v>18</v>
      </c>
      <c r="BV35" s="155">
        <v>822</v>
      </c>
      <c r="BW35" s="156">
        <v>646</v>
      </c>
      <c r="BX35" s="157">
        <f t="shared" si="87"/>
        <v>176</v>
      </c>
      <c r="BY35" s="155">
        <v>654</v>
      </c>
      <c r="BZ35" s="156">
        <v>369</v>
      </c>
      <c r="CA35" s="157">
        <f t="shared" si="88"/>
        <v>285</v>
      </c>
      <c r="CB35" s="155">
        <v>734</v>
      </c>
      <c r="CC35" s="156">
        <v>588</v>
      </c>
      <c r="CD35" s="157">
        <f t="shared" si="89"/>
        <v>146</v>
      </c>
      <c r="CE35" s="155">
        <v>604</v>
      </c>
      <c r="CF35" s="156">
        <v>389</v>
      </c>
      <c r="CG35" s="157">
        <f t="shared" si="90"/>
        <v>215</v>
      </c>
      <c r="CH35" s="155">
        <v>688</v>
      </c>
      <c r="CI35" s="156">
        <v>381</v>
      </c>
      <c r="CJ35" s="157">
        <f>CH35-CI35</f>
        <v>307</v>
      </c>
      <c r="CK35" s="155">
        <v>684</v>
      </c>
      <c r="CL35" s="156">
        <v>353</v>
      </c>
      <c r="CM35" s="157">
        <f>CK35-CL35</f>
        <v>331</v>
      </c>
      <c r="CN35" s="155">
        <v>577</v>
      </c>
      <c r="CO35" s="156">
        <v>474</v>
      </c>
      <c r="CP35" s="157">
        <f>CN35-CO35</f>
        <v>103</v>
      </c>
      <c r="CQ35" s="155">
        <v>640</v>
      </c>
      <c r="CR35" s="156">
        <v>572</v>
      </c>
      <c r="CS35" s="157">
        <f>CQ35-CR35</f>
        <v>68</v>
      </c>
      <c r="CT35" s="155">
        <v>801</v>
      </c>
      <c r="CU35" s="156">
        <v>553</v>
      </c>
      <c r="CV35" s="157">
        <f t="shared" si="184"/>
        <v>248</v>
      </c>
      <c r="CW35" s="158">
        <v>741</v>
      </c>
      <c r="CX35" s="156">
        <v>392</v>
      </c>
      <c r="CY35" s="159">
        <f t="shared" si="185"/>
        <v>349</v>
      </c>
      <c r="CZ35" s="193">
        <v>465</v>
      </c>
      <c r="DA35" s="156">
        <v>308</v>
      </c>
      <c r="DB35" s="159">
        <f t="shared" si="186"/>
        <v>157</v>
      </c>
      <c r="DC35" s="193">
        <v>526</v>
      </c>
      <c r="DD35" s="156">
        <v>473</v>
      </c>
      <c r="DE35" s="159">
        <f t="shared" si="187"/>
        <v>53</v>
      </c>
      <c r="DF35" s="193">
        <v>496</v>
      </c>
      <c r="DG35" s="158">
        <v>370</v>
      </c>
      <c r="DH35" s="159">
        <f t="shared" si="188"/>
        <v>126</v>
      </c>
      <c r="DI35" s="193">
        <v>733</v>
      </c>
      <c r="DJ35" s="158">
        <v>423</v>
      </c>
      <c r="DK35" s="159">
        <f t="shared" si="189"/>
        <v>310</v>
      </c>
      <c r="DL35" s="193">
        <v>626</v>
      </c>
      <c r="DM35" s="158">
        <v>148</v>
      </c>
      <c r="DN35" s="159">
        <f t="shared" si="190"/>
        <v>478</v>
      </c>
      <c r="DO35" s="193">
        <v>805</v>
      </c>
      <c r="DP35" s="158">
        <v>332</v>
      </c>
      <c r="DQ35" s="159">
        <f t="shared" si="191"/>
        <v>473</v>
      </c>
      <c r="DR35" s="193">
        <v>542</v>
      </c>
      <c r="DS35" s="158">
        <v>306</v>
      </c>
      <c r="DT35" s="159">
        <f t="shared" si="192"/>
        <v>236</v>
      </c>
      <c r="DU35" s="193">
        <v>510</v>
      </c>
      <c r="DV35" s="158">
        <v>259</v>
      </c>
      <c r="DW35" s="159">
        <f t="shared" si="193"/>
        <v>251</v>
      </c>
      <c r="DX35" s="193">
        <v>490</v>
      </c>
      <c r="DY35" s="158">
        <v>344</v>
      </c>
      <c r="DZ35" s="159">
        <f t="shared" si="194"/>
        <v>146</v>
      </c>
      <c r="EA35" s="193">
        <v>591</v>
      </c>
      <c r="EB35" s="158">
        <v>398</v>
      </c>
      <c r="EC35" s="159">
        <f t="shared" si="195"/>
        <v>193</v>
      </c>
      <c r="ED35" s="193">
        <v>650</v>
      </c>
      <c r="EE35" s="158">
        <v>397</v>
      </c>
      <c r="EF35" s="159">
        <f t="shared" si="196"/>
        <v>253</v>
      </c>
      <c r="EG35" s="193">
        <v>570</v>
      </c>
      <c r="EH35" s="158">
        <v>510</v>
      </c>
      <c r="EI35" s="159">
        <f t="shared" si="197"/>
        <v>60</v>
      </c>
      <c r="EJ35" s="193">
        <v>627</v>
      </c>
      <c r="EK35" s="158">
        <v>405</v>
      </c>
      <c r="EL35" s="159">
        <f t="shared" si="198"/>
        <v>222</v>
      </c>
      <c r="EM35" s="193">
        <v>816</v>
      </c>
      <c r="EN35" s="158">
        <v>398</v>
      </c>
      <c r="EO35" s="159">
        <f t="shared" si="199"/>
        <v>418</v>
      </c>
      <c r="EP35" s="371">
        <v>848</v>
      </c>
      <c r="EQ35" s="164">
        <v>301</v>
      </c>
      <c r="ER35" s="167">
        <f t="shared" si="50"/>
        <v>547</v>
      </c>
      <c r="ES35" s="371">
        <v>693</v>
      </c>
      <c r="ET35" s="164">
        <v>349</v>
      </c>
      <c r="EU35" s="167">
        <f t="shared" si="51"/>
        <v>344</v>
      </c>
      <c r="EV35" s="371">
        <v>784</v>
      </c>
      <c r="EW35" s="164">
        <v>362</v>
      </c>
      <c r="EX35" s="167">
        <f t="shared" si="52"/>
        <v>422</v>
      </c>
      <c r="EY35" s="371">
        <v>770</v>
      </c>
      <c r="EZ35" s="164">
        <v>403</v>
      </c>
      <c r="FA35" s="167">
        <f t="shared" si="53"/>
        <v>367</v>
      </c>
      <c r="FB35" s="464">
        <v>929</v>
      </c>
      <c r="FC35" s="156">
        <v>722</v>
      </c>
      <c r="FD35" s="159">
        <f t="shared" si="54"/>
        <v>207</v>
      </c>
      <c r="FE35" s="464">
        <v>944</v>
      </c>
      <c r="FF35" s="156">
        <v>554</v>
      </c>
      <c r="FG35" s="159">
        <f t="shared" si="55"/>
        <v>390</v>
      </c>
      <c r="FH35" s="464">
        <v>953</v>
      </c>
      <c r="FI35" s="156">
        <v>882</v>
      </c>
      <c r="FJ35" s="159">
        <f t="shared" si="56"/>
        <v>71</v>
      </c>
      <c r="FK35" s="464">
        <v>1032</v>
      </c>
      <c r="FL35" s="156">
        <v>505</v>
      </c>
      <c r="FM35" s="159">
        <f t="shared" si="57"/>
        <v>527</v>
      </c>
      <c r="FN35" s="464">
        <v>786</v>
      </c>
      <c r="FO35" s="156">
        <v>431</v>
      </c>
      <c r="FP35" s="159">
        <f t="shared" si="58"/>
        <v>355</v>
      </c>
      <c r="FQ35" s="464">
        <v>577</v>
      </c>
      <c r="FR35" s="156">
        <v>443</v>
      </c>
      <c r="FS35" s="159">
        <f t="shared" si="59"/>
        <v>134</v>
      </c>
      <c r="FT35" s="464">
        <v>667</v>
      </c>
      <c r="FU35" s="156">
        <v>615</v>
      </c>
      <c r="FV35" s="159">
        <f t="shared" si="60"/>
        <v>52</v>
      </c>
      <c r="FW35" s="464">
        <v>750</v>
      </c>
      <c r="FX35" s="156">
        <v>528</v>
      </c>
      <c r="FY35" s="159">
        <f t="shared" si="61"/>
        <v>222</v>
      </c>
      <c r="FZ35" s="193">
        <v>856</v>
      </c>
      <c r="GA35" s="158">
        <v>505</v>
      </c>
      <c r="GB35" s="159">
        <f t="shared" si="62"/>
        <v>351</v>
      </c>
      <c r="GC35" s="193">
        <v>1048</v>
      </c>
      <c r="GD35" s="158">
        <v>786</v>
      </c>
      <c r="GE35" s="159">
        <f t="shared" si="200"/>
        <v>262</v>
      </c>
      <c r="GF35" s="193">
        <v>956</v>
      </c>
      <c r="GG35" s="158">
        <v>972</v>
      </c>
      <c r="GH35" s="159">
        <f t="shared" si="201"/>
        <v>-16</v>
      </c>
    </row>
    <row r="36" spans="1:190" ht="18.75" customHeight="1" x14ac:dyDescent="0.25">
      <c r="A36" s="176" t="s">
        <v>111</v>
      </c>
      <c r="B36" s="155">
        <f>B34-B35</f>
        <v>222</v>
      </c>
      <c r="C36" s="156">
        <f>C34-C35</f>
        <v>71</v>
      </c>
      <c r="D36" s="157">
        <f t="shared" si="64"/>
        <v>151</v>
      </c>
      <c r="E36" s="155">
        <f>E34-E35</f>
        <v>208</v>
      </c>
      <c r="F36" s="156">
        <f>F34-F35</f>
        <v>61</v>
      </c>
      <c r="G36" s="157">
        <f t="shared" si="180"/>
        <v>147</v>
      </c>
      <c r="H36" s="155">
        <f>H34-H35</f>
        <v>326</v>
      </c>
      <c r="I36" s="156">
        <f>I34-I35</f>
        <v>94</v>
      </c>
      <c r="J36" s="157">
        <f t="shared" si="0"/>
        <v>232</v>
      </c>
      <c r="K36" s="155">
        <f>K34-K35</f>
        <v>148</v>
      </c>
      <c r="L36" s="156">
        <f>L34-L35</f>
        <v>131</v>
      </c>
      <c r="M36" s="157">
        <f t="shared" si="1"/>
        <v>17</v>
      </c>
      <c r="N36" s="155">
        <f>N34-N35</f>
        <v>320</v>
      </c>
      <c r="O36" s="156">
        <f>O34-O35</f>
        <v>155</v>
      </c>
      <c r="P36" s="157">
        <f t="shared" si="2"/>
        <v>165</v>
      </c>
      <c r="Q36" s="155">
        <f>Q34-Q35</f>
        <v>362</v>
      </c>
      <c r="R36" s="156">
        <f>R34-R35</f>
        <v>111</v>
      </c>
      <c r="S36" s="157">
        <f t="shared" si="3"/>
        <v>251</v>
      </c>
      <c r="T36" s="155">
        <f>T34-T35</f>
        <v>526</v>
      </c>
      <c r="U36" s="156">
        <f>U34-U35</f>
        <v>141</v>
      </c>
      <c r="V36" s="157">
        <f t="shared" si="4"/>
        <v>385</v>
      </c>
      <c r="W36" s="155">
        <f>W34-W35</f>
        <v>590</v>
      </c>
      <c r="X36" s="156">
        <f>X34-X35</f>
        <v>123</v>
      </c>
      <c r="Y36" s="157">
        <f t="shared" si="5"/>
        <v>467</v>
      </c>
      <c r="Z36" s="155">
        <f>Z34-Z35</f>
        <v>395</v>
      </c>
      <c r="AA36" s="156">
        <f>AA34-AA35</f>
        <v>132</v>
      </c>
      <c r="AB36" s="157">
        <f t="shared" si="6"/>
        <v>263</v>
      </c>
      <c r="AC36" s="155">
        <f>AC34-AC35</f>
        <v>404</v>
      </c>
      <c r="AD36" s="156">
        <f>AD34-AD35</f>
        <v>127</v>
      </c>
      <c r="AE36" s="157">
        <f t="shared" si="7"/>
        <v>277</v>
      </c>
      <c r="AF36" s="155">
        <f>AF34-AF35</f>
        <v>519</v>
      </c>
      <c r="AG36" s="156">
        <f>AG34-AG35</f>
        <v>139</v>
      </c>
      <c r="AH36" s="157">
        <f t="shared" si="8"/>
        <v>380</v>
      </c>
      <c r="AI36" s="155">
        <f>AI34-AI35</f>
        <v>597</v>
      </c>
      <c r="AJ36" s="156">
        <f>AJ34-AJ35</f>
        <v>114</v>
      </c>
      <c r="AK36" s="157">
        <f t="shared" si="9"/>
        <v>483</v>
      </c>
      <c r="AL36" s="155">
        <f>AL34-AL35</f>
        <v>332</v>
      </c>
      <c r="AM36" s="156">
        <f>AM34-AM35</f>
        <v>214</v>
      </c>
      <c r="AN36" s="157">
        <f t="shared" si="10"/>
        <v>118</v>
      </c>
      <c r="AO36" s="155">
        <f>AO34-AO35</f>
        <v>393</v>
      </c>
      <c r="AP36" s="156">
        <f>AP34-AP35</f>
        <v>164</v>
      </c>
      <c r="AQ36" s="157">
        <f t="shared" si="11"/>
        <v>229</v>
      </c>
      <c r="AR36" s="155">
        <f>AR34-AR35</f>
        <v>624</v>
      </c>
      <c r="AS36" s="156">
        <f>AS34-AS35</f>
        <v>222</v>
      </c>
      <c r="AT36" s="157">
        <f t="shared" si="12"/>
        <v>402</v>
      </c>
      <c r="AU36" s="155">
        <f>AU34-AU35</f>
        <v>665</v>
      </c>
      <c r="AV36" s="156">
        <f>AV34-AV35</f>
        <v>260</v>
      </c>
      <c r="AW36" s="157">
        <f t="shared" si="13"/>
        <v>405</v>
      </c>
      <c r="AX36" s="155">
        <v>474</v>
      </c>
      <c r="AY36" s="156">
        <v>278</v>
      </c>
      <c r="AZ36" s="157">
        <f t="shared" si="80"/>
        <v>196</v>
      </c>
      <c r="BA36" s="155">
        <v>852</v>
      </c>
      <c r="BB36" s="156">
        <v>259</v>
      </c>
      <c r="BC36" s="157">
        <f t="shared" si="81"/>
        <v>593</v>
      </c>
      <c r="BD36" s="155">
        <v>707</v>
      </c>
      <c r="BE36" s="156">
        <v>218</v>
      </c>
      <c r="BF36" s="157">
        <f t="shared" si="82"/>
        <v>489</v>
      </c>
      <c r="BG36" s="155">
        <v>821</v>
      </c>
      <c r="BH36" s="156">
        <v>320</v>
      </c>
      <c r="BI36" s="157">
        <f t="shared" si="83"/>
        <v>501</v>
      </c>
      <c r="BJ36" s="155">
        <v>455</v>
      </c>
      <c r="BK36" s="156">
        <v>215</v>
      </c>
      <c r="BL36" s="157">
        <f t="shared" si="122"/>
        <v>240</v>
      </c>
      <c r="BM36" s="155">
        <v>416</v>
      </c>
      <c r="BN36" s="156">
        <v>115</v>
      </c>
      <c r="BO36" s="157">
        <f t="shared" si="84"/>
        <v>301</v>
      </c>
      <c r="BP36" s="155">
        <v>701</v>
      </c>
      <c r="BQ36" s="156">
        <v>298</v>
      </c>
      <c r="BR36" s="157">
        <f t="shared" si="85"/>
        <v>403</v>
      </c>
      <c r="BS36" s="155">
        <v>753</v>
      </c>
      <c r="BT36" s="156">
        <v>114</v>
      </c>
      <c r="BU36" s="157">
        <f t="shared" si="86"/>
        <v>639</v>
      </c>
      <c r="BV36" s="155">
        <v>1032</v>
      </c>
      <c r="BW36" s="156">
        <v>209</v>
      </c>
      <c r="BX36" s="157">
        <f t="shared" si="87"/>
        <v>823</v>
      </c>
      <c r="BY36" s="155">
        <v>537</v>
      </c>
      <c r="BZ36" s="156">
        <v>61</v>
      </c>
      <c r="CA36" s="157">
        <f t="shared" si="88"/>
        <v>476</v>
      </c>
      <c r="CB36" s="155">
        <v>526</v>
      </c>
      <c r="CC36" s="156">
        <v>187</v>
      </c>
      <c r="CD36" s="157">
        <f t="shared" si="89"/>
        <v>339</v>
      </c>
      <c r="CE36" s="155">
        <v>408</v>
      </c>
      <c r="CF36" s="156">
        <v>165</v>
      </c>
      <c r="CG36" s="157">
        <f t="shared" si="90"/>
        <v>243</v>
      </c>
      <c r="CH36" s="155">
        <v>486</v>
      </c>
      <c r="CI36" s="156">
        <v>307</v>
      </c>
      <c r="CJ36" s="157">
        <f>CH36-CI36</f>
        <v>179</v>
      </c>
      <c r="CK36" s="155">
        <v>409</v>
      </c>
      <c r="CL36" s="156">
        <v>501</v>
      </c>
      <c r="CM36" s="157">
        <f>CK36-CL36</f>
        <v>-92</v>
      </c>
      <c r="CN36" s="155">
        <v>466</v>
      </c>
      <c r="CO36" s="156">
        <v>508</v>
      </c>
      <c r="CP36" s="157">
        <f>CN36-CO36</f>
        <v>-42</v>
      </c>
      <c r="CQ36" s="155">
        <v>435</v>
      </c>
      <c r="CR36" s="156">
        <v>440</v>
      </c>
      <c r="CS36" s="157">
        <f>CQ36-CR36</f>
        <v>-5</v>
      </c>
      <c r="CT36" s="155">
        <v>380</v>
      </c>
      <c r="CU36" s="156">
        <v>570</v>
      </c>
      <c r="CV36" s="157">
        <f t="shared" si="184"/>
        <v>-190</v>
      </c>
      <c r="CW36" s="158">
        <v>432</v>
      </c>
      <c r="CX36" s="156">
        <v>406</v>
      </c>
      <c r="CY36" s="159">
        <f t="shared" si="185"/>
        <v>26</v>
      </c>
      <c r="CZ36" s="193">
        <v>437</v>
      </c>
      <c r="DA36" s="156">
        <v>588</v>
      </c>
      <c r="DB36" s="159">
        <f t="shared" si="186"/>
        <v>-151</v>
      </c>
      <c r="DC36" s="193">
        <v>591</v>
      </c>
      <c r="DD36" s="156">
        <v>378</v>
      </c>
      <c r="DE36" s="159">
        <f t="shared" si="187"/>
        <v>213</v>
      </c>
      <c r="DF36" s="193">
        <v>477</v>
      </c>
      <c r="DG36" s="158">
        <v>552</v>
      </c>
      <c r="DH36" s="159">
        <f t="shared" si="188"/>
        <v>-75</v>
      </c>
      <c r="DI36" s="193">
        <v>511</v>
      </c>
      <c r="DJ36" s="158">
        <v>342</v>
      </c>
      <c r="DK36" s="159">
        <f t="shared" si="189"/>
        <v>169</v>
      </c>
      <c r="DL36" s="193">
        <v>505</v>
      </c>
      <c r="DM36" s="158">
        <v>532</v>
      </c>
      <c r="DN36" s="159">
        <f t="shared" si="190"/>
        <v>-27</v>
      </c>
      <c r="DO36" s="193">
        <v>735</v>
      </c>
      <c r="DP36" s="158">
        <v>543</v>
      </c>
      <c r="DQ36" s="159">
        <f t="shared" si="191"/>
        <v>192</v>
      </c>
      <c r="DR36" s="193">
        <v>761</v>
      </c>
      <c r="DS36" s="158">
        <v>647</v>
      </c>
      <c r="DT36" s="159">
        <f t="shared" si="192"/>
        <v>114</v>
      </c>
      <c r="DU36" s="193">
        <v>551</v>
      </c>
      <c r="DV36" s="158">
        <v>631</v>
      </c>
      <c r="DW36" s="159">
        <f t="shared" si="193"/>
        <v>-80</v>
      </c>
      <c r="DX36" s="193">
        <v>751</v>
      </c>
      <c r="DY36" s="158">
        <v>669</v>
      </c>
      <c r="DZ36" s="159">
        <f t="shared" si="194"/>
        <v>82</v>
      </c>
      <c r="EA36" s="193">
        <v>660</v>
      </c>
      <c r="EB36" s="158">
        <v>748</v>
      </c>
      <c r="EC36" s="159">
        <f t="shared" si="195"/>
        <v>-88</v>
      </c>
      <c r="ED36" s="193">
        <v>671</v>
      </c>
      <c r="EE36" s="158">
        <v>659</v>
      </c>
      <c r="EF36" s="159">
        <f t="shared" si="196"/>
        <v>12</v>
      </c>
      <c r="EG36" s="193">
        <v>799</v>
      </c>
      <c r="EH36" s="158">
        <v>893</v>
      </c>
      <c r="EI36" s="159">
        <f t="shared" si="197"/>
        <v>-94</v>
      </c>
      <c r="EJ36" s="193">
        <v>1034</v>
      </c>
      <c r="EK36" s="158">
        <v>1173</v>
      </c>
      <c r="EL36" s="159">
        <f t="shared" si="198"/>
        <v>-139</v>
      </c>
      <c r="EM36" s="193">
        <v>1096</v>
      </c>
      <c r="EN36" s="158">
        <v>1025</v>
      </c>
      <c r="EO36" s="159">
        <f t="shared" si="199"/>
        <v>71</v>
      </c>
      <c r="EP36" s="371">
        <v>1092</v>
      </c>
      <c r="EQ36" s="164">
        <v>1110</v>
      </c>
      <c r="ER36" s="167">
        <f t="shared" si="50"/>
        <v>-18</v>
      </c>
      <c r="ES36" s="371">
        <v>1099</v>
      </c>
      <c r="ET36" s="164">
        <v>1142</v>
      </c>
      <c r="EU36" s="167">
        <f t="shared" si="51"/>
        <v>-43</v>
      </c>
      <c r="EV36" s="371">
        <v>888</v>
      </c>
      <c r="EW36" s="164">
        <v>935</v>
      </c>
      <c r="EX36" s="167">
        <f t="shared" si="52"/>
        <v>-47</v>
      </c>
      <c r="EY36" s="371">
        <v>944</v>
      </c>
      <c r="EZ36" s="164">
        <v>956</v>
      </c>
      <c r="FA36" s="167">
        <f t="shared" si="53"/>
        <v>-12</v>
      </c>
      <c r="FB36" s="464">
        <v>970</v>
      </c>
      <c r="FC36" s="156">
        <v>1166</v>
      </c>
      <c r="FD36" s="159">
        <f t="shared" si="54"/>
        <v>-196</v>
      </c>
      <c r="FE36" s="464">
        <v>785</v>
      </c>
      <c r="FF36" s="156">
        <v>1234</v>
      </c>
      <c r="FG36" s="159">
        <f t="shared" si="55"/>
        <v>-449</v>
      </c>
      <c r="FH36" s="464">
        <v>864</v>
      </c>
      <c r="FI36" s="156">
        <v>1289</v>
      </c>
      <c r="FJ36" s="159">
        <f t="shared" si="56"/>
        <v>-425</v>
      </c>
      <c r="FK36" s="464">
        <v>1208</v>
      </c>
      <c r="FL36" s="156">
        <v>1325</v>
      </c>
      <c r="FM36" s="159">
        <f t="shared" si="57"/>
        <v>-117</v>
      </c>
      <c r="FN36" s="464">
        <v>1248</v>
      </c>
      <c r="FO36" s="156">
        <v>1472</v>
      </c>
      <c r="FP36" s="159">
        <f t="shared" si="58"/>
        <v>-224</v>
      </c>
      <c r="FQ36" s="464">
        <v>1200</v>
      </c>
      <c r="FR36" s="156">
        <v>1668</v>
      </c>
      <c r="FS36" s="159">
        <f t="shared" si="59"/>
        <v>-468</v>
      </c>
      <c r="FT36" s="464">
        <v>1199</v>
      </c>
      <c r="FU36" s="156">
        <v>1859</v>
      </c>
      <c r="FV36" s="159">
        <f t="shared" si="60"/>
        <v>-660</v>
      </c>
      <c r="FW36" s="464">
        <v>1508</v>
      </c>
      <c r="FX36" s="156">
        <v>2279</v>
      </c>
      <c r="FY36" s="159">
        <f t="shared" si="61"/>
        <v>-771</v>
      </c>
      <c r="FZ36" s="193">
        <v>1444</v>
      </c>
      <c r="GA36" s="158">
        <v>1887</v>
      </c>
      <c r="GB36" s="159">
        <f t="shared" si="62"/>
        <v>-443</v>
      </c>
      <c r="GC36" s="193">
        <v>1317</v>
      </c>
      <c r="GD36" s="158">
        <v>1510</v>
      </c>
      <c r="GE36" s="159">
        <f t="shared" si="200"/>
        <v>-193</v>
      </c>
      <c r="GF36" s="193">
        <v>1222</v>
      </c>
      <c r="GG36" s="158">
        <v>1924</v>
      </c>
      <c r="GH36" s="159">
        <f t="shared" si="201"/>
        <v>-702</v>
      </c>
    </row>
    <row r="37" spans="1:190" ht="18.75" customHeight="1" x14ac:dyDescent="0.25">
      <c r="A37" s="176" t="s">
        <v>112</v>
      </c>
      <c r="B37" s="155"/>
      <c r="C37" s="156"/>
      <c r="D37" s="157"/>
      <c r="E37" s="155"/>
      <c r="F37" s="156"/>
      <c r="G37" s="157"/>
      <c r="H37" s="155"/>
      <c r="I37" s="156"/>
      <c r="J37" s="157"/>
      <c r="K37" s="155"/>
      <c r="L37" s="156"/>
      <c r="M37" s="157"/>
      <c r="N37" s="155"/>
      <c r="O37" s="156"/>
      <c r="P37" s="157"/>
      <c r="Q37" s="155"/>
      <c r="R37" s="156"/>
      <c r="S37" s="157"/>
      <c r="T37" s="155"/>
      <c r="U37" s="156"/>
      <c r="V37" s="157"/>
      <c r="W37" s="155"/>
      <c r="X37" s="156"/>
      <c r="Y37" s="157"/>
      <c r="Z37" s="155"/>
      <c r="AA37" s="156"/>
      <c r="AB37" s="157"/>
      <c r="AC37" s="155"/>
      <c r="AD37" s="156"/>
      <c r="AE37" s="157"/>
      <c r="AF37" s="155"/>
      <c r="AG37" s="156"/>
      <c r="AH37" s="157"/>
      <c r="AI37" s="155"/>
      <c r="AJ37" s="156"/>
      <c r="AK37" s="157"/>
      <c r="AL37" s="155"/>
      <c r="AM37" s="156"/>
      <c r="AN37" s="157"/>
      <c r="AO37" s="155"/>
      <c r="AP37" s="156"/>
      <c r="AQ37" s="157"/>
      <c r="AR37" s="155"/>
      <c r="AS37" s="156"/>
      <c r="AT37" s="157"/>
      <c r="AU37" s="155"/>
      <c r="AV37" s="156"/>
      <c r="AW37" s="157"/>
      <c r="AX37" s="155"/>
      <c r="AY37" s="156"/>
      <c r="AZ37" s="157"/>
      <c r="BA37" s="155"/>
      <c r="BB37" s="156"/>
      <c r="BC37" s="157"/>
      <c r="BD37" s="155"/>
      <c r="BE37" s="156"/>
      <c r="BF37" s="157"/>
      <c r="BG37" s="155"/>
      <c r="BH37" s="156"/>
      <c r="BI37" s="157"/>
      <c r="BJ37" s="155"/>
      <c r="BK37" s="156"/>
      <c r="BL37" s="157"/>
      <c r="BM37" s="155"/>
      <c r="BN37" s="156"/>
      <c r="BO37" s="157"/>
      <c r="BP37" s="155"/>
      <c r="BQ37" s="156"/>
      <c r="BR37" s="157"/>
      <c r="BS37" s="155"/>
      <c r="BT37" s="156"/>
      <c r="BU37" s="157"/>
      <c r="BV37" s="155"/>
      <c r="BW37" s="156"/>
      <c r="BX37" s="157"/>
      <c r="BY37" s="155"/>
      <c r="BZ37" s="156"/>
      <c r="CA37" s="157"/>
      <c r="CB37" s="155"/>
      <c r="CC37" s="156"/>
      <c r="CD37" s="157"/>
      <c r="CE37" s="155"/>
      <c r="CF37" s="156"/>
      <c r="CG37" s="157"/>
      <c r="CH37" s="155"/>
      <c r="CI37" s="156"/>
      <c r="CJ37" s="157"/>
      <c r="CK37" s="155"/>
      <c r="CL37" s="156"/>
      <c r="CM37" s="157"/>
      <c r="CN37" s="155"/>
      <c r="CO37" s="156"/>
      <c r="CP37" s="157"/>
      <c r="CQ37" s="155"/>
      <c r="CR37" s="156"/>
      <c r="CS37" s="157"/>
      <c r="CT37" s="155">
        <v>16</v>
      </c>
      <c r="CU37" s="156">
        <v>146</v>
      </c>
      <c r="CV37" s="157">
        <f t="shared" si="184"/>
        <v>-130</v>
      </c>
      <c r="CW37" s="158">
        <v>8</v>
      </c>
      <c r="CX37" s="156">
        <v>138</v>
      </c>
      <c r="CY37" s="159">
        <f t="shared" si="185"/>
        <v>-130</v>
      </c>
      <c r="CZ37" s="196">
        <v>11</v>
      </c>
      <c r="DA37" s="156">
        <v>175</v>
      </c>
      <c r="DB37" s="159">
        <f t="shared" si="186"/>
        <v>-164</v>
      </c>
      <c r="DC37" s="196">
        <v>14</v>
      </c>
      <c r="DD37" s="156">
        <v>218</v>
      </c>
      <c r="DE37" s="159">
        <f t="shared" si="187"/>
        <v>-204</v>
      </c>
      <c r="DF37" s="193">
        <v>13</v>
      </c>
      <c r="DG37" s="158">
        <v>152</v>
      </c>
      <c r="DH37" s="159">
        <f t="shared" si="188"/>
        <v>-139</v>
      </c>
      <c r="DI37" s="193">
        <v>27</v>
      </c>
      <c r="DJ37" s="158">
        <v>124</v>
      </c>
      <c r="DK37" s="159">
        <f t="shared" si="189"/>
        <v>-97</v>
      </c>
      <c r="DL37" s="193">
        <v>26</v>
      </c>
      <c r="DM37" s="158">
        <v>185</v>
      </c>
      <c r="DN37" s="159">
        <f t="shared" si="190"/>
        <v>-159</v>
      </c>
      <c r="DO37" s="193">
        <v>16</v>
      </c>
      <c r="DP37" s="158">
        <v>127</v>
      </c>
      <c r="DQ37" s="159">
        <f t="shared" si="191"/>
        <v>-111</v>
      </c>
      <c r="DR37" s="193">
        <v>23</v>
      </c>
      <c r="DS37" s="158">
        <v>127</v>
      </c>
      <c r="DT37" s="159">
        <f t="shared" si="192"/>
        <v>-104</v>
      </c>
      <c r="DU37" s="193">
        <v>0</v>
      </c>
      <c r="DV37" s="158">
        <v>125</v>
      </c>
      <c r="DW37" s="159">
        <f t="shared" si="193"/>
        <v>-125</v>
      </c>
      <c r="DX37" s="193">
        <v>22</v>
      </c>
      <c r="DY37" s="158">
        <v>254</v>
      </c>
      <c r="DZ37" s="159">
        <f t="shared" si="194"/>
        <v>-232</v>
      </c>
      <c r="EA37" s="193">
        <v>6</v>
      </c>
      <c r="EB37" s="158">
        <v>154</v>
      </c>
      <c r="EC37" s="159">
        <f t="shared" si="195"/>
        <v>-148</v>
      </c>
      <c r="ED37" s="193">
        <v>8</v>
      </c>
      <c r="EE37" s="158">
        <v>120</v>
      </c>
      <c r="EF37" s="159">
        <f t="shared" si="196"/>
        <v>-112</v>
      </c>
      <c r="EG37" s="193">
        <v>8</v>
      </c>
      <c r="EH37" s="158">
        <v>194</v>
      </c>
      <c r="EI37" s="159">
        <f t="shared" si="197"/>
        <v>-186</v>
      </c>
      <c r="EJ37" s="193">
        <v>3</v>
      </c>
      <c r="EK37" s="158">
        <v>153</v>
      </c>
      <c r="EL37" s="159">
        <f t="shared" si="198"/>
        <v>-150</v>
      </c>
      <c r="EM37" s="193">
        <v>2</v>
      </c>
      <c r="EN37" s="158">
        <v>204</v>
      </c>
      <c r="EO37" s="159">
        <f t="shared" si="199"/>
        <v>-202</v>
      </c>
      <c r="EP37" s="371">
        <v>4</v>
      </c>
      <c r="EQ37" s="164">
        <v>251</v>
      </c>
      <c r="ER37" s="167">
        <f t="shared" si="50"/>
        <v>-247</v>
      </c>
      <c r="ES37" s="371">
        <v>1</v>
      </c>
      <c r="ET37" s="164">
        <v>192</v>
      </c>
      <c r="EU37" s="167">
        <f t="shared" si="51"/>
        <v>-191</v>
      </c>
      <c r="EV37" s="371">
        <v>2</v>
      </c>
      <c r="EW37" s="164">
        <v>227</v>
      </c>
      <c r="EX37" s="167">
        <f t="shared" si="52"/>
        <v>-225</v>
      </c>
      <c r="EY37" s="371">
        <v>1</v>
      </c>
      <c r="EZ37" s="164">
        <v>229</v>
      </c>
      <c r="FA37" s="167">
        <f t="shared" si="53"/>
        <v>-228</v>
      </c>
      <c r="FB37" s="464">
        <v>2</v>
      </c>
      <c r="FC37" s="156">
        <v>378</v>
      </c>
      <c r="FD37" s="159">
        <f t="shared" si="54"/>
        <v>-376</v>
      </c>
      <c r="FE37" s="464">
        <v>0</v>
      </c>
      <c r="FF37" s="156">
        <v>385</v>
      </c>
      <c r="FG37" s="159">
        <f t="shared" si="55"/>
        <v>-385</v>
      </c>
      <c r="FH37" s="464">
        <v>6</v>
      </c>
      <c r="FI37" s="156">
        <v>215</v>
      </c>
      <c r="FJ37" s="159">
        <f t="shared" si="56"/>
        <v>-209</v>
      </c>
      <c r="FK37" s="464">
        <v>1</v>
      </c>
      <c r="FL37" s="156">
        <v>185</v>
      </c>
      <c r="FM37" s="159">
        <f t="shared" si="57"/>
        <v>-184</v>
      </c>
      <c r="FN37" s="464">
        <v>1</v>
      </c>
      <c r="FO37" s="156">
        <v>219</v>
      </c>
      <c r="FP37" s="159">
        <f t="shared" si="58"/>
        <v>-218</v>
      </c>
      <c r="FQ37" s="464">
        <v>1</v>
      </c>
      <c r="FR37" s="156">
        <v>240</v>
      </c>
      <c r="FS37" s="159">
        <f t="shared" si="59"/>
        <v>-239</v>
      </c>
      <c r="FT37" s="464">
        <v>0</v>
      </c>
      <c r="FU37" s="156">
        <v>346</v>
      </c>
      <c r="FV37" s="159">
        <f t="shared" si="60"/>
        <v>-346</v>
      </c>
      <c r="FW37" s="464">
        <v>0</v>
      </c>
      <c r="FX37" s="156">
        <v>229</v>
      </c>
      <c r="FY37" s="159">
        <f t="shared" si="61"/>
        <v>-229</v>
      </c>
      <c r="FZ37" s="193">
        <v>5</v>
      </c>
      <c r="GA37" s="158">
        <v>217</v>
      </c>
      <c r="GB37" s="159">
        <f t="shared" si="62"/>
        <v>-212</v>
      </c>
      <c r="GC37" s="193">
        <v>17</v>
      </c>
      <c r="GD37" s="158">
        <v>418</v>
      </c>
      <c r="GE37" s="159">
        <f t="shared" si="200"/>
        <v>-401</v>
      </c>
      <c r="GF37" s="193">
        <v>16</v>
      </c>
      <c r="GG37" s="158">
        <v>210</v>
      </c>
      <c r="GH37" s="159">
        <f t="shared" si="201"/>
        <v>-194</v>
      </c>
    </row>
    <row r="38" spans="1:190" s="175" customFormat="1" ht="18.75" customHeight="1" x14ac:dyDescent="0.25">
      <c r="A38" s="150" t="s">
        <v>113</v>
      </c>
      <c r="B38" s="151">
        <f>B39+B40+B42</f>
        <v>5426</v>
      </c>
      <c r="C38" s="152">
        <f>C39+C40+C42</f>
        <v>4795</v>
      </c>
      <c r="D38" s="153">
        <f t="shared" si="64"/>
        <v>631</v>
      </c>
      <c r="E38" s="151">
        <f>E39+E40+E42</f>
        <v>5861</v>
      </c>
      <c r="F38" s="152">
        <f>F39+F40+F42</f>
        <v>5149</v>
      </c>
      <c r="G38" s="153">
        <f t="shared" si="180"/>
        <v>712</v>
      </c>
      <c r="H38" s="151">
        <f t="shared" ref="H38:I38" si="360">H39+H40+H42</f>
        <v>5561</v>
      </c>
      <c r="I38" s="152">
        <f t="shared" si="360"/>
        <v>4854</v>
      </c>
      <c r="J38" s="153">
        <f t="shared" si="0"/>
        <v>707</v>
      </c>
      <c r="K38" s="151">
        <f t="shared" ref="K38:L38" si="361">K39+K40+K42</f>
        <v>6462</v>
      </c>
      <c r="L38" s="152">
        <f t="shared" si="361"/>
        <v>5729</v>
      </c>
      <c r="M38" s="153">
        <f t="shared" si="1"/>
        <v>733</v>
      </c>
      <c r="N38" s="151">
        <f t="shared" ref="N38:O38" si="362">N39+N40+N42</f>
        <v>6012</v>
      </c>
      <c r="O38" s="152">
        <f t="shared" si="362"/>
        <v>5391</v>
      </c>
      <c r="P38" s="153">
        <f t="shared" si="2"/>
        <v>621</v>
      </c>
      <c r="Q38" s="151">
        <f t="shared" ref="Q38:R38" si="363">Q39+Q40+Q42</f>
        <v>6025</v>
      </c>
      <c r="R38" s="152">
        <f t="shared" si="363"/>
        <v>6096</v>
      </c>
      <c r="S38" s="153">
        <f t="shared" si="3"/>
        <v>-71</v>
      </c>
      <c r="T38" s="151">
        <f t="shared" ref="T38:U38" si="364">T39+T40+T42</f>
        <v>7928</v>
      </c>
      <c r="U38" s="152">
        <f t="shared" si="364"/>
        <v>8108</v>
      </c>
      <c r="V38" s="153">
        <f t="shared" si="4"/>
        <v>-180</v>
      </c>
      <c r="W38" s="151">
        <f t="shared" ref="W38:X38" si="365">W39+W40+W42</f>
        <v>4474</v>
      </c>
      <c r="X38" s="152">
        <f t="shared" si="365"/>
        <v>6939</v>
      </c>
      <c r="Y38" s="153">
        <f t="shared" si="5"/>
        <v>-2465</v>
      </c>
      <c r="Z38" s="151">
        <f t="shared" ref="Z38:AA38" si="366">Z39+Z40+Z42</f>
        <v>6537</v>
      </c>
      <c r="AA38" s="152">
        <f t="shared" si="366"/>
        <v>7761</v>
      </c>
      <c r="AB38" s="153">
        <f t="shared" si="6"/>
        <v>-1224</v>
      </c>
      <c r="AC38" s="151">
        <f t="shared" ref="AC38:AD38" si="367">AC39+AC40+AC42</f>
        <v>10356</v>
      </c>
      <c r="AD38" s="152">
        <f t="shared" si="367"/>
        <v>8629</v>
      </c>
      <c r="AE38" s="153">
        <f t="shared" si="7"/>
        <v>1727</v>
      </c>
      <c r="AF38" s="151">
        <f t="shared" ref="AF38:AG38" si="368">AF39+AF40+AF42</f>
        <v>7723</v>
      </c>
      <c r="AG38" s="152">
        <f t="shared" si="368"/>
        <v>6969</v>
      </c>
      <c r="AH38" s="153">
        <f t="shared" si="8"/>
        <v>754</v>
      </c>
      <c r="AI38" s="151">
        <f t="shared" ref="AI38:AJ38" si="369">AI39+AI40+AI42</f>
        <v>6472.4</v>
      </c>
      <c r="AJ38" s="152">
        <f t="shared" si="369"/>
        <v>8519</v>
      </c>
      <c r="AK38" s="153">
        <f t="shared" si="9"/>
        <v>-2046.6000000000004</v>
      </c>
      <c r="AL38" s="151">
        <f t="shared" ref="AL38:AM38" si="370">AL39+AL40+AL42</f>
        <v>5664</v>
      </c>
      <c r="AM38" s="152">
        <f t="shared" si="370"/>
        <v>5245</v>
      </c>
      <c r="AN38" s="153">
        <f t="shared" si="10"/>
        <v>419</v>
      </c>
      <c r="AO38" s="151">
        <f t="shared" ref="AO38:AP38" si="371">AO39+AO40+AO42</f>
        <v>5379</v>
      </c>
      <c r="AP38" s="152">
        <f t="shared" si="371"/>
        <v>5545</v>
      </c>
      <c r="AQ38" s="153">
        <f t="shared" si="11"/>
        <v>-166</v>
      </c>
      <c r="AR38" s="151">
        <f t="shared" ref="AR38:AS38" si="372">AR39+AR40+AR42</f>
        <v>5554</v>
      </c>
      <c r="AS38" s="152">
        <f t="shared" si="372"/>
        <v>5927</v>
      </c>
      <c r="AT38" s="153">
        <f t="shared" si="12"/>
        <v>-373</v>
      </c>
      <c r="AU38" s="151">
        <f t="shared" ref="AU38:AV38" si="373">AU39+AU40+AU42</f>
        <v>5872</v>
      </c>
      <c r="AV38" s="152">
        <f t="shared" si="373"/>
        <v>6937</v>
      </c>
      <c r="AW38" s="153">
        <f t="shared" si="13"/>
        <v>-1065</v>
      </c>
      <c r="AX38" s="151">
        <f>AX39+AX40+AX42</f>
        <v>3351</v>
      </c>
      <c r="AY38" s="152">
        <f>AY39+AY40+AY42</f>
        <v>4667</v>
      </c>
      <c r="AZ38" s="153">
        <f t="shared" si="80"/>
        <v>-1316</v>
      </c>
      <c r="BA38" s="151">
        <f>BA39+BA40+BA42</f>
        <v>4292</v>
      </c>
      <c r="BB38" s="152">
        <f>BB39+BB40+BB42</f>
        <v>5138</v>
      </c>
      <c r="BC38" s="153">
        <f t="shared" si="81"/>
        <v>-846</v>
      </c>
      <c r="BD38" s="151">
        <f>BD39+BD40+BD42</f>
        <v>4994</v>
      </c>
      <c r="BE38" s="152">
        <f>BE39+BE40+BE42</f>
        <v>4168</v>
      </c>
      <c r="BF38" s="153">
        <f t="shared" si="82"/>
        <v>826</v>
      </c>
      <c r="BG38" s="151">
        <f>BG39+BG40+BG42</f>
        <v>6458</v>
      </c>
      <c r="BH38" s="152">
        <f>BH39+BH40+BH42</f>
        <v>5449</v>
      </c>
      <c r="BI38" s="153">
        <f t="shared" si="83"/>
        <v>1009</v>
      </c>
      <c r="BJ38" s="151">
        <f>BJ39+BJ40+BJ42</f>
        <v>4485</v>
      </c>
      <c r="BK38" s="152">
        <f>BK39+BK40+BK42</f>
        <v>4496</v>
      </c>
      <c r="BL38" s="153">
        <f t="shared" si="122"/>
        <v>-11</v>
      </c>
      <c r="BM38" s="151">
        <f>BM39+BM40+BM42</f>
        <v>6108</v>
      </c>
      <c r="BN38" s="152">
        <f>BN39+BN40+BN42</f>
        <v>4385</v>
      </c>
      <c r="BO38" s="153">
        <f t="shared" si="84"/>
        <v>1723</v>
      </c>
      <c r="BP38" s="151">
        <f>BP39+BP40+BP42</f>
        <v>5945</v>
      </c>
      <c r="BQ38" s="152">
        <f>BQ39+BQ40+BQ42</f>
        <v>5108</v>
      </c>
      <c r="BR38" s="153">
        <f t="shared" si="85"/>
        <v>837</v>
      </c>
      <c r="BS38" s="151">
        <f>BS39+BS40+BS42</f>
        <v>5730</v>
      </c>
      <c r="BT38" s="152">
        <f>BT39+BT40+BT42</f>
        <v>5793</v>
      </c>
      <c r="BU38" s="153">
        <f t="shared" si="86"/>
        <v>-63</v>
      </c>
      <c r="BV38" s="151">
        <f>BV39+BV40+BV42</f>
        <v>4975</v>
      </c>
      <c r="BW38" s="152">
        <f>BW39+BW40+BW42</f>
        <v>4591</v>
      </c>
      <c r="BX38" s="153">
        <f t="shared" si="87"/>
        <v>384</v>
      </c>
      <c r="BY38" s="151">
        <f>BY39+BY40+BY42</f>
        <v>5162</v>
      </c>
      <c r="BZ38" s="152">
        <f>BZ39+BZ40+BZ42</f>
        <v>5735</v>
      </c>
      <c r="CA38" s="153">
        <f t="shared" si="88"/>
        <v>-573</v>
      </c>
      <c r="CB38" s="151">
        <f>CB39+CB40+CB42</f>
        <v>5431</v>
      </c>
      <c r="CC38" s="152">
        <f>CC39+CC40+CC42</f>
        <v>5312</v>
      </c>
      <c r="CD38" s="153">
        <f t="shared" si="89"/>
        <v>119</v>
      </c>
      <c r="CE38" s="151">
        <f>CE39+CE40+CE42</f>
        <v>5490</v>
      </c>
      <c r="CF38" s="152">
        <f>CF39+CF40+CF42</f>
        <v>5290</v>
      </c>
      <c r="CG38" s="153">
        <f t="shared" si="90"/>
        <v>200</v>
      </c>
      <c r="CH38" s="151">
        <f>CH39+CH40+CH42</f>
        <v>4196</v>
      </c>
      <c r="CI38" s="152">
        <f>CI39+CI40+CI42</f>
        <v>4694</v>
      </c>
      <c r="CJ38" s="153">
        <f>CH38-CI38</f>
        <v>-498</v>
      </c>
      <c r="CK38" s="151">
        <f>CK39+CK40+CK42</f>
        <v>6205</v>
      </c>
      <c r="CL38" s="152">
        <f>CL39+CL40+CL42</f>
        <v>4627</v>
      </c>
      <c r="CM38" s="153">
        <f>CK38-CL38</f>
        <v>1578</v>
      </c>
      <c r="CN38" s="151">
        <f>CN39+CN40+CN42</f>
        <v>5551</v>
      </c>
      <c r="CO38" s="152">
        <f>CO39+CO40+CO42</f>
        <v>4713.5</v>
      </c>
      <c r="CP38" s="153">
        <f>CN38-CO38</f>
        <v>837.5</v>
      </c>
      <c r="CQ38" s="151">
        <f>CQ39+CQ40+CQ42</f>
        <v>4589</v>
      </c>
      <c r="CR38" s="152">
        <f>CR39+CR40+CR42</f>
        <v>4598</v>
      </c>
      <c r="CS38" s="153">
        <f>CQ38-CR38</f>
        <v>-9</v>
      </c>
      <c r="CT38" s="151">
        <f t="shared" ref="CT38:CU38" si="374">CT39+CT40+CT42</f>
        <v>17754.069687446787</v>
      </c>
      <c r="CU38" s="152">
        <f t="shared" si="374"/>
        <v>12466.012462416737</v>
      </c>
      <c r="CV38" s="153">
        <f t="shared" si="184"/>
        <v>5288.0572250300502</v>
      </c>
      <c r="CW38" s="168">
        <f t="shared" ref="CW38:CX38" si="375">CW39+CW40+CW42</f>
        <v>15456.272602022793</v>
      </c>
      <c r="CX38" s="152">
        <f t="shared" si="375"/>
        <v>11346.074979566383</v>
      </c>
      <c r="CY38" s="169">
        <f t="shared" si="185"/>
        <v>4110.1976224564096</v>
      </c>
      <c r="CZ38" s="192">
        <f t="shared" ref="CZ38:DA38" si="376">CZ39+CZ40+CZ42</f>
        <v>16507.814164526786</v>
      </c>
      <c r="DA38" s="152">
        <f t="shared" si="376"/>
        <v>9763.9012866687553</v>
      </c>
      <c r="DB38" s="169">
        <f t="shared" si="186"/>
        <v>6743.9128778580307</v>
      </c>
      <c r="DC38" s="192">
        <f t="shared" ref="DC38:DD38" si="377">DC39+DC40+DC42</f>
        <v>18999.38702342024</v>
      </c>
      <c r="DD38" s="152">
        <f t="shared" si="377"/>
        <v>10655.882123572981</v>
      </c>
      <c r="DE38" s="169">
        <f t="shared" si="187"/>
        <v>8343.5048998472594</v>
      </c>
      <c r="DF38" s="192">
        <f t="shared" ref="DF38:DG38" si="378">DF39+DF40+DF42</f>
        <v>20333.422586393892</v>
      </c>
      <c r="DG38" s="168">
        <f t="shared" si="378"/>
        <v>12161.206948319632</v>
      </c>
      <c r="DH38" s="169">
        <f t="shared" si="188"/>
        <v>8172.2156380742599</v>
      </c>
      <c r="DI38" s="192">
        <f t="shared" ref="DI38:DJ38" si="379">DI39+DI40+DI42</f>
        <v>18995.487911634522</v>
      </c>
      <c r="DJ38" s="168">
        <f t="shared" si="379"/>
        <v>12449.091029881849</v>
      </c>
      <c r="DK38" s="169">
        <f t="shared" si="189"/>
        <v>6546.3968817526729</v>
      </c>
      <c r="DL38" s="192">
        <f t="shared" ref="DL38:DM38" si="380">DL39+DL40+DL42</f>
        <v>21215.892001866265</v>
      </c>
      <c r="DM38" s="168">
        <f t="shared" si="380"/>
        <v>12671.293480199731</v>
      </c>
      <c r="DN38" s="169">
        <f t="shared" si="190"/>
        <v>8544.598521666534</v>
      </c>
      <c r="DO38" s="192">
        <f t="shared" ref="DO38:DP38" si="381">DO39+DO40+DO42</f>
        <v>20948.413238383582</v>
      </c>
      <c r="DP38" s="168">
        <f t="shared" si="381"/>
        <v>13652.104909264213</v>
      </c>
      <c r="DQ38" s="169">
        <f t="shared" si="191"/>
        <v>7296.3083291193689</v>
      </c>
      <c r="DR38" s="192">
        <f t="shared" ref="DR38:DS38" si="382">DR39+DR40+DR42</f>
        <v>17352.859473337485</v>
      </c>
      <c r="DS38" s="168">
        <f t="shared" si="382"/>
        <v>11600.064627266449</v>
      </c>
      <c r="DT38" s="169">
        <f t="shared" si="192"/>
        <v>5752.7948460710359</v>
      </c>
      <c r="DU38" s="192">
        <f t="shared" ref="DU38:DV38" si="383">DU39+DU40+DU42</f>
        <v>19069.033987524126</v>
      </c>
      <c r="DV38" s="168">
        <f t="shared" si="383"/>
        <v>12152.676675788922</v>
      </c>
      <c r="DW38" s="169">
        <f t="shared" si="193"/>
        <v>6916.3573117352043</v>
      </c>
      <c r="DX38" s="192">
        <f t="shared" ref="DX38:DY38" si="384">DX39+DX40+DX42</f>
        <v>21445.353228052849</v>
      </c>
      <c r="DY38" s="168">
        <f t="shared" si="384"/>
        <v>13093.68782824021</v>
      </c>
      <c r="DZ38" s="169">
        <f t="shared" si="194"/>
        <v>8351.6653998126385</v>
      </c>
      <c r="EA38" s="192">
        <f t="shared" ref="EA38:EB38" si="385">EA39+EA40+EA42</f>
        <v>20990.642234543106</v>
      </c>
      <c r="EB38" s="168">
        <f t="shared" si="385"/>
        <v>13778.017158159621</v>
      </c>
      <c r="EC38" s="169">
        <f t="shared" si="195"/>
        <v>7212.6250763834851</v>
      </c>
      <c r="ED38" s="192">
        <f t="shared" ref="ED38:EE38" si="386">ED39+ED40+ED42</f>
        <v>18404.617060360895</v>
      </c>
      <c r="EE38" s="168">
        <f t="shared" si="386"/>
        <v>14069.561687892205</v>
      </c>
      <c r="EF38" s="169">
        <f t="shared" si="196"/>
        <v>4335.0553724686906</v>
      </c>
      <c r="EG38" s="192">
        <f t="shared" ref="EG38:EH38" si="387">EG39+EG40+EG42</f>
        <v>21036.625250682082</v>
      </c>
      <c r="EH38" s="168">
        <f t="shared" si="387"/>
        <v>13667.859220376517</v>
      </c>
      <c r="EI38" s="169">
        <f t="shared" si="197"/>
        <v>7368.7660303055654</v>
      </c>
      <c r="EJ38" s="192">
        <f t="shared" ref="EJ38:EK38" si="388">EJ39+EJ40+EJ42</f>
        <v>25482.20954975823</v>
      </c>
      <c r="EK38" s="168">
        <f t="shared" si="388"/>
        <v>14694.966622923581</v>
      </c>
      <c r="EL38" s="169">
        <f t="shared" si="198"/>
        <v>10787.24292683465</v>
      </c>
      <c r="EM38" s="192">
        <f t="shared" ref="EM38:EN38" si="389">EM39+EM40+EM42</f>
        <v>26503.353576946971</v>
      </c>
      <c r="EN38" s="168">
        <f t="shared" si="389"/>
        <v>13847.859220376517</v>
      </c>
      <c r="EO38" s="169">
        <f t="shared" si="199"/>
        <v>12655.494356570454</v>
      </c>
      <c r="EP38" s="195">
        <f t="shared" ref="EP38:GA38" si="390">EP39+EP40+EP42</f>
        <v>20531.682843907831</v>
      </c>
      <c r="EQ38" s="171">
        <f t="shared" si="390"/>
        <v>13516.404404288513</v>
      </c>
      <c r="ER38" s="174">
        <f t="shared" si="50"/>
        <v>7015.2784396193183</v>
      </c>
      <c r="ES38" s="195">
        <f t="shared" si="390"/>
        <v>21258.457167499022</v>
      </c>
      <c r="ET38" s="171">
        <f t="shared" si="390"/>
        <v>14466.435293861783</v>
      </c>
      <c r="EU38" s="174">
        <f t="shared" si="51"/>
        <v>6792.021873637239</v>
      </c>
      <c r="EV38" s="195">
        <f t="shared" si="390"/>
        <v>21844.457167499022</v>
      </c>
      <c r="EW38" s="171">
        <f t="shared" si="390"/>
        <v>16612.064088783569</v>
      </c>
      <c r="EX38" s="174">
        <f t="shared" si="52"/>
        <v>5232.3930787154532</v>
      </c>
      <c r="EY38" s="195">
        <f t="shared" si="390"/>
        <v>22673.85440761198</v>
      </c>
      <c r="EZ38" s="171">
        <f t="shared" si="390"/>
        <v>16462.976213649177</v>
      </c>
      <c r="FA38" s="174">
        <f t="shared" si="53"/>
        <v>6210.8781939628025</v>
      </c>
      <c r="FB38" s="192">
        <f t="shared" si="390"/>
        <v>24556.433754545811</v>
      </c>
      <c r="FC38" s="152">
        <f t="shared" si="390"/>
        <v>18052.277589597325</v>
      </c>
      <c r="FD38" s="169">
        <f t="shared" si="54"/>
        <v>6504.1561649484865</v>
      </c>
      <c r="FE38" s="192">
        <f t="shared" si="390"/>
        <v>24517.750009052335</v>
      </c>
      <c r="FF38" s="152">
        <f t="shared" si="390"/>
        <v>16919.096315439579</v>
      </c>
      <c r="FG38" s="169">
        <f t="shared" si="55"/>
        <v>7598.6536936127559</v>
      </c>
      <c r="FH38" s="192">
        <f t="shared" si="390"/>
        <v>23447.186404146723</v>
      </c>
      <c r="FI38" s="152">
        <f t="shared" si="390"/>
        <v>17386.760105378504</v>
      </c>
      <c r="FJ38" s="169">
        <f t="shared" si="56"/>
        <v>6060.4262987682196</v>
      </c>
      <c r="FK38" s="192">
        <f t="shared" si="390"/>
        <v>32122.844535020922</v>
      </c>
      <c r="FL38" s="152">
        <f t="shared" si="390"/>
        <v>21799.358802574243</v>
      </c>
      <c r="FM38" s="169">
        <f t="shared" si="57"/>
        <v>10323.485732446679</v>
      </c>
      <c r="FN38" s="192">
        <f t="shared" si="390"/>
        <v>25752.530630275323</v>
      </c>
      <c r="FO38" s="152">
        <f t="shared" si="390"/>
        <v>14188.871935600475</v>
      </c>
      <c r="FP38" s="169">
        <f t="shared" si="58"/>
        <v>11563.658694674848</v>
      </c>
      <c r="FQ38" s="192">
        <f t="shared" si="390"/>
        <v>27256.960996457903</v>
      </c>
      <c r="FR38" s="152">
        <f t="shared" si="390"/>
        <v>22393.111902082022</v>
      </c>
      <c r="FS38" s="169">
        <f t="shared" si="59"/>
        <v>4863.8490943758807</v>
      </c>
      <c r="FT38" s="192">
        <f t="shared" si="390"/>
        <v>28294.104451852094</v>
      </c>
      <c r="FU38" s="152">
        <f t="shared" si="390"/>
        <v>19925.681453780682</v>
      </c>
      <c r="FV38" s="169">
        <f t="shared" si="60"/>
        <v>8368.4229980714117</v>
      </c>
      <c r="FW38" s="192">
        <f t="shared" si="390"/>
        <v>27884.272195349713</v>
      </c>
      <c r="FX38" s="152">
        <f t="shared" si="390"/>
        <v>20976.313804556259</v>
      </c>
      <c r="FY38" s="169">
        <f t="shared" si="61"/>
        <v>6907.9583907934539</v>
      </c>
      <c r="FZ38" s="192">
        <f t="shared" si="390"/>
        <v>22665.280148301503</v>
      </c>
      <c r="GA38" s="168">
        <f t="shared" si="390"/>
        <v>17625.895363062307</v>
      </c>
      <c r="GB38" s="169">
        <f t="shared" si="62"/>
        <v>5039.3847852391955</v>
      </c>
      <c r="GC38" s="192">
        <f>GC39+GC40+GC42</f>
        <v>27889.100185376879</v>
      </c>
      <c r="GD38" s="168">
        <f>GD39+GD40+GD42</f>
        <v>20311.119203827882</v>
      </c>
      <c r="GE38" s="169">
        <f t="shared" si="200"/>
        <v>7577.9809815489971</v>
      </c>
      <c r="GF38" s="192">
        <f>GF39+GF40+GF42</f>
        <v>30043</v>
      </c>
      <c r="GG38" s="168">
        <f>GG39+GG40+GG42</f>
        <v>22133</v>
      </c>
      <c r="GH38" s="169">
        <f t="shared" si="201"/>
        <v>7910</v>
      </c>
    </row>
    <row r="39" spans="1:190" ht="18.75" customHeight="1" x14ac:dyDescent="0.25">
      <c r="A39" s="176" t="s">
        <v>114</v>
      </c>
      <c r="B39" s="155"/>
      <c r="C39" s="156"/>
      <c r="D39" s="157"/>
      <c r="E39" s="155"/>
      <c r="F39" s="156"/>
      <c r="G39" s="157"/>
      <c r="H39" s="155"/>
      <c r="I39" s="156"/>
      <c r="J39" s="157"/>
      <c r="K39" s="155"/>
      <c r="L39" s="156"/>
      <c r="M39" s="157"/>
      <c r="N39" s="155"/>
      <c r="O39" s="156"/>
      <c r="P39" s="157"/>
      <c r="Q39" s="155"/>
      <c r="R39" s="156"/>
      <c r="S39" s="157"/>
      <c r="T39" s="155"/>
      <c r="U39" s="156"/>
      <c r="V39" s="157"/>
      <c r="W39" s="155"/>
      <c r="X39" s="156"/>
      <c r="Y39" s="157"/>
      <c r="Z39" s="155"/>
      <c r="AA39" s="156"/>
      <c r="AB39" s="157"/>
      <c r="AC39" s="155"/>
      <c r="AD39" s="156"/>
      <c r="AE39" s="157"/>
      <c r="AF39" s="155"/>
      <c r="AG39" s="156"/>
      <c r="AH39" s="157"/>
      <c r="AI39" s="155"/>
      <c r="AJ39" s="156"/>
      <c r="AK39" s="157"/>
      <c r="AL39" s="155"/>
      <c r="AM39" s="156"/>
      <c r="AN39" s="157"/>
      <c r="AO39" s="155"/>
      <c r="AP39" s="156"/>
      <c r="AQ39" s="157"/>
      <c r="AR39" s="155"/>
      <c r="AS39" s="156"/>
      <c r="AT39" s="157"/>
      <c r="AU39" s="155"/>
      <c r="AV39" s="156"/>
      <c r="AW39" s="157"/>
      <c r="AX39" s="155"/>
      <c r="AY39" s="156"/>
      <c r="AZ39" s="157"/>
      <c r="BA39" s="155"/>
      <c r="BB39" s="156"/>
      <c r="BC39" s="157"/>
      <c r="BD39" s="155"/>
      <c r="BE39" s="156"/>
      <c r="BF39" s="157"/>
      <c r="BG39" s="155"/>
      <c r="BH39" s="156"/>
      <c r="BI39" s="157"/>
      <c r="BJ39" s="155"/>
      <c r="BK39" s="156"/>
      <c r="BL39" s="157"/>
      <c r="BM39" s="155"/>
      <c r="BN39" s="156"/>
      <c r="BO39" s="157"/>
      <c r="BP39" s="155"/>
      <c r="BQ39" s="156"/>
      <c r="BR39" s="157"/>
      <c r="BS39" s="155"/>
      <c r="BT39" s="156"/>
      <c r="BU39" s="157"/>
      <c r="BV39" s="155"/>
      <c r="BW39" s="156"/>
      <c r="BX39" s="157"/>
      <c r="BY39" s="155"/>
      <c r="BZ39" s="156"/>
      <c r="CA39" s="157"/>
      <c r="CB39" s="155"/>
      <c r="CC39" s="156"/>
      <c r="CD39" s="157"/>
      <c r="CE39" s="155"/>
      <c r="CF39" s="156"/>
      <c r="CG39" s="157"/>
      <c r="CH39" s="155"/>
      <c r="CI39" s="156"/>
      <c r="CJ39" s="157"/>
      <c r="CK39" s="155"/>
      <c r="CL39" s="156"/>
      <c r="CM39" s="157"/>
      <c r="CN39" s="155"/>
      <c r="CO39" s="156"/>
      <c r="CP39" s="157"/>
      <c r="CQ39" s="155"/>
      <c r="CR39" s="156"/>
      <c r="CS39" s="157"/>
      <c r="CT39" s="155">
        <v>5</v>
      </c>
      <c r="CU39" s="156">
        <v>1</v>
      </c>
      <c r="CV39" s="157">
        <f t="shared" si="184"/>
        <v>4</v>
      </c>
      <c r="CW39" s="158">
        <v>13</v>
      </c>
      <c r="CX39" s="156">
        <v>2</v>
      </c>
      <c r="CY39" s="159">
        <f t="shared" si="185"/>
        <v>11</v>
      </c>
      <c r="CZ39" s="193">
        <v>8</v>
      </c>
      <c r="DA39" s="156">
        <v>0</v>
      </c>
      <c r="DB39" s="159">
        <f t="shared" si="186"/>
        <v>8</v>
      </c>
      <c r="DC39" s="193">
        <v>15</v>
      </c>
      <c r="DD39" s="156">
        <v>0</v>
      </c>
      <c r="DE39" s="159">
        <f t="shared" si="187"/>
        <v>15</v>
      </c>
      <c r="DF39" s="193">
        <v>6</v>
      </c>
      <c r="DG39" s="158">
        <v>0</v>
      </c>
      <c r="DH39" s="159">
        <f t="shared" si="188"/>
        <v>6</v>
      </c>
      <c r="DI39" s="193">
        <v>0</v>
      </c>
      <c r="DJ39" s="158">
        <v>1</v>
      </c>
      <c r="DK39" s="159">
        <f t="shared" si="189"/>
        <v>-1</v>
      </c>
      <c r="DL39" s="193">
        <v>0</v>
      </c>
      <c r="DM39" s="158">
        <v>1</v>
      </c>
      <c r="DN39" s="159">
        <f t="shared" si="190"/>
        <v>-1</v>
      </c>
      <c r="DO39" s="193">
        <v>1</v>
      </c>
      <c r="DP39" s="158">
        <v>4</v>
      </c>
      <c r="DQ39" s="159">
        <f t="shared" si="191"/>
        <v>-3</v>
      </c>
      <c r="DR39" s="193">
        <v>2</v>
      </c>
      <c r="DS39" s="158">
        <v>5</v>
      </c>
      <c r="DT39" s="159">
        <f t="shared" si="192"/>
        <v>-3</v>
      </c>
      <c r="DU39" s="193">
        <v>1</v>
      </c>
      <c r="DV39" s="158">
        <v>0</v>
      </c>
      <c r="DW39" s="159">
        <f t="shared" si="193"/>
        <v>1</v>
      </c>
      <c r="DX39" s="193">
        <v>5</v>
      </c>
      <c r="DY39" s="158">
        <v>0</v>
      </c>
      <c r="DZ39" s="159">
        <f t="shared" si="194"/>
        <v>5</v>
      </c>
      <c r="EA39" s="193">
        <v>3</v>
      </c>
      <c r="EB39" s="158">
        <v>0</v>
      </c>
      <c r="EC39" s="159">
        <f t="shared" si="195"/>
        <v>3</v>
      </c>
      <c r="ED39" s="193">
        <v>3</v>
      </c>
      <c r="EE39" s="158">
        <v>0</v>
      </c>
      <c r="EF39" s="159">
        <f t="shared" si="196"/>
        <v>3</v>
      </c>
      <c r="EG39" s="193">
        <v>8</v>
      </c>
      <c r="EH39" s="158">
        <v>0</v>
      </c>
      <c r="EI39" s="159">
        <f t="shared" si="197"/>
        <v>8</v>
      </c>
      <c r="EJ39" s="193">
        <v>8</v>
      </c>
      <c r="EK39" s="158">
        <v>18</v>
      </c>
      <c r="EL39" s="159">
        <f t="shared" si="198"/>
        <v>-10</v>
      </c>
      <c r="EM39" s="193">
        <v>18</v>
      </c>
      <c r="EN39" s="158">
        <v>3</v>
      </c>
      <c r="EO39" s="159">
        <f t="shared" si="199"/>
        <v>15</v>
      </c>
      <c r="EP39" s="371">
        <v>0</v>
      </c>
      <c r="EQ39" s="164">
        <v>8</v>
      </c>
      <c r="ER39" s="167">
        <f t="shared" si="50"/>
        <v>-8</v>
      </c>
      <c r="ES39" s="371">
        <v>23</v>
      </c>
      <c r="ET39" s="164">
        <v>5</v>
      </c>
      <c r="EU39" s="167">
        <f t="shared" si="51"/>
        <v>18</v>
      </c>
      <c r="EV39" s="371">
        <v>6</v>
      </c>
      <c r="EW39" s="164">
        <v>1</v>
      </c>
      <c r="EX39" s="167">
        <f t="shared" si="52"/>
        <v>5</v>
      </c>
      <c r="EY39" s="371">
        <v>2</v>
      </c>
      <c r="EZ39" s="164">
        <v>4</v>
      </c>
      <c r="FA39" s="167">
        <f t="shared" si="53"/>
        <v>-2</v>
      </c>
      <c r="FB39" s="464">
        <v>4</v>
      </c>
      <c r="FC39" s="156">
        <v>0</v>
      </c>
      <c r="FD39" s="159">
        <f t="shared" si="54"/>
        <v>4</v>
      </c>
      <c r="FE39" s="464">
        <v>37</v>
      </c>
      <c r="FF39" s="156">
        <v>5</v>
      </c>
      <c r="FG39" s="159">
        <f t="shared" si="55"/>
        <v>32</v>
      </c>
      <c r="FH39" s="464">
        <v>4</v>
      </c>
      <c r="FI39" s="156">
        <v>0</v>
      </c>
      <c r="FJ39" s="159">
        <f t="shared" si="56"/>
        <v>4</v>
      </c>
      <c r="FK39" s="464">
        <v>1</v>
      </c>
      <c r="FL39" s="156">
        <v>19</v>
      </c>
      <c r="FM39" s="159">
        <f t="shared" si="57"/>
        <v>-18</v>
      </c>
      <c r="FN39" s="464">
        <v>28</v>
      </c>
      <c r="FO39" s="156">
        <v>2</v>
      </c>
      <c r="FP39" s="159">
        <f t="shared" si="58"/>
        <v>26</v>
      </c>
      <c r="FQ39" s="464">
        <v>1</v>
      </c>
      <c r="FR39" s="156">
        <v>13</v>
      </c>
      <c r="FS39" s="159">
        <f t="shared" si="59"/>
        <v>-12</v>
      </c>
      <c r="FT39" s="464">
        <v>13</v>
      </c>
      <c r="FU39" s="156">
        <v>25</v>
      </c>
      <c r="FV39" s="159">
        <f t="shared" si="60"/>
        <v>-12</v>
      </c>
      <c r="FW39" s="464">
        <v>28</v>
      </c>
      <c r="FX39" s="156">
        <v>17</v>
      </c>
      <c r="FY39" s="159">
        <f t="shared" si="61"/>
        <v>11</v>
      </c>
      <c r="FZ39" s="193">
        <v>22</v>
      </c>
      <c r="GA39" s="158">
        <v>28</v>
      </c>
      <c r="GB39" s="159">
        <f t="shared" si="62"/>
        <v>-6</v>
      </c>
      <c r="GC39" s="193">
        <v>40</v>
      </c>
      <c r="GD39" s="158">
        <v>31</v>
      </c>
      <c r="GE39" s="159">
        <f>GC39-GD39</f>
        <v>9</v>
      </c>
      <c r="GF39" s="193">
        <v>62</v>
      </c>
      <c r="GG39" s="158">
        <v>81</v>
      </c>
      <c r="GH39" s="159">
        <f t="shared" si="201"/>
        <v>-19</v>
      </c>
    </row>
    <row r="40" spans="1:190" ht="18.75" customHeight="1" x14ac:dyDescent="0.25">
      <c r="A40" s="176" t="s">
        <v>115</v>
      </c>
      <c r="B40" s="155"/>
      <c r="C40" s="156"/>
      <c r="D40" s="157"/>
      <c r="E40" s="155"/>
      <c r="F40" s="156"/>
      <c r="G40" s="157"/>
      <c r="H40" s="155"/>
      <c r="I40" s="156"/>
      <c r="J40" s="157"/>
      <c r="K40" s="155"/>
      <c r="L40" s="156"/>
      <c r="M40" s="157"/>
      <c r="N40" s="155"/>
      <c r="O40" s="156"/>
      <c r="P40" s="157"/>
      <c r="Q40" s="155"/>
      <c r="R40" s="156"/>
      <c r="S40" s="157"/>
      <c r="T40" s="155"/>
      <c r="U40" s="156"/>
      <c r="V40" s="157"/>
      <c r="W40" s="155"/>
      <c r="X40" s="156"/>
      <c r="Y40" s="157"/>
      <c r="Z40" s="155"/>
      <c r="AA40" s="156"/>
      <c r="AB40" s="157"/>
      <c r="AC40" s="155"/>
      <c r="AD40" s="156"/>
      <c r="AE40" s="157"/>
      <c r="AF40" s="155"/>
      <c r="AG40" s="156"/>
      <c r="AH40" s="157"/>
      <c r="AI40" s="155"/>
      <c r="AJ40" s="156"/>
      <c r="AK40" s="157"/>
      <c r="AL40" s="155"/>
      <c r="AM40" s="156"/>
      <c r="AN40" s="157"/>
      <c r="AO40" s="155"/>
      <c r="AP40" s="156"/>
      <c r="AQ40" s="157"/>
      <c r="AR40" s="155"/>
      <c r="AS40" s="156"/>
      <c r="AT40" s="157"/>
      <c r="AU40" s="155"/>
      <c r="AV40" s="156"/>
      <c r="AW40" s="157"/>
      <c r="AX40" s="155"/>
      <c r="AY40" s="156"/>
      <c r="AZ40" s="157"/>
      <c r="BA40" s="155"/>
      <c r="BB40" s="156"/>
      <c r="BC40" s="157"/>
      <c r="BD40" s="155"/>
      <c r="BE40" s="156"/>
      <c r="BF40" s="157"/>
      <c r="BG40" s="155"/>
      <c r="BH40" s="156"/>
      <c r="BI40" s="157"/>
      <c r="BJ40" s="155"/>
      <c r="BK40" s="156"/>
      <c r="BL40" s="157"/>
      <c r="BM40" s="155"/>
      <c r="BN40" s="156"/>
      <c r="BO40" s="157"/>
      <c r="BP40" s="155"/>
      <c r="BQ40" s="156"/>
      <c r="BR40" s="157"/>
      <c r="BS40" s="155"/>
      <c r="BT40" s="156"/>
      <c r="BU40" s="157"/>
      <c r="BV40" s="155"/>
      <c r="BW40" s="156"/>
      <c r="BX40" s="157"/>
      <c r="BY40" s="155"/>
      <c r="BZ40" s="156"/>
      <c r="CA40" s="157"/>
      <c r="CB40" s="155"/>
      <c r="CC40" s="156"/>
      <c r="CD40" s="157"/>
      <c r="CE40" s="155"/>
      <c r="CF40" s="156"/>
      <c r="CG40" s="157"/>
      <c r="CH40" s="155"/>
      <c r="CI40" s="156"/>
      <c r="CJ40" s="157"/>
      <c r="CK40" s="155"/>
      <c r="CL40" s="156"/>
      <c r="CM40" s="157"/>
      <c r="CN40" s="155"/>
      <c r="CO40" s="156"/>
      <c r="CP40" s="157"/>
      <c r="CQ40" s="155"/>
      <c r="CR40" s="156"/>
      <c r="CS40" s="157"/>
      <c r="CT40" s="155">
        <v>15084.069687446787</v>
      </c>
      <c r="CU40" s="156">
        <v>9619.0124624167365</v>
      </c>
      <c r="CV40" s="157">
        <f t="shared" si="184"/>
        <v>5465.0572250300502</v>
      </c>
      <c r="CW40" s="158">
        <v>12156.272602022793</v>
      </c>
      <c r="CX40" s="156">
        <v>7755.0749795663833</v>
      </c>
      <c r="CY40" s="159">
        <f t="shared" si="185"/>
        <v>4401.1976224564096</v>
      </c>
      <c r="CZ40" s="193">
        <v>12781.814164526786</v>
      </c>
      <c r="DA40" s="156">
        <v>7320.9012866687563</v>
      </c>
      <c r="DB40" s="159">
        <f t="shared" si="186"/>
        <v>5460.9128778580298</v>
      </c>
      <c r="DC40" s="193">
        <v>14014.38702342024</v>
      </c>
      <c r="DD40" s="156">
        <v>7386.8821235729802</v>
      </c>
      <c r="DE40" s="159">
        <f t="shared" si="187"/>
        <v>6627.5048998472603</v>
      </c>
      <c r="DF40" s="193">
        <v>16703.422586393892</v>
      </c>
      <c r="DG40" s="158">
        <v>8823.2069483196319</v>
      </c>
      <c r="DH40" s="159">
        <f t="shared" si="188"/>
        <v>7880.2156380742599</v>
      </c>
      <c r="DI40" s="193">
        <v>15341.487911634522</v>
      </c>
      <c r="DJ40" s="158">
        <v>8758.091029881849</v>
      </c>
      <c r="DK40" s="159">
        <f t="shared" si="189"/>
        <v>6583.3968817526729</v>
      </c>
      <c r="DL40" s="193">
        <v>17564.892001866265</v>
      </c>
      <c r="DM40" s="158">
        <v>9995.2934801997308</v>
      </c>
      <c r="DN40" s="159">
        <f t="shared" si="190"/>
        <v>7569.598521666534</v>
      </c>
      <c r="DO40" s="193">
        <v>17171.413238383582</v>
      </c>
      <c r="DP40" s="158">
        <v>10451.104909264213</v>
      </c>
      <c r="DQ40" s="159">
        <f t="shared" si="191"/>
        <v>6720.3083291193689</v>
      </c>
      <c r="DR40" s="193">
        <v>14162.859473337483</v>
      </c>
      <c r="DS40" s="158">
        <v>8212.064627266449</v>
      </c>
      <c r="DT40" s="159">
        <f t="shared" si="192"/>
        <v>5950.794846071034</v>
      </c>
      <c r="DU40" s="193">
        <v>16809.033987524126</v>
      </c>
      <c r="DV40" s="158">
        <v>10015.676675788922</v>
      </c>
      <c r="DW40" s="159">
        <f t="shared" si="193"/>
        <v>6793.3573117352043</v>
      </c>
      <c r="DX40" s="193">
        <v>18190.353228052849</v>
      </c>
      <c r="DY40" s="158">
        <v>10662.68782824021</v>
      </c>
      <c r="DZ40" s="159">
        <f t="shared" si="194"/>
        <v>7527.6653998126385</v>
      </c>
      <c r="EA40" s="193">
        <v>17578.642234543106</v>
      </c>
      <c r="EB40" s="158">
        <v>11133.017158159621</v>
      </c>
      <c r="EC40" s="159">
        <f t="shared" si="195"/>
        <v>6445.6250763834851</v>
      </c>
      <c r="ED40" s="193">
        <v>15261.617060360895</v>
      </c>
      <c r="EE40" s="158">
        <v>11390.561687892205</v>
      </c>
      <c r="EF40" s="159">
        <f t="shared" si="196"/>
        <v>3871.0553724686906</v>
      </c>
      <c r="EG40" s="193">
        <v>17863.625250682082</v>
      </c>
      <c r="EH40" s="158">
        <v>11007.859220376517</v>
      </c>
      <c r="EI40" s="159">
        <f t="shared" si="197"/>
        <v>6855.7660303055654</v>
      </c>
      <c r="EJ40" s="193">
        <v>22130.20954975823</v>
      </c>
      <c r="EK40" s="158">
        <v>12375.966622923581</v>
      </c>
      <c r="EL40" s="159">
        <f t="shared" si="198"/>
        <v>9754.2429268346496</v>
      </c>
      <c r="EM40" s="193">
        <v>22575.353576946971</v>
      </c>
      <c r="EN40" s="158">
        <v>11002.859220376517</v>
      </c>
      <c r="EO40" s="159">
        <f t="shared" si="199"/>
        <v>11572.494356570454</v>
      </c>
      <c r="EP40" s="371">
        <v>17658.682843907831</v>
      </c>
      <c r="EQ40" s="164">
        <v>9994.4044042885125</v>
      </c>
      <c r="ER40" s="167">
        <f t="shared" si="50"/>
        <v>7664.2784396193183</v>
      </c>
      <c r="ES40" s="371">
        <v>17672.457167499022</v>
      </c>
      <c r="ET40" s="164">
        <v>11026.435293861783</v>
      </c>
      <c r="EU40" s="167">
        <f t="shared" si="51"/>
        <v>6646.021873637239</v>
      </c>
      <c r="EV40" s="371">
        <v>17672.457167499022</v>
      </c>
      <c r="EW40" s="164">
        <v>12943.064088783571</v>
      </c>
      <c r="EX40" s="167">
        <f t="shared" si="52"/>
        <v>4729.3930787154513</v>
      </c>
      <c r="EY40" s="371">
        <v>18746.85440761198</v>
      </c>
      <c r="EZ40" s="164">
        <v>12267.976213649175</v>
      </c>
      <c r="FA40" s="167">
        <f t="shared" si="53"/>
        <v>6478.8781939628043</v>
      </c>
      <c r="FB40" s="464">
        <v>20746.433754545811</v>
      </c>
      <c r="FC40" s="156">
        <v>13745.277589597325</v>
      </c>
      <c r="FD40" s="159">
        <f t="shared" si="54"/>
        <v>7001.1561649484865</v>
      </c>
      <c r="FE40" s="464">
        <v>20953.750009052335</v>
      </c>
      <c r="FF40" s="156">
        <v>13370.096315439581</v>
      </c>
      <c r="FG40" s="159">
        <f t="shared" si="55"/>
        <v>7583.6536936127541</v>
      </c>
      <c r="FH40" s="464">
        <v>19413.686404146723</v>
      </c>
      <c r="FI40" s="156">
        <v>13549.160105378503</v>
      </c>
      <c r="FJ40" s="159">
        <f t="shared" si="56"/>
        <v>5864.5262987682199</v>
      </c>
      <c r="FK40" s="464">
        <v>27898.844535020922</v>
      </c>
      <c r="FL40" s="156">
        <v>17582.358802574243</v>
      </c>
      <c r="FM40" s="159">
        <f t="shared" si="57"/>
        <v>10316.485732446679</v>
      </c>
      <c r="FN40" s="464">
        <v>22129.530630275323</v>
      </c>
      <c r="FO40" s="156">
        <v>9354.8719356004749</v>
      </c>
      <c r="FP40" s="159">
        <f t="shared" si="58"/>
        <v>12774.658694674848</v>
      </c>
      <c r="FQ40" s="464">
        <v>23692.960996457903</v>
      </c>
      <c r="FR40" s="156">
        <v>19698.111902082022</v>
      </c>
      <c r="FS40" s="159">
        <f t="shared" si="59"/>
        <v>3994.8490943758807</v>
      </c>
      <c r="FT40" s="464">
        <v>24214.104451852094</v>
      </c>
      <c r="FU40" s="156">
        <v>17173.681453780682</v>
      </c>
      <c r="FV40" s="159">
        <f t="shared" si="60"/>
        <v>7040.4229980714117</v>
      </c>
      <c r="FW40" s="464">
        <v>24646.272195349713</v>
      </c>
      <c r="FX40" s="156">
        <v>18615.313804556259</v>
      </c>
      <c r="FY40" s="159">
        <f t="shared" si="61"/>
        <v>6030.9583907934539</v>
      </c>
      <c r="FZ40" s="193">
        <v>19854.280148301503</v>
      </c>
      <c r="GA40" s="158">
        <v>14775.895363062305</v>
      </c>
      <c r="GB40" s="159">
        <f t="shared" si="62"/>
        <v>5078.3847852391973</v>
      </c>
      <c r="GC40" s="198">
        <v>24906.100185376879</v>
      </c>
      <c r="GD40" s="166">
        <v>17460.119203827882</v>
      </c>
      <c r="GE40" s="159">
        <f t="shared" ref="GE40:GE43" si="391">GC40-GD40</f>
        <v>7445.9809815489971</v>
      </c>
      <c r="GF40" s="198">
        <v>27158</v>
      </c>
      <c r="GG40" s="166">
        <v>19643</v>
      </c>
      <c r="GH40" s="159">
        <f t="shared" si="201"/>
        <v>7515</v>
      </c>
    </row>
    <row r="41" spans="1:190" s="162" customFormat="1" ht="18.75" customHeight="1" x14ac:dyDescent="0.3">
      <c r="A41" s="466" t="s">
        <v>125</v>
      </c>
      <c r="B41" s="271"/>
      <c r="C41" s="160"/>
      <c r="D41" s="272"/>
      <c r="E41" s="271"/>
      <c r="F41" s="160"/>
      <c r="G41" s="272"/>
      <c r="H41" s="271"/>
      <c r="I41" s="160"/>
      <c r="J41" s="272"/>
      <c r="K41" s="271"/>
      <c r="L41" s="160"/>
      <c r="M41" s="272"/>
      <c r="N41" s="271"/>
      <c r="O41" s="160"/>
      <c r="P41" s="272"/>
      <c r="Q41" s="271"/>
      <c r="R41" s="160"/>
      <c r="S41" s="272"/>
      <c r="T41" s="271"/>
      <c r="U41" s="160"/>
      <c r="V41" s="272"/>
      <c r="W41" s="271"/>
      <c r="X41" s="160"/>
      <c r="Y41" s="272"/>
      <c r="Z41" s="271"/>
      <c r="AA41" s="160"/>
      <c r="AB41" s="272"/>
      <c r="AC41" s="271"/>
      <c r="AD41" s="160"/>
      <c r="AE41" s="272"/>
      <c r="AF41" s="271"/>
      <c r="AG41" s="160"/>
      <c r="AH41" s="272"/>
      <c r="AI41" s="271"/>
      <c r="AJ41" s="160"/>
      <c r="AK41" s="272"/>
      <c r="AL41" s="271"/>
      <c r="AM41" s="160"/>
      <c r="AN41" s="272"/>
      <c r="AO41" s="271"/>
      <c r="AP41" s="160"/>
      <c r="AQ41" s="272"/>
      <c r="AR41" s="271"/>
      <c r="AS41" s="160"/>
      <c r="AT41" s="272"/>
      <c r="AU41" s="271"/>
      <c r="AV41" s="160"/>
      <c r="AW41" s="272"/>
      <c r="AX41" s="271"/>
      <c r="AY41" s="160"/>
      <c r="AZ41" s="272"/>
      <c r="BA41" s="271"/>
      <c r="BB41" s="160"/>
      <c r="BC41" s="272"/>
      <c r="BD41" s="271"/>
      <c r="BE41" s="160"/>
      <c r="BF41" s="272"/>
      <c r="BG41" s="271"/>
      <c r="BH41" s="160"/>
      <c r="BI41" s="272"/>
      <c r="BJ41" s="271"/>
      <c r="BK41" s="160"/>
      <c r="BL41" s="272"/>
      <c r="BM41" s="271"/>
      <c r="BN41" s="160"/>
      <c r="BO41" s="272"/>
      <c r="BP41" s="271"/>
      <c r="BQ41" s="160"/>
      <c r="BR41" s="272"/>
      <c r="BS41" s="271"/>
      <c r="BT41" s="160"/>
      <c r="BU41" s="272"/>
      <c r="BV41" s="271"/>
      <c r="BW41" s="160"/>
      <c r="BX41" s="272"/>
      <c r="BY41" s="271"/>
      <c r="BZ41" s="160"/>
      <c r="CA41" s="272"/>
      <c r="CB41" s="271"/>
      <c r="CC41" s="160"/>
      <c r="CD41" s="272"/>
      <c r="CE41" s="271"/>
      <c r="CF41" s="160"/>
      <c r="CG41" s="272"/>
      <c r="CH41" s="271"/>
      <c r="CI41" s="160"/>
      <c r="CJ41" s="272"/>
      <c r="CK41" s="271"/>
      <c r="CL41" s="160"/>
      <c r="CM41" s="272"/>
      <c r="CN41" s="271"/>
      <c r="CO41" s="160"/>
      <c r="CP41" s="272"/>
      <c r="CQ41" s="271"/>
      <c r="CR41" s="160"/>
      <c r="CS41" s="272"/>
      <c r="CT41" s="271">
        <v>13128.069687446787</v>
      </c>
      <c r="CU41" s="160">
        <v>8034.0124624167365</v>
      </c>
      <c r="CV41" s="272">
        <f t="shared" si="184"/>
        <v>5094.0572250300502</v>
      </c>
      <c r="CW41" s="273">
        <v>11134.272602022793</v>
      </c>
      <c r="CX41" s="160">
        <v>6500.0749795663833</v>
      </c>
      <c r="CY41" s="161">
        <f t="shared" si="185"/>
        <v>4634.1976224564096</v>
      </c>
      <c r="CZ41" s="194">
        <v>11816.814164526786</v>
      </c>
      <c r="DA41" s="160">
        <v>6127.9012866687563</v>
      </c>
      <c r="DB41" s="161">
        <f t="shared" si="186"/>
        <v>5688.9128778580298</v>
      </c>
      <c r="DC41" s="194">
        <v>12791.38702342024</v>
      </c>
      <c r="DD41" s="160">
        <v>6191.8821235729802</v>
      </c>
      <c r="DE41" s="161">
        <f t="shared" si="187"/>
        <v>6599.5048998472603</v>
      </c>
      <c r="DF41" s="194">
        <v>15602.422586393892</v>
      </c>
      <c r="DG41" s="273">
        <v>7739.206948319631</v>
      </c>
      <c r="DH41" s="161">
        <f t="shared" si="188"/>
        <v>7863.2156380742608</v>
      </c>
      <c r="DI41" s="194">
        <v>14406.487911634522</v>
      </c>
      <c r="DJ41" s="273">
        <v>7682.091029881848</v>
      </c>
      <c r="DK41" s="161">
        <f t="shared" si="189"/>
        <v>6724.3968817526738</v>
      </c>
      <c r="DL41" s="194">
        <v>16448.892001866265</v>
      </c>
      <c r="DM41" s="273">
        <v>8767.2934801997308</v>
      </c>
      <c r="DN41" s="161">
        <f t="shared" si="190"/>
        <v>7681.598521666534</v>
      </c>
      <c r="DO41" s="194">
        <v>16080.413238383584</v>
      </c>
      <c r="DP41" s="273">
        <v>9167.1049092642133</v>
      </c>
      <c r="DQ41" s="161">
        <f t="shared" si="191"/>
        <v>6913.3083291193707</v>
      </c>
      <c r="DR41" s="194">
        <v>13010.859473337483</v>
      </c>
      <c r="DS41" s="273">
        <v>7222.064627266448</v>
      </c>
      <c r="DT41" s="161">
        <f t="shared" si="192"/>
        <v>5788.794846071035</v>
      </c>
      <c r="DU41" s="194">
        <v>16037.033987524124</v>
      </c>
      <c r="DV41" s="273">
        <v>8850.6766757889218</v>
      </c>
      <c r="DW41" s="161">
        <f t="shared" si="193"/>
        <v>7186.3573117352025</v>
      </c>
      <c r="DX41" s="194">
        <v>17060.353228052849</v>
      </c>
      <c r="DY41" s="273">
        <v>9419.6878282402104</v>
      </c>
      <c r="DZ41" s="161">
        <f t="shared" si="194"/>
        <v>7640.6653998126385</v>
      </c>
      <c r="EA41" s="194">
        <v>16486.642234543106</v>
      </c>
      <c r="EB41" s="467">
        <v>9706.0171581596205</v>
      </c>
      <c r="EC41" s="161">
        <f t="shared" si="195"/>
        <v>6780.6250763834851</v>
      </c>
      <c r="ED41" s="194">
        <v>14318.617060360895</v>
      </c>
      <c r="EE41" s="273">
        <v>10192.561687892205</v>
      </c>
      <c r="EF41" s="161">
        <f t="shared" si="196"/>
        <v>4126.0553724686906</v>
      </c>
      <c r="EG41" s="194">
        <v>16888.625250682082</v>
      </c>
      <c r="EH41" s="273">
        <v>9784.8592203765165</v>
      </c>
      <c r="EI41" s="161">
        <f t="shared" si="197"/>
        <v>7103.7660303055654</v>
      </c>
      <c r="EJ41" s="194">
        <v>20927.20954975823</v>
      </c>
      <c r="EK41" s="273">
        <v>11007.966622923581</v>
      </c>
      <c r="EL41" s="161">
        <f t="shared" si="198"/>
        <v>9919.2429268346496</v>
      </c>
      <c r="EM41" s="194">
        <v>21294.353576946971</v>
      </c>
      <c r="EN41" s="273">
        <v>9784.8592203765165</v>
      </c>
      <c r="EO41" s="161">
        <f t="shared" si="199"/>
        <v>11509.494356570454</v>
      </c>
      <c r="EP41" s="463">
        <v>16376.682843907831</v>
      </c>
      <c r="EQ41" s="160">
        <v>8706.4044042885125</v>
      </c>
      <c r="ER41" s="161">
        <f t="shared" si="50"/>
        <v>7670.2784396193183</v>
      </c>
      <c r="ES41" s="463">
        <v>16389.457167499022</v>
      </c>
      <c r="ET41" s="160">
        <v>9605.4352938617831</v>
      </c>
      <c r="EU41" s="161">
        <f t="shared" si="51"/>
        <v>6784.021873637239</v>
      </c>
      <c r="EV41" s="463">
        <v>16389.457167499022</v>
      </c>
      <c r="EW41" s="160">
        <v>11275.064088783571</v>
      </c>
      <c r="EX41" s="161">
        <f t="shared" si="52"/>
        <v>5114.3930787154513</v>
      </c>
      <c r="EY41" s="463">
        <v>17385.85440761198</v>
      </c>
      <c r="EZ41" s="160">
        <v>10686.976213649175</v>
      </c>
      <c r="FA41" s="161">
        <f t="shared" si="53"/>
        <v>6698.8781939628043</v>
      </c>
      <c r="FB41" s="463">
        <v>19345.433754545811</v>
      </c>
      <c r="FC41" s="160">
        <v>12133.277589597325</v>
      </c>
      <c r="FD41" s="161">
        <f t="shared" si="54"/>
        <v>7212.1561649484865</v>
      </c>
      <c r="FE41" s="463">
        <v>19538.750009052335</v>
      </c>
      <c r="FF41" s="160">
        <v>11802.096315439581</v>
      </c>
      <c r="FG41" s="161">
        <f t="shared" si="55"/>
        <v>7736.6536936127541</v>
      </c>
      <c r="FH41" s="463">
        <v>18102.686404146723</v>
      </c>
      <c r="FI41" s="160">
        <v>11960.160105378503</v>
      </c>
      <c r="FJ41" s="161">
        <f t="shared" si="56"/>
        <v>6142.5262987682199</v>
      </c>
      <c r="FK41" s="463">
        <v>26014.844535020922</v>
      </c>
      <c r="FL41" s="160">
        <v>15520.358802574245</v>
      </c>
      <c r="FM41" s="161">
        <f t="shared" si="57"/>
        <v>10494.485732446678</v>
      </c>
      <c r="FN41" s="463">
        <v>20388.530630275323</v>
      </c>
      <c r="FO41" s="160">
        <v>7868.8719356004749</v>
      </c>
      <c r="FP41" s="161">
        <f t="shared" si="58"/>
        <v>12519.658694674848</v>
      </c>
      <c r="FQ41" s="463">
        <v>21828.960996457903</v>
      </c>
      <c r="FR41" s="160">
        <v>16569.111902082022</v>
      </c>
      <c r="FS41" s="161">
        <f t="shared" si="59"/>
        <v>5259.8490943758807</v>
      </c>
      <c r="FT41" s="463">
        <v>22309.104451852094</v>
      </c>
      <c r="FU41" s="160">
        <v>14445.681453780682</v>
      </c>
      <c r="FV41" s="161">
        <f t="shared" si="60"/>
        <v>7863.4229980714117</v>
      </c>
      <c r="FW41" s="463">
        <v>22707.272195349713</v>
      </c>
      <c r="FX41" s="160">
        <v>15658.313804556261</v>
      </c>
      <c r="FY41" s="161">
        <f t="shared" si="61"/>
        <v>7048.9583907934521</v>
      </c>
      <c r="FZ41" s="194">
        <v>18443.280148301503</v>
      </c>
      <c r="GA41" s="273">
        <v>11628.895363062305</v>
      </c>
      <c r="GB41" s="161">
        <f t="shared" si="62"/>
        <v>6814.3847852391973</v>
      </c>
      <c r="GC41" s="197">
        <v>23054.100185376879</v>
      </c>
      <c r="GD41" s="187">
        <v>14536.11920382788</v>
      </c>
      <c r="GE41" s="161">
        <f t="shared" si="391"/>
        <v>8517.9809815489989</v>
      </c>
      <c r="GF41" s="197">
        <v>25360</v>
      </c>
      <c r="GG41" s="187">
        <v>15990</v>
      </c>
      <c r="GH41" s="161">
        <f t="shared" si="201"/>
        <v>9370</v>
      </c>
    </row>
    <row r="42" spans="1:190" ht="17.25" customHeight="1" x14ac:dyDescent="0.25">
      <c r="A42" s="176" t="s">
        <v>116</v>
      </c>
      <c r="B42" s="155">
        <v>5426</v>
      </c>
      <c r="C42" s="156">
        <v>4795</v>
      </c>
      <c r="D42" s="157">
        <f t="shared" si="64"/>
        <v>631</v>
      </c>
      <c r="E42" s="155">
        <v>5861</v>
      </c>
      <c r="F42" s="156">
        <v>5149</v>
      </c>
      <c r="G42" s="157">
        <f t="shared" si="180"/>
        <v>712</v>
      </c>
      <c r="H42" s="155">
        <v>5561</v>
      </c>
      <c r="I42" s="156">
        <v>4854</v>
      </c>
      <c r="J42" s="157">
        <f t="shared" si="0"/>
        <v>707</v>
      </c>
      <c r="K42" s="155">
        <v>6462</v>
      </c>
      <c r="L42" s="156">
        <v>5729</v>
      </c>
      <c r="M42" s="157">
        <f t="shared" si="1"/>
        <v>733</v>
      </c>
      <c r="N42" s="155">
        <v>6012</v>
      </c>
      <c r="O42" s="156">
        <v>5391</v>
      </c>
      <c r="P42" s="157">
        <f t="shared" si="2"/>
        <v>621</v>
      </c>
      <c r="Q42" s="155">
        <v>6025</v>
      </c>
      <c r="R42" s="156">
        <v>6096</v>
      </c>
      <c r="S42" s="157">
        <f t="shared" si="3"/>
        <v>-71</v>
      </c>
      <c r="T42" s="155">
        <v>7928</v>
      </c>
      <c r="U42" s="156">
        <v>8108</v>
      </c>
      <c r="V42" s="157">
        <f t="shared" si="4"/>
        <v>-180</v>
      </c>
      <c r="W42" s="155">
        <v>4474</v>
      </c>
      <c r="X42" s="156">
        <v>6939</v>
      </c>
      <c r="Y42" s="157">
        <f t="shared" si="5"/>
        <v>-2465</v>
      </c>
      <c r="Z42" s="155">
        <v>6537</v>
      </c>
      <c r="AA42" s="156">
        <v>7761</v>
      </c>
      <c r="AB42" s="157">
        <f t="shared" si="6"/>
        <v>-1224</v>
      </c>
      <c r="AC42" s="155">
        <v>10356</v>
      </c>
      <c r="AD42" s="156">
        <v>8629</v>
      </c>
      <c r="AE42" s="157">
        <f t="shared" si="7"/>
        <v>1727</v>
      </c>
      <c r="AF42" s="155">
        <v>7723</v>
      </c>
      <c r="AG42" s="156">
        <v>6969</v>
      </c>
      <c r="AH42" s="157">
        <f t="shared" si="8"/>
        <v>754</v>
      </c>
      <c r="AI42" s="155">
        <v>6472.4</v>
      </c>
      <c r="AJ42" s="156">
        <v>8519</v>
      </c>
      <c r="AK42" s="157">
        <f t="shared" si="9"/>
        <v>-2046.6000000000004</v>
      </c>
      <c r="AL42" s="155">
        <v>5664</v>
      </c>
      <c r="AM42" s="156">
        <v>5245</v>
      </c>
      <c r="AN42" s="157">
        <f t="shared" si="10"/>
        <v>419</v>
      </c>
      <c r="AO42" s="155">
        <v>5379</v>
      </c>
      <c r="AP42" s="156">
        <v>5545</v>
      </c>
      <c r="AQ42" s="157">
        <f t="shared" si="11"/>
        <v>-166</v>
      </c>
      <c r="AR42" s="155">
        <v>5554</v>
      </c>
      <c r="AS42" s="156">
        <v>5927</v>
      </c>
      <c r="AT42" s="157">
        <f t="shared" si="12"/>
        <v>-373</v>
      </c>
      <c r="AU42" s="155">
        <v>5872</v>
      </c>
      <c r="AV42" s="156">
        <v>6937</v>
      </c>
      <c r="AW42" s="157">
        <f t="shared" si="13"/>
        <v>-1065</v>
      </c>
      <c r="AX42" s="155">
        <v>3351</v>
      </c>
      <c r="AY42" s="156">
        <v>4667</v>
      </c>
      <c r="AZ42" s="157">
        <f t="shared" si="80"/>
        <v>-1316</v>
      </c>
      <c r="BA42" s="155">
        <v>4292</v>
      </c>
      <c r="BB42" s="156">
        <v>5138</v>
      </c>
      <c r="BC42" s="157">
        <f t="shared" si="81"/>
        <v>-846</v>
      </c>
      <c r="BD42" s="155">
        <v>4994</v>
      </c>
      <c r="BE42" s="156">
        <v>4168</v>
      </c>
      <c r="BF42" s="157">
        <f t="shared" si="82"/>
        <v>826</v>
      </c>
      <c r="BG42" s="155">
        <v>6458</v>
      </c>
      <c r="BH42" s="156">
        <v>5449</v>
      </c>
      <c r="BI42" s="157">
        <f t="shared" si="83"/>
        <v>1009</v>
      </c>
      <c r="BJ42" s="155">
        <v>4485</v>
      </c>
      <c r="BK42" s="156">
        <v>4496</v>
      </c>
      <c r="BL42" s="157">
        <f t="shared" si="122"/>
        <v>-11</v>
      </c>
      <c r="BM42" s="155">
        <v>6108</v>
      </c>
      <c r="BN42" s="156">
        <v>4385</v>
      </c>
      <c r="BO42" s="157">
        <f t="shared" si="84"/>
        <v>1723</v>
      </c>
      <c r="BP42" s="155">
        <v>5945</v>
      </c>
      <c r="BQ42" s="156">
        <v>5108</v>
      </c>
      <c r="BR42" s="157">
        <f t="shared" si="85"/>
        <v>837</v>
      </c>
      <c r="BS42" s="155">
        <v>5730</v>
      </c>
      <c r="BT42" s="156">
        <v>5793</v>
      </c>
      <c r="BU42" s="157">
        <f t="shared" si="86"/>
        <v>-63</v>
      </c>
      <c r="BV42" s="155">
        <v>4975</v>
      </c>
      <c r="BW42" s="156">
        <v>4591</v>
      </c>
      <c r="BX42" s="157">
        <f t="shared" si="87"/>
        <v>384</v>
      </c>
      <c r="BY42" s="155">
        <v>5162</v>
      </c>
      <c r="BZ42" s="156">
        <v>5735</v>
      </c>
      <c r="CA42" s="157">
        <f t="shared" si="88"/>
        <v>-573</v>
      </c>
      <c r="CB42" s="155">
        <v>5431</v>
      </c>
      <c r="CC42" s="156">
        <v>5312</v>
      </c>
      <c r="CD42" s="157">
        <f t="shared" si="89"/>
        <v>119</v>
      </c>
      <c r="CE42" s="155">
        <v>5490</v>
      </c>
      <c r="CF42" s="156">
        <v>5290</v>
      </c>
      <c r="CG42" s="157">
        <f t="shared" si="90"/>
        <v>200</v>
      </c>
      <c r="CH42" s="155">
        <v>4196</v>
      </c>
      <c r="CI42" s="156">
        <v>4694</v>
      </c>
      <c r="CJ42" s="157">
        <f t="shared" ref="CJ42:CJ54" si="392">CH42-CI42</f>
        <v>-498</v>
      </c>
      <c r="CK42" s="155">
        <v>6205</v>
      </c>
      <c r="CL42" s="156">
        <v>4627</v>
      </c>
      <c r="CM42" s="157">
        <f t="shared" ref="CM42:CM54" si="393">CK42-CL42</f>
        <v>1578</v>
      </c>
      <c r="CN42" s="155">
        <v>5551</v>
      </c>
      <c r="CO42" s="156">
        <v>4713.5</v>
      </c>
      <c r="CP42" s="157">
        <f t="shared" ref="CP42:CP54" si="394">CN42-CO42</f>
        <v>837.5</v>
      </c>
      <c r="CQ42" s="155">
        <v>4589</v>
      </c>
      <c r="CR42" s="156">
        <v>4598</v>
      </c>
      <c r="CS42" s="157">
        <f t="shared" ref="CS42:CS54" si="395">CQ42-CR42</f>
        <v>-9</v>
      </c>
      <c r="CT42" s="155">
        <v>2665</v>
      </c>
      <c r="CU42" s="156">
        <v>2846</v>
      </c>
      <c r="CV42" s="157">
        <f t="shared" si="184"/>
        <v>-181</v>
      </c>
      <c r="CW42" s="158">
        <v>3287</v>
      </c>
      <c r="CX42" s="156">
        <v>3589</v>
      </c>
      <c r="CY42" s="159">
        <f t="shared" si="185"/>
        <v>-302</v>
      </c>
      <c r="CZ42" s="193">
        <v>3718</v>
      </c>
      <c r="DA42" s="156">
        <v>2443</v>
      </c>
      <c r="DB42" s="159">
        <f t="shared" si="186"/>
        <v>1275</v>
      </c>
      <c r="DC42" s="193">
        <v>4970</v>
      </c>
      <c r="DD42" s="156">
        <v>3269</v>
      </c>
      <c r="DE42" s="159">
        <f t="shared" si="187"/>
        <v>1701</v>
      </c>
      <c r="DF42" s="193">
        <v>3624</v>
      </c>
      <c r="DG42" s="158">
        <v>3338</v>
      </c>
      <c r="DH42" s="159">
        <f t="shared" si="188"/>
        <v>286</v>
      </c>
      <c r="DI42" s="193">
        <v>3654</v>
      </c>
      <c r="DJ42" s="158">
        <v>3690</v>
      </c>
      <c r="DK42" s="159">
        <f t="shared" si="189"/>
        <v>-36</v>
      </c>
      <c r="DL42" s="193">
        <v>3651</v>
      </c>
      <c r="DM42" s="158">
        <v>2675</v>
      </c>
      <c r="DN42" s="159">
        <f t="shared" si="190"/>
        <v>976</v>
      </c>
      <c r="DO42" s="193">
        <v>3776</v>
      </c>
      <c r="DP42" s="158">
        <v>3197</v>
      </c>
      <c r="DQ42" s="159">
        <f t="shared" si="191"/>
        <v>579</v>
      </c>
      <c r="DR42" s="193">
        <v>3188</v>
      </c>
      <c r="DS42" s="158">
        <v>3383</v>
      </c>
      <c r="DT42" s="159">
        <f t="shared" si="192"/>
        <v>-195</v>
      </c>
      <c r="DU42" s="193">
        <v>2259</v>
      </c>
      <c r="DV42" s="158">
        <v>2137</v>
      </c>
      <c r="DW42" s="159">
        <f t="shared" si="193"/>
        <v>122</v>
      </c>
      <c r="DX42" s="193">
        <v>3250</v>
      </c>
      <c r="DY42" s="158">
        <v>2431</v>
      </c>
      <c r="DZ42" s="159">
        <f t="shared" si="194"/>
        <v>819</v>
      </c>
      <c r="EA42" s="193">
        <v>3409</v>
      </c>
      <c r="EB42" s="158">
        <v>2645</v>
      </c>
      <c r="EC42" s="159">
        <f t="shared" si="195"/>
        <v>764</v>
      </c>
      <c r="ED42" s="193">
        <v>3140</v>
      </c>
      <c r="EE42" s="158">
        <v>2679</v>
      </c>
      <c r="EF42" s="159">
        <f t="shared" si="196"/>
        <v>461</v>
      </c>
      <c r="EG42" s="193">
        <v>3165</v>
      </c>
      <c r="EH42" s="158">
        <v>2660</v>
      </c>
      <c r="EI42" s="159">
        <f t="shared" si="197"/>
        <v>505</v>
      </c>
      <c r="EJ42" s="193">
        <v>3344</v>
      </c>
      <c r="EK42" s="158">
        <v>2301</v>
      </c>
      <c r="EL42" s="159">
        <f t="shared" si="198"/>
        <v>1043</v>
      </c>
      <c r="EM42" s="193">
        <v>3910</v>
      </c>
      <c r="EN42" s="158">
        <v>2842</v>
      </c>
      <c r="EO42" s="159">
        <f t="shared" si="199"/>
        <v>1068</v>
      </c>
      <c r="EP42" s="371">
        <v>2873</v>
      </c>
      <c r="EQ42" s="164">
        <v>3514</v>
      </c>
      <c r="ER42" s="167">
        <f t="shared" si="50"/>
        <v>-641</v>
      </c>
      <c r="ES42" s="371">
        <v>3563</v>
      </c>
      <c r="ET42" s="164">
        <v>3435</v>
      </c>
      <c r="EU42" s="167">
        <f t="shared" si="51"/>
        <v>128</v>
      </c>
      <c r="EV42" s="371">
        <v>4166</v>
      </c>
      <c r="EW42" s="164">
        <v>3668</v>
      </c>
      <c r="EX42" s="167">
        <f t="shared" si="52"/>
        <v>498</v>
      </c>
      <c r="EY42" s="371">
        <v>3925</v>
      </c>
      <c r="EZ42" s="164">
        <v>4191</v>
      </c>
      <c r="FA42" s="167">
        <f t="shared" si="53"/>
        <v>-266</v>
      </c>
      <c r="FB42" s="464">
        <v>3806</v>
      </c>
      <c r="FC42" s="156">
        <v>4307</v>
      </c>
      <c r="FD42" s="159">
        <f t="shared" si="54"/>
        <v>-501</v>
      </c>
      <c r="FE42" s="464">
        <v>3527</v>
      </c>
      <c r="FF42" s="156">
        <v>3544</v>
      </c>
      <c r="FG42" s="159">
        <f t="shared" si="55"/>
        <v>-17</v>
      </c>
      <c r="FH42" s="464">
        <v>4029.5</v>
      </c>
      <c r="FI42" s="156">
        <v>3837.6</v>
      </c>
      <c r="FJ42" s="159">
        <f t="shared" si="56"/>
        <v>191.90000000000009</v>
      </c>
      <c r="FK42" s="464">
        <v>4223</v>
      </c>
      <c r="FL42" s="156">
        <v>4198</v>
      </c>
      <c r="FM42" s="159">
        <f t="shared" si="57"/>
        <v>25</v>
      </c>
      <c r="FN42" s="464">
        <v>3595</v>
      </c>
      <c r="FO42" s="156">
        <v>4832</v>
      </c>
      <c r="FP42" s="159">
        <f t="shared" si="58"/>
        <v>-1237</v>
      </c>
      <c r="FQ42" s="464">
        <v>3563</v>
      </c>
      <c r="FR42" s="156">
        <v>2682</v>
      </c>
      <c r="FS42" s="159">
        <f t="shared" si="59"/>
        <v>881</v>
      </c>
      <c r="FT42" s="464">
        <v>4067</v>
      </c>
      <c r="FU42" s="156">
        <v>2727</v>
      </c>
      <c r="FV42" s="159">
        <f t="shared" si="60"/>
        <v>1340</v>
      </c>
      <c r="FW42" s="464">
        <v>3210</v>
      </c>
      <c r="FX42" s="156">
        <v>2344</v>
      </c>
      <c r="FY42" s="159">
        <f t="shared" si="61"/>
        <v>866</v>
      </c>
      <c r="FZ42" s="193">
        <v>2789</v>
      </c>
      <c r="GA42" s="158">
        <v>2822</v>
      </c>
      <c r="GB42" s="159">
        <f t="shared" si="62"/>
        <v>-33</v>
      </c>
      <c r="GC42" s="198">
        <v>2943</v>
      </c>
      <c r="GD42" s="166">
        <v>2820</v>
      </c>
      <c r="GE42" s="159">
        <f t="shared" si="391"/>
        <v>123</v>
      </c>
      <c r="GF42" s="198">
        <v>2823</v>
      </c>
      <c r="GG42" s="166">
        <v>2409</v>
      </c>
      <c r="GH42" s="159">
        <f t="shared" si="201"/>
        <v>414</v>
      </c>
    </row>
    <row r="43" spans="1:190" s="175" customFormat="1" ht="18.75" customHeight="1" x14ac:dyDescent="0.25">
      <c r="A43" s="150" t="s">
        <v>117</v>
      </c>
      <c r="B43" s="151">
        <f>B44+B45</f>
        <v>48.618000000000002</v>
      </c>
      <c r="C43" s="152">
        <f>C44+C45</f>
        <v>413.68900000000002</v>
      </c>
      <c r="D43" s="153">
        <f t="shared" si="64"/>
        <v>-365.07100000000003</v>
      </c>
      <c r="E43" s="151">
        <f>E44+E45</f>
        <v>60.322000000000003</v>
      </c>
      <c r="F43" s="152">
        <f>F44+F45</f>
        <v>474.98599999999999</v>
      </c>
      <c r="G43" s="153">
        <f t="shared" si="180"/>
        <v>-414.66399999999999</v>
      </c>
      <c r="H43" s="151">
        <f t="shared" ref="H43:I43" si="396">H44+H45</f>
        <v>76.698999999999998</v>
      </c>
      <c r="I43" s="152">
        <f t="shared" si="396"/>
        <v>715.66200000000003</v>
      </c>
      <c r="J43" s="153">
        <f t="shared" si="0"/>
        <v>-638.96300000000008</v>
      </c>
      <c r="K43" s="151">
        <f t="shared" ref="K43:L43" si="397">K44+K45</f>
        <v>255.49600000000001</v>
      </c>
      <c r="L43" s="152">
        <f t="shared" si="397"/>
        <v>329</v>
      </c>
      <c r="M43" s="153">
        <f t="shared" si="1"/>
        <v>-73.503999999999991</v>
      </c>
      <c r="N43" s="151">
        <f t="shared" ref="N43:O43" si="398">N44+N45</f>
        <v>187</v>
      </c>
      <c r="O43" s="152">
        <f t="shared" si="398"/>
        <v>457</v>
      </c>
      <c r="P43" s="153">
        <f t="shared" si="2"/>
        <v>-270</v>
      </c>
      <c r="Q43" s="151">
        <f t="shared" ref="Q43:R43" si="399">Q44+Q45</f>
        <v>221</v>
      </c>
      <c r="R43" s="152">
        <f t="shared" si="399"/>
        <v>389</v>
      </c>
      <c r="S43" s="153">
        <f t="shared" si="3"/>
        <v>-168</v>
      </c>
      <c r="T43" s="151">
        <f t="shared" ref="T43:U43" si="400">T44+T45</f>
        <v>334</v>
      </c>
      <c r="U43" s="152">
        <f t="shared" si="400"/>
        <v>483</v>
      </c>
      <c r="V43" s="153">
        <f t="shared" si="4"/>
        <v>-149</v>
      </c>
      <c r="W43" s="151">
        <f t="shared" ref="W43:X43" si="401">W44+W45</f>
        <v>260</v>
      </c>
      <c r="X43" s="152">
        <f t="shared" si="401"/>
        <v>666</v>
      </c>
      <c r="Y43" s="153">
        <f t="shared" si="5"/>
        <v>-406</v>
      </c>
      <c r="Z43" s="151">
        <f t="shared" ref="Z43:AA43" si="402">Z44+Z45</f>
        <v>705</v>
      </c>
      <c r="AA43" s="152">
        <f t="shared" si="402"/>
        <v>446</v>
      </c>
      <c r="AB43" s="153">
        <f t="shared" si="6"/>
        <v>259</v>
      </c>
      <c r="AC43" s="151">
        <f t="shared" ref="AC43:AD43" si="403">AC44+AC45</f>
        <v>721</v>
      </c>
      <c r="AD43" s="152">
        <f t="shared" si="403"/>
        <v>453</v>
      </c>
      <c r="AE43" s="153">
        <f t="shared" si="7"/>
        <v>268</v>
      </c>
      <c r="AF43" s="151">
        <f t="shared" ref="AF43:AG43" si="404">AF44+AF45</f>
        <v>116</v>
      </c>
      <c r="AG43" s="152">
        <f t="shared" si="404"/>
        <v>569</v>
      </c>
      <c r="AH43" s="153">
        <f t="shared" si="8"/>
        <v>-453</v>
      </c>
      <c r="AI43" s="151">
        <f t="shared" ref="AI43:AJ43" si="405">AI44+AI45</f>
        <v>184</v>
      </c>
      <c r="AJ43" s="152">
        <f t="shared" si="405"/>
        <v>361</v>
      </c>
      <c r="AK43" s="153">
        <f t="shared" si="9"/>
        <v>-177</v>
      </c>
      <c r="AL43" s="151">
        <f t="shared" ref="AL43:AM43" si="406">AL44+AL45</f>
        <v>105</v>
      </c>
      <c r="AM43" s="152">
        <f t="shared" si="406"/>
        <v>370</v>
      </c>
      <c r="AN43" s="153">
        <f t="shared" si="10"/>
        <v>-265</v>
      </c>
      <c r="AO43" s="151">
        <f t="shared" ref="AO43:AP43" si="407">AO44+AO45</f>
        <v>108</v>
      </c>
      <c r="AP43" s="152">
        <f t="shared" si="407"/>
        <v>386</v>
      </c>
      <c r="AQ43" s="153">
        <f t="shared" si="11"/>
        <v>-278</v>
      </c>
      <c r="AR43" s="151">
        <f t="shared" ref="AR43:AS43" si="408">AR44+AR45</f>
        <v>112</v>
      </c>
      <c r="AS43" s="152">
        <f t="shared" si="408"/>
        <v>385</v>
      </c>
      <c r="AT43" s="153">
        <f t="shared" si="12"/>
        <v>-273</v>
      </c>
      <c r="AU43" s="151">
        <f t="shared" ref="AU43:AV43" si="409">AU44+AU45</f>
        <v>138</v>
      </c>
      <c r="AV43" s="152">
        <f t="shared" si="409"/>
        <v>376</v>
      </c>
      <c r="AW43" s="153">
        <f t="shared" si="13"/>
        <v>-238</v>
      </c>
      <c r="AX43" s="151">
        <f>AX44+AX45</f>
        <v>130</v>
      </c>
      <c r="AY43" s="152">
        <f>AY44+AY45</f>
        <v>359</v>
      </c>
      <c r="AZ43" s="153">
        <f t="shared" si="80"/>
        <v>-229</v>
      </c>
      <c r="BA43" s="151">
        <f>BA44+BA45</f>
        <v>248</v>
      </c>
      <c r="BB43" s="152">
        <f>BB44+BB45</f>
        <v>412</v>
      </c>
      <c r="BC43" s="153">
        <f t="shared" si="81"/>
        <v>-164</v>
      </c>
      <c r="BD43" s="151">
        <f>BD44+BD45</f>
        <v>228</v>
      </c>
      <c r="BE43" s="152">
        <f>BE44+BE45</f>
        <v>515</v>
      </c>
      <c r="BF43" s="153">
        <f t="shared" si="82"/>
        <v>-287</v>
      </c>
      <c r="BG43" s="151">
        <f>BG44+BG45</f>
        <v>248</v>
      </c>
      <c r="BH43" s="152">
        <f>BH44+BH45</f>
        <v>364</v>
      </c>
      <c r="BI43" s="153">
        <f t="shared" si="83"/>
        <v>-116</v>
      </c>
      <c r="BJ43" s="151">
        <f>BJ44+BJ45</f>
        <v>105</v>
      </c>
      <c r="BK43" s="152">
        <f>BK44+BK45</f>
        <v>458</v>
      </c>
      <c r="BL43" s="153">
        <f t="shared" si="122"/>
        <v>-353</v>
      </c>
      <c r="BM43" s="151">
        <f>BM44+BM45</f>
        <v>201</v>
      </c>
      <c r="BN43" s="152">
        <f>BN44+BN45</f>
        <v>511</v>
      </c>
      <c r="BO43" s="153">
        <f t="shared" si="84"/>
        <v>-310</v>
      </c>
      <c r="BP43" s="151">
        <f>BP44+BP45</f>
        <v>165</v>
      </c>
      <c r="BQ43" s="152">
        <f>BQ44+BQ45</f>
        <v>719</v>
      </c>
      <c r="BR43" s="153">
        <f t="shared" si="85"/>
        <v>-554</v>
      </c>
      <c r="BS43" s="151">
        <f>BS44+BS45</f>
        <v>102</v>
      </c>
      <c r="BT43" s="152">
        <f>BT44+BT45</f>
        <v>552</v>
      </c>
      <c r="BU43" s="153">
        <f t="shared" si="86"/>
        <v>-450</v>
      </c>
      <c r="BV43" s="151">
        <f>BV44+BV45</f>
        <v>147</v>
      </c>
      <c r="BW43" s="152">
        <f>BW44+BW45</f>
        <v>612</v>
      </c>
      <c r="BX43" s="153">
        <f t="shared" si="87"/>
        <v>-465</v>
      </c>
      <c r="BY43" s="151">
        <f>BY44+BY45</f>
        <v>196</v>
      </c>
      <c r="BZ43" s="152">
        <f>BZ44+BZ45</f>
        <v>504</v>
      </c>
      <c r="CA43" s="153">
        <f t="shared" si="88"/>
        <v>-308</v>
      </c>
      <c r="CB43" s="151">
        <f>CB44+CB45</f>
        <v>218</v>
      </c>
      <c r="CC43" s="152">
        <f>CC44+CC45</f>
        <v>661</v>
      </c>
      <c r="CD43" s="153">
        <f t="shared" si="89"/>
        <v>-443</v>
      </c>
      <c r="CE43" s="151">
        <f>CE44+CE45</f>
        <v>308</v>
      </c>
      <c r="CF43" s="152">
        <f>CF44+CF45</f>
        <v>372</v>
      </c>
      <c r="CG43" s="153">
        <f t="shared" si="90"/>
        <v>-64</v>
      </c>
      <c r="CH43" s="151">
        <f>CH44+CH45</f>
        <v>127</v>
      </c>
      <c r="CI43" s="152">
        <f>CI44+CI45</f>
        <v>348</v>
      </c>
      <c r="CJ43" s="153">
        <f t="shared" si="392"/>
        <v>-221</v>
      </c>
      <c r="CK43" s="151">
        <f>CK44+CK45</f>
        <v>193</v>
      </c>
      <c r="CL43" s="152">
        <f>CL44+CL45</f>
        <v>595</v>
      </c>
      <c r="CM43" s="153">
        <f t="shared" si="393"/>
        <v>-402</v>
      </c>
      <c r="CN43" s="151">
        <f>CN44+CN45</f>
        <v>193</v>
      </c>
      <c r="CO43" s="152">
        <f>CO44+CO45</f>
        <v>840</v>
      </c>
      <c r="CP43" s="153">
        <f t="shared" si="394"/>
        <v>-647</v>
      </c>
      <c r="CQ43" s="151">
        <f>CQ44+CQ45</f>
        <v>194</v>
      </c>
      <c r="CR43" s="152">
        <f>CR44+CR45</f>
        <v>593</v>
      </c>
      <c r="CS43" s="153">
        <f t="shared" si="395"/>
        <v>-399</v>
      </c>
      <c r="CT43" s="151">
        <f t="shared" ref="CT43:CU43" si="410">CT44+CT45</f>
        <v>119</v>
      </c>
      <c r="CU43" s="152">
        <f t="shared" si="410"/>
        <v>505</v>
      </c>
      <c r="CV43" s="153">
        <f t="shared" si="184"/>
        <v>-386</v>
      </c>
      <c r="CW43" s="168">
        <f t="shared" ref="CW43:CX43" si="411">CW44+CW45</f>
        <v>202</v>
      </c>
      <c r="CX43" s="152">
        <f t="shared" si="411"/>
        <v>384</v>
      </c>
      <c r="CY43" s="169">
        <f t="shared" si="185"/>
        <v>-182</v>
      </c>
      <c r="CZ43" s="192">
        <f t="shared" ref="CZ43:DA43" si="412">CZ44+CZ45</f>
        <v>192</v>
      </c>
      <c r="DA43" s="152">
        <f t="shared" si="412"/>
        <v>648</v>
      </c>
      <c r="DB43" s="169">
        <f t="shared" si="186"/>
        <v>-456</v>
      </c>
      <c r="DC43" s="192">
        <f t="shared" ref="DC43:DD43" si="413">DC44+DC45</f>
        <v>146</v>
      </c>
      <c r="DD43" s="152">
        <f t="shared" si="413"/>
        <v>772</v>
      </c>
      <c r="DE43" s="169">
        <f t="shared" si="187"/>
        <v>-626</v>
      </c>
      <c r="DF43" s="192">
        <f t="shared" ref="DF43:DG43" si="414">DF44+DF45</f>
        <v>152</v>
      </c>
      <c r="DG43" s="168">
        <f t="shared" si="414"/>
        <v>336</v>
      </c>
      <c r="DH43" s="169">
        <f t="shared" si="188"/>
        <v>-184</v>
      </c>
      <c r="DI43" s="192">
        <f t="shared" ref="DI43:DJ43" si="415">DI44+DI45</f>
        <v>238</v>
      </c>
      <c r="DJ43" s="168">
        <f t="shared" si="415"/>
        <v>473</v>
      </c>
      <c r="DK43" s="169">
        <f t="shared" si="189"/>
        <v>-235</v>
      </c>
      <c r="DL43" s="192">
        <f t="shared" ref="DL43:DM43" si="416">DL44+DL45</f>
        <v>171</v>
      </c>
      <c r="DM43" s="168">
        <f t="shared" si="416"/>
        <v>710</v>
      </c>
      <c r="DN43" s="169">
        <f t="shared" si="190"/>
        <v>-539</v>
      </c>
      <c r="DO43" s="192">
        <f t="shared" ref="DO43:DP43" si="417">DO44+DO45</f>
        <v>165</v>
      </c>
      <c r="DP43" s="168">
        <f t="shared" si="417"/>
        <v>419</v>
      </c>
      <c r="DQ43" s="169">
        <f t="shared" si="191"/>
        <v>-254</v>
      </c>
      <c r="DR43" s="192">
        <f t="shared" ref="DR43:DS43" si="418">DR44+DR45</f>
        <v>105</v>
      </c>
      <c r="DS43" s="168">
        <f t="shared" si="418"/>
        <v>413</v>
      </c>
      <c r="DT43" s="169">
        <f t="shared" si="192"/>
        <v>-308</v>
      </c>
      <c r="DU43" s="192">
        <f t="shared" ref="DU43:DV43" si="419">DU44+DU45</f>
        <v>80</v>
      </c>
      <c r="DV43" s="168">
        <f t="shared" si="419"/>
        <v>230</v>
      </c>
      <c r="DW43" s="169">
        <f t="shared" si="193"/>
        <v>-150</v>
      </c>
      <c r="DX43" s="192">
        <f t="shared" ref="DX43:DY43" si="420">DX44+DX45</f>
        <v>137</v>
      </c>
      <c r="DY43" s="168">
        <f t="shared" si="420"/>
        <v>683</v>
      </c>
      <c r="DZ43" s="169">
        <f t="shared" si="194"/>
        <v>-546</v>
      </c>
      <c r="EA43" s="192">
        <f t="shared" ref="EA43:EB43" si="421">EA44+EA45</f>
        <v>101</v>
      </c>
      <c r="EB43" s="168">
        <f t="shared" si="421"/>
        <v>604</v>
      </c>
      <c r="EC43" s="169">
        <f t="shared" si="195"/>
        <v>-503</v>
      </c>
      <c r="ED43" s="192">
        <f t="shared" ref="ED43:EE43" si="422">ED44+ED45</f>
        <v>152</v>
      </c>
      <c r="EE43" s="168">
        <f t="shared" si="422"/>
        <v>815</v>
      </c>
      <c r="EF43" s="169">
        <f t="shared" si="196"/>
        <v>-663</v>
      </c>
      <c r="EG43" s="192">
        <f t="shared" ref="EG43:EH43" si="423">EG44+EG45</f>
        <v>98</v>
      </c>
      <c r="EH43" s="168">
        <f t="shared" si="423"/>
        <v>574</v>
      </c>
      <c r="EI43" s="169">
        <f t="shared" si="197"/>
        <v>-476</v>
      </c>
      <c r="EJ43" s="192">
        <f t="shared" ref="EJ43:EK43" si="424">EJ44+EJ45</f>
        <v>135</v>
      </c>
      <c r="EK43" s="168">
        <f t="shared" si="424"/>
        <v>734</v>
      </c>
      <c r="EL43" s="169">
        <f t="shared" si="198"/>
        <v>-599</v>
      </c>
      <c r="EM43" s="192">
        <f t="shared" ref="EM43:EN43" si="425">EM44+EM45</f>
        <v>168</v>
      </c>
      <c r="EN43" s="168">
        <f t="shared" si="425"/>
        <v>594</v>
      </c>
      <c r="EO43" s="169">
        <f t="shared" si="199"/>
        <v>-426</v>
      </c>
      <c r="EP43" s="195">
        <f t="shared" ref="EP43:EQ43" si="426">EP44+EP45</f>
        <v>181</v>
      </c>
      <c r="EQ43" s="171">
        <f t="shared" si="426"/>
        <v>934</v>
      </c>
      <c r="ER43" s="174">
        <f t="shared" si="50"/>
        <v>-753</v>
      </c>
      <c r="ES43" s="195">
        <f t="shared" ref="ES43:ET43" si="427">ES44+ES45</f>
        <v>255</v>
      </c>
      <c r="ET43" s="171">
        <f t="shared" si="427"/>
        <v>692</v>
      </c>
      <c r="EU43" s="174">
        <f t="shared" si="51"/>
        <v>-437</v>
      </c>
      <c r="EV43" s="195">
        <f t="shared" ref="EV43:EW43" si="428">EV44+EV45</f>
        <v>726</v>
      </c>
      <c r="EW43" s="171">
        <f t="shared" si="428"/>
        <v>1039</v>
      </c>
      <c r="EX43" s="174">
        <f t="shared" si="52"/>
        <v>-313</v>
      </c>
      <c r="EY43" s="195">
        <f t="shared" ref="EY43:EZ43" si="429">EY44+EY45</f>
        <v>342</v>
      </c>
      <c r="EZ43" s="171">
        <f t="shared" si="429"/>
        <v>726</v>
      </c>
      <c r="FA43" s="174">
        <f t="shared" si="53"/>
        <v>-384</v>
      </c>
      <c r="FB43" s="192">
        <v>131</v>
      </c>
      <c r="FC43" s="152">
        <v>535</v>
      </c>
      <c r="FD43" s="169">
        <f t="shared" si="54"/>
        <v>-404</v>
      </c>
      <c r="FE43" s="192">
        <v>147</v>
      </c>
      <c r="FF43" s="152">
        <v>517</v>
      </c>
      <c r="FG43" s="169">
        <f t="shared" si="55"/>
        <v>-370</v>
      </c>
      <c r="FH43" s="192">
        <v>125</v>
      </c>
      <c r="FI43" s="152">
        <v>590</v>
      </c>
      <c r="FJ43" s="169">
        <f t="shared" si="56"/>
        <v>-465</v>
      </c>
      <c r="FK43" s="192">
        <v>119</v>
      </c>
      <c r="FL43" s="152">
        <v>593</v>
      </c>
      <c r="FM43" s="169">
        <f t="shared" si="57"/>
        <v>-474</v>
      </c>
      <c r="FN43" s="192">
        <v>82</v>
      </c>
      <c r="FO43" s="152">
        <v>686</v>
      </c>
      <c r="FP43" s="169">
        <f t="shared" si="58"/>
        <v>-604</v>
      </c>
      <c r="FQ43" s="192">
        <v>136</v>
      </c>
      <c r="FR43" s="152">
        <v>685</v>
      </c>
      <c r="FS43" s="169">
        <f t="shared" si="59"/>
        <v>-549</v>
      </c>
      <c r="FT43" s="192">
        <v>100</v>
      </c>
      <c r="FU43" s="152">
        <v>892</v>
      </c>
      <c r="FV43" s="169">
        <f t="shared" si="60"/>
        <v>-792</v>
      </c>
      <c r="FW43" s="192">
        <v>145</v>
      </c>
      <c r="FX43" s="152">
        <v>629</v>
      </c>
      <c r="FY43" s="169">
        <f t="shared" si="61"/>
        <v>-484</v>
      </c>
      <c r="FZ43" s="192">
        <f>FZ44+FZ45</f>
        <v>60</v>
      </c>
      <c r="GA43" s="168">
        <f>GA44+GA45</f>
        <v>489</v>
      </c>
      <c r="GB43" s="169">
        <f t="shared" si="62"/>
        <v>-429</v>
      </c>
      <c r="GC43" s="192">
        <f>GC44+GC45</f>
        <v>114</v>
      </c>
      <c r="GD43" s="168">
        <f>GD44+GD45</f>
        <v>450</v>
      </c>
      <c r="GE43" s="169">
        <f t="shared" si="391"/>
        <v>-336</v>
      </c>
      <c r="GF43" s="192">
        <f>GF44+GF45</f>
        <v>67</v>
      </c>
      <c r="GG43" s="168">
        <f>GG44+GG45</f>
        <v>468</v>
      </c>
      <c r="GH43" s="169">
        <f t="shared" si="201"/>
        <v>-401</v>
      </c>
    </row>
    <row r="44" spans="1:190" ht="18.75" customHeight="1" x14ac:dyDescent="0.25">
      <c r="A44" s="176" t="s">
        <v>118</v>
      </c>
      <c r="B44" s="155">
        <v>5.6180000000000003</v>
      </c>
      <c r="C44" s="156">
        <v>46.689</v>
      </c>
      <c r="D44" s="157">
        <f t="shared" si="64"/>
        <v>-41.070999999999998</v>
      </c>
      <c r="E44" s="155">
        <v>18.321999999999999</v>
      </c>
      <c r="F44" s="156">
        <v>74.986000000000004</v>
      </c>
      <c r="G44" s="157">
        <f t="shared" si="180"/>
        <v>-56.664000000000001</v>
      </c>
      <c r="H44" s="155">
        <v>1.6990000000000001</v>
      </c>
      <c r="I44" s="156">
        <v>41.661999999999999</v>
      </c>
      <c r="J44" s="157">
        <f t="shared" si="0"/>
        <v>-39.963000000000001</v>
      </c>
      <c r="K44" s="155">
        <v>17.495999999999999</v>
      </c>
      <c r="L44" s="156">
        <v>97</v>
      </c>
      <c r="M44" s="157">
        <f t="shared" si="1"/>
        <v>-79.504000000000005</v>
      </c>
      <c r="N44" s="155">
        <v>25</v>
      </c>
      <c r="O44" s="156">
        <v>207</v>
      </c>
      <c r="P44" s="157">
        <f t="shared" si="2"/>
        <v>-182</v>
      </c>
      <c r="Q44" s="155">
        <v>18</v>
      </c>
      <c r="R44" s="156">
        <v>86</v>
      </c>
      <c r="S44" s="157">
        <f t="shared" si="3"/>
        <v>-68</v>
      </c>
      <c r="T44" s="155">
        <v>72</v>
      </c>
      <c r="U44" s="156">
        <v>98</v>
      </c>
      <c r="V44" s="157">
        <f t="shared" si="4"/>
        <v>-26</v>
      </c>
      <c r="W44" s="155">
        <v>63</v>
      </c>
      <c r="X44" s="156">
        <v>101</v>
      </c>
      <c r="Y44" s="157">
        <f t="shared" si="5"/>
        <v>-38</v>
      </c>
      <c r="Z44" s="155">
        <v>42</v>
      </c>
      <c r="AA44" s="156">
        <v>122</v>
      </c>
      <c r="AB44" s="157">
        <f t="shared" si="6"/>
        <v>-80</v>
      </c>
      <c r="AC44" s="155">
        <v>6</v>
      </c>
      <c r="AD44" s="156">
        <v>110</v>
      </c>
      <c r="AE44" s="157">
        <f t="shared" si="7"/>
        <v>-104</v>
      </c>
      <c r="AF44" s="155">
        <v>3</v>
      </c>
      <c r="AG44" s="156">
        <v>88</v>
      </c>
      <c r="AH44" s="157">
        <f t="shared" si="8"/>
        <v>-85</v>
      </c>
      <c r="AI44" s="155">
        <v>4</v>
      </c>
      <c r="AJ44" s="156">
        <v>122</v>
      </c>
      <c r="AK44" s="157">
        <f t="shared" si="9"/>
        <v>-118</v>
      </c>
      <c r="AL44" s="155">
        <v>2</v>
      </c>
      <c r="AM44" s="156">
        <v>51</v>
      </c>
      <c r="AN44" s="157">
        <f t="shared" si="10"/>
        <v>-49</v>
      </c>
      <c r="AO44" s="155">
        <v>9</v>
      </c>
      <c r="AP44" s="156">
        <v>68</v>
      </c>
      <c r="AQ44" s="157">
        <f t="shared" si="11"/>
        <v>-59</v>
      </c>
      <c r="AR44" s="155">
        <v>8</v>
      </c>
      <c r="AS44" s="156">
        <v>113</v>
      </c>
      <c r="AT44" s="157">
        <f t="shared" si="12"/>
        <v>-105</v>
      </c>
      <c r="AU44" s="155">
        <v>11</v>
      </c>
      <c r="AV44" s="156">
        <v>178</v>
      </c>
      <c r="AW44" s="157">
        <f t="shared" si="13"/>
        <v>-167</v>
      </c>
      <c r="AX44" s="155">
        <v>13</v>
      </c>
      <c r="AY44" s="156">
        <v>143</v>
      </c>
      <c r="AZ44" s="157">
        <f t="shared" si="80"/>
        <v>-130</v>
      </c>
      <c r="BA44" s="155">
        <v>51</v>
      </c>
      <c r="BB44" s="156">
        <v>175</v>
      </c>
      <c r="BC44" s="157">
        <f t="shared" si="81"/>
        <v>-124</v>
      </c>
      <c r="BD44" s="155">
        <v>10</v>
      </c>
      <c r="BE44" s="156">
        <v>237</v>
      </c>
      <c r="BF44" s="157">
        <f t="shared" si="82"/>
        <v>-227</v>
      </c>
      <c r="BG44" s="155">
        <v>34</v>
      </c>
      <c r="BH44" s="156">
        <v>146</v>
      </c>
      <c r="BI44" s="157">
        <f t="shared" si="83"/>
        <v>-112</v>
      </c>
      <c r="BJ44" s="155">
        <v>4</v>
      </c>
      <c r="BK44" s="156">
        <v>160</v>
      </c>
      <c r="BL44" s="157">
        <f t="shared" si="122"/>
        <v>-156</v>
      </c>
      <c r="BM44" s="155">
        <v>11</v>
      </c>
      <c r="BN44" s="156">
        <v>251</v>
      </c>
      <c r="BO44" s="157">
        <f t="shared" si="84"/>
        <v>-240</v>
      </c>
      <c r="BP44" s="155">
        <v>19</v>
      </c>
      <c r="BQ44" s="156">
        <v>148</v>
      </c>
      <c r="BR44" s="157">
        <f t="shared" si="85"/>
        <v>-129</v>
      </c>
      <c r="BS44" s="155">
        <v>14</v>
      </c>
      <c r="BT44" s="156">
        <v>241</v>
      </c>
      <c r="BU44" s="157">
        <f t="shared" si="86"/>
        <v>-227</v>
      </c>
      <c r="BV44" s="155">
        <v>16</v>
      </c>
      <c r="BW44" s="156">
        <v>192</v>
      </c>
      <c r="BX44" s="157">
        <f t="shared" si="87"/>
        <v>-176</v>
      </c>
      <c r="BY44" s="155">
        <v>39</v>
      </c>
      <c r="BZ44" s="156">
        <v>97</v>
      </c>
      <c r="CA44" s="157">
        <f t="shared" si="88"/>
        <v>-58</v>
      </c>
      <c r="CB44" s="155">
        <v>37</v>
      </c>
      <c r="CC44" s="156">
        <v>54</v>
      </c>
      <c r="CD44" s="157">
        <f t="shared" si="89"/>
        <v>-17</v>
      </c>
      <c r="CE44" s="155">
        <v>160</v>
      </c>
      <c r="CF44" s="156">
        <v>83</v>
      </c>
      <c r="CG44" s="157">
        <f t="shared" si="90"/>
        <v>77</v>
      </c>
      <c r="CH44" s="155">
        <v>16</v>
      </c>
      <c r="CI44" s="156">
        <v>66</v>
      </c>
      <c r="CJ44" s="157">
        <f t="shared" si="392"/>
        <v>-50</v>
      </c>
      <c r="CK44" s="155">
        <v>92</v>
      </c>
      <c r="CL44" s="156">
        <v>329</v>
      </c>
      <c r="CM44" s="157">
        <f t="shared" si="393"/>
        <v>-237</v>
      </c>
      <c r="CN44" s="155">
        <v>49</v>
      </c>
      <c r="CO44" s="156">
        <v>217</v>
      </c>
      <c r="CP44" s="157">
        <f t="shared" si="394"/>
        <v>-168</v>
      </c>
      <c r="CQ44" s="155">
        <v>9</v>
      </c>
      <c r="CR44" s="156">
        <v>340</v>
      </c>
      <c r="CS44" s="157">
        <f t="shared" si="395"/>
        <v>-331</v>
      </c>
      <c r="CT44" s="155">
        <v>10</v>
      </c>
      <c r="CU44" s="156">
        <v>196</v>
      </c>
      <c r="CV44" s="157">
        <f t="shared" si="184"/>
        <v>-186</v>
      </c>
      <c r="CW44" s="158">
        <v>42</v>
      </c>
      <c r="CX44" s="156">
        <v>195</v>
      </c>
      <c r="CY44" s="159">
        <f t="shared" si="185"/>
        <v>-153</v>
      </c>
      <c r="CZ44" s="193">
        <v>33</v>
      </c>
      <c r="DA44" s="156">
        <v>331</v>
      </c>
      <c r="DB44" s="159">
        <f t="shared" si="186"/>
        <v>-298</v>
      </c>
      <c r="DC44" s="193">
        <v>14</v>
      </c>
      <c r="DD44" s="156">
        <v>335</v>
      </c>
      <c r="DE44" s="159">
        <f t="shared" si="187"/>
        <v>-321</v>
      </c>
      <c r="DF44" s="193">
        <v>14</v>
      </c>
      <c r="DG44" s="158">
        <v>180</v>
      </c>
      <c r="DH44" s="159">
        <f t="shared" si="188"/>
        <v>-166</v>
      </c>
      <c r="DI44" s="193">
        <v>81</v>
      </c>
      <c r="DJ44" s="158">
        <v>244</v>
      </c>
      <c r="DK44" s="159">
        <f t="shared" si="189"/>
        <v>-163</v>
      </c>
      <c r="DL44" s="193">
        <v>82</v>
      </c>
      <c r="DM44" s="158">
        <v>325</v>
      </c>
      <c r="DN44" s="159">
        <f t="shared" si="190"/>
        <v>-243</v>
      </c>
      <c r="DO44" s="193">
        <v>81</v>
      </c>
      <c r="DP44" s="158">
        <v>229</v>
      </c>
      <c r="DQ44" s="159">
        <f t="shared" si="191"/>
        <v>-148</v>
      </c>
      <c r="DR44" s="193">
        <v>30</v>
      </c>
      <c r="DS44" s="158">
        <v>267</v>
      </c>
      <c r="DT44" s="159">
        <f t="shared" si="192"/>
        <v>-237</v>
      </c>
      <c r="DU44" s="193">
        <v>30</v>
      </c>
      <c r="DV44" s="158">
        <v>154</v>
      </c>
      <c r="DW44" s="159">
        <f t="shared" si="193"/>
        <v>-124</v>
      </c>
      <c r="DX44" s="193">
        <v>96</v>
      </c>
      <c r="DY44" s="158">
        <v>558</v>
      </c>
      <c r="DZ44" s="159">
        <f t="shared" si="194"/>
        <v>-462</v>
      </c>
      <c r="EA44" s="193">
        <v>60</v>
      </c>
      <c r="EB44" s="158">
        <v>456</v>
      </c>
      <c r="EC44" s="159">
        <f t="shared" si="195"/>
        <v>-396</v>
      </c>
      <c r="ED44" s="193">
        <v>88</v>
      </c>
      <c r="EE44" s="158">
        <v>401</v>
      </c>
      <c r="EF44" s="159">
        <f t="shared" si="196"/>
        <v>-313</v>
      </c>
      <c r="EG44" s="193">
        <v>38</v>
      </c>
      <c r="EH44" s="158">
        <v>350</v>
      </c>
      <c r="EI44" s="159">
        <f t="shared" si="197"/>
        <v>-312</v>
      </c>
      <c r="EJ44" s="193">
        <v>71</v>
      </c>
      <c r="EK44" s="158">
        <v>374</v>
      </c>
      <c r="EL44" s="159">
        <f t="shared" si="198"/>
        <v>-303</v>
      </c>
      <c r="EM44" s="193">
        <v>94</v>
      </c>
      <c r="EN44" s="158">
        <v>317</v>
      </c>
      <c r="EO44" s="159">
        <f t="shared" si="199"/>
        <v>-223</v>
      </c>
      <c r="EP44" s="371">
        <v>112</v>
      </c>
      <c r="EQ44" s="164">
        <v>625</v>
      </c>
      <c r="ER44" s="167">
        <f t="shared" si="50"/>
        <v>-513</v>
      </c>
      <c r="ES44" s="371">
        <v>200</v>
      </c>
      <c r="ET44" s="164">
        <v>312</v>
      </c>
      <c r="EU44" s="167">
        <f t="shared" si="51"/>
        <v>-112</v>
      </c>
      <c r="EV44" s="371">
        <v>317</v>
      </c>
      <c r="EW44" s="164">
        <v>286</v>
      </c>
      <c r="EX44" s="167">
        <f t="shared" si="52"/>
        <v>31</v>
      </c>
      <c r="EY44" s="371">
        <v>236</v>
      </c>
      <c r="EZ44" s="164">
        <v>276</v>
      </c>
      <c r="FA44" s="167">
        <f t="shared" si="53"/>
        <v>-40</v>
      </c>
      <c r="FB44" s="464">
        <v>51</v>
      </c>
      <c r="FC44" s="156">
        <v>230</v>
      </c>
      <c r="FD44" s="159">
        <f t="shared" si="54"/>
        <v>-179</v>
      </c>
      <c r="FE44" s="464">
        <v>42</v>
      </c>
      <c r="FF44" s="156">
        <v>155</v>
      </c>
      <c r="FG44" s="159">
        <f t="shared" si="55"/>
        <v>-113</v>
      </c>
      <c r="FH44" s="464">
        <v>52</v>
      </c>
      <c r="FI44" s="156">
        <v>96</v>
      </c>
      <c r="FJ44" s="159">
        <f t="shared" si="56"/>
        <v>-44</v>
      </c>
      <c r="FK44" s="464">
        <v>54</v>
      </c>
      <c r="FL44" s="156">
        <v>248</v>
      </c>
      <c r="FM44" s="159">
        <f t="shared" si="57"/>
        <v>-194</v>
      </c>
      <c r="FN44" s="464">
        <v>35</v>
      </c>
      <c r="FO44" s="156">
        <v>232</v>
      </c>
      <c r="FP44" s="159">
        <f t="shared" si="58"/>
        <v>-197</v>
      </c>
      <c r="FQ44" s="464">
        <v>43</v>
      </c>
      <c r="FR44" s="156">
        <v>162</v>
      </c>
      <c r="FS44" s="159">
        <f t="shared" si="59"/>
        <v>-119</v>
      </c>
      <c r="FT44" s="464">
        <v>40</v>
      </c>
      <c r="FU44" s="156">
        <v>344</v>
      </c>
      <c r="FV44" s="159">
        <f t="shared" si="60"/>
        <v>-304</v>
      </c>
      <c r="FW44" s="464">
        <v>59</v>
      </c>
      <c r="FX44" s="156">
        <v>226</v>
      </c>
      <c r="FY44" s="159">
        <f t="shared" si="61"/>
        <v>-167</v>
      </c>
      <c r="FZ44" s="193">
        <v>16</v>
      </c>
      <c r="GA44" s="158">
        <v>158</v>
      </c>
      <c r="GB44" s="159">
        <f t="shared" si="62"/>
        <v>-142</v>
      </c>
      <c r="GC44" s="193">
        <v>56</v>
      </c>
      <c r="GD44" s="158">
        <v>70</v>
      </c>
      <c r="GE44" s="159">
        <f>GC44-GD44</f>
        <v>-14</v>
      </c>
      <c r="GF44" s="193">
        <v>12</v>
      </c>
      <c r="GG44" s="158">
        <v>36</v>
      </c>
      <c r="GH44" s="159">
        <f t="shared" si="201"/>
        <v>-24</v>
      </c>
    </row>
    <row r="45" spans="1:190" ht="18.75" customHeight="1" x14ac:dyDescent="0.25">
      <c r="A45" s="176" t="s">
        <v>119</v>
      </c>
      <c r="B45" s="155">
        <v>43</v>
      </c>
      <c r="C45" s="156">
        <v>367</v>
      </c>
      <c r="D45" s="157">
        <f t="shared" si="64"/>
        <v>-324</v>
      </c>
      <c r="E45" s="155">
        <v>42</v>
      </c>
      <c r="F45" s="156">
        <v>400</v>
      </c>
      <c r="G45" s="157">
        <f t="shared" si="180"/>
        <v>-358</v>
      </c>
      <c r="H45" s="155">
        <v>75</v>
      </c>
      <c r="I45" s="156">
        <v>674</v>
      </c>
      <c r="J45" s="157">
        <f t="shared" si="0"/>
        <v>-599</v>
      </c>
      <c r="K45" s="155">
        <v>238</v>
      </c>
      <c r="L45" s="156">
        <v>232</v>
      </c>
      <c r="M45" s="157">
        <f t="shared" si="1"/>
        <v>6</v>
      </c>
      <c r="N45" s="155">
        <v>162</v>
      </c>
      <c r="O45" s="156">
        <v>250</v>
      </c>
      <c r="P45" s="157">
        <f t="shared" si="2"/>
        <v>-88</v>
      </c>
      <c r="Q45" s="155">
        <v>203</v>
      </c>
      <c r="R45" s="156">
        <v>303</v>
      </c>
      <c r="S45" s="157">
        <f t="shared" si="3"/>
        <v>-100</v>
      </c>
      <c r="T45" s="155">
        <v>262</v>
      </c>
      <c r="U45" s="156">
        <v>385</v>
      </c>
      <c r="V45" s="157">
        <f t="shared" si="4"/>
        <v>-123</v>
      </c>
      <c r="W45" s="155">
        <v>197</v>
      </c>
      <c r="X45" s="156">
        <v>565</v>
      </c>
      <c r="Y45" s="157">
        <f t="shared" si="5"/>
        <v>-368</v>
      </c>
      <c r="Z45" s="155">
        <v>663</v>
      </c>
      <c r="AA45" s="156">
        <v>324</v>
      </c>
      <c r="AB45" s="157">
        <f t="shared" si="6"/>
        <v>339</v>
      </c>
      <c r="AC45" s="155">
        <v>715</v>
      </c>
      <c r="AD45" s="156">
        <v>343</v>
      </c>
      <c r="AE45" s="157">
        <f t="shared" si="7"/>
        <v>372</v>
      </c>
      <c r="AF45" s="155">
        <v>113</v>
      </c>
      <c r="AG45" s="156">
        <v>481</v>
      </c>
      <c r="AH45" s="157">
        <f t="shared" si="8"/>
        <v>-368</v>
      </c>
      <c r="AI45" s="155">
        <v>180</v>
      </c>
      <c r="AJ45" s="156">
        <v>239</v>
      </c>
      <c r="AK45" s="157">
        <f t="shared" si="9"/>
        <v>-59</v>
      </c>
      <c r="AL45" s="155">
        <v>103</v>
      </c>
      <c r="AM45" s="156">
        <v>319</v>
      </c>
      <c r="AN45" s="157">
        <f t="shared" si="10"/>
        <v>-216</v>
      </c>
      <c r="AO45" s="155">
        <v>99</v>
      </c>
      <c r="AP45" s="156">
        <v>318</v>
      </c>
      <c r="AQ45" s="157">
        <f t="shared" si="11"/>
        <v>-219</v>
      </c>
      <c r="AR45" s="155">
        <v>104</v>
      </c>
      <c r="AS45" s="156">
        <v>272</v>
      </c>
      <c r="AT45" s="157">
        <f t="shared" si="12"/>
        <v>-168</v>
      </c>
      <c r="AU45" s="155">
        <v>127</v>
      </c>
      <c r="AV45" s="156">
        <v>198</v>
      </c>
      <c r="AW45" s="157">
        <f t="shared" si="13"/>
        <v>-71</v>
      </c>
      <c r="AX45" s="155">
        <v>117</v>
      </c>
      <c r="AY45" s="156">
        <v>216</v>
      </c>
      <c r="AZ45" s="157">
        <f t="shared" si="80"/>
        <v>-99</v>
      </c>
      <c r="BA45" s="155">
        <v>197</v>
      </c>
      <c r="BB45" s="156">
        <v>237</v>
      </c>
      <c r="BC45" s="157">
        <f t="shared" si="81"/>
        <v>-40</v>
      </c>
      <c r="BD45" s="155">
        <v>218</v>
      </c>
      <c r="BE45" s="156">
        <v>278</v>
      </c>
      <c r="BF45" s="157">
        <f t="shared" si="82"/>
        <v>-60</v>
      </c>
      <c r="BG45" s="155">
        <v>214</v>
      </c>
      <c r="BH45" s="156">
        <v>218</v>
      </c>
      <c r="BI45" s="157">
        <f t="shared" si="83"/>
        <v>-4</v>
      </c>
      <c r="BJ45" s="155">
        <v>101</v>
      </c>
      <c r="BK45" s="156">
        <v>298</v>
      </c>
      <c r="BL45" s="157">
        <f t="shared" si="122"/>
        <v>-197</v>
      </c>
      <c r="BM45" s="155">
        <v>190</v>
      </c>
      <c r="BN45" s="156">
        <v>260</v>
      </c>
      <c r="BO45" s="157">
        <f t="shared" si="84"/>
        <v>-70</v>
      </c>
      <c r="BP45" s="155">
        <v>146</v>
      </c>
      <c r="BQ45" s="156">
        <v>571</v>
      </c>
      <c r="BR45" s="157">
        <f t="shared" si="85"/>
        <v>-425</v>
      </c>
      <c r="BS45" s="155">
        <v>88</v>
      </c>
      <c r="BT45" s="156">
        <v>311</v>
      </c>
      <c r="BU45" s="157">
        <f t="shared" si="86"/>
        <v>-223</v>
      </c>
      <c r="BV45" s="155">
        <v>131</v>
      </c>
      <c r="BW45" s="156">
        <v>420</v>
      </c>
      <c r="BX45" s="157">
        <f t="shared" si="87"/>
        <v>-289</v>
      </c>
      <c r="BY45" s="155">
        <v>157</v>
      </c>
      <c r="BZ45" s="156">
        <v>407</v>
      </c>
      <c r="CA45" s="157">
        <f t="shared" si="88"/>
        <v>-250</v>
      </c>
      <c r="CB45" s="155">
        <v>181</v>
      </c>
      <c r="CC45" s="156">
        <v>607</v>
      </c>
      <c r="CD45" s="157">
        <f t="shared" si="89"/>
        <v>-426</v>
      </c>
      <c r="CE45" s="155">
        <v>148</v>
      </c>
      <c r="CF45" s="156">
        <v>289</v>
      </c>
      <c r="CG45" s="157">
        <f t="shared" si="90"/>
        <v>-141</v>
      </c>
      <c r="CH45" s="155">
        <v>111</v>
      </c>
      <c r="CI45" s="156">
        <v>282</v>
      </c>
      <c r="CJ45" s="157">
        <f t="shared" si="392"/>
        <v>-171</v>
      </c>
      <c r="CK45" s="155">
        <v>101</v>
      </c>
      <c r="CL45" s="156">
        <v>266</v>
      </c>
      <c r="CM45" s="157">
        <f t="shared" si="393"/>
        <v>-165</v>
      </c>
      <c r="CN45" s="155">
        <v>144</v>
      </c>
      <c r="CO45" s="156">
        <v>623</v>
      </c>
      <c r="CP45" s="157">
        <f t="shared" si="394"/>
        <v>-479</v>
      </c>
      <c r="CQ45" s="155">
        <v>185</v>
      </c>
      <c r="CR45" s="156">
        <v>253</v>
      </c>
      <c r="CS45" s="157">
        <f t="shared" si="395"/>
        <v>-68</v>
      </c>
      <c r="CT45" s="155">
        <v>109</v>
      </c>
      <c r="CU45" s="156">
        <v>309</v>
      </c>
      <c r="CV45" s="157">
        <f t="shared" si="184"/>
        <v>-200</v>
      </c>
      <c r="CW45" s="158">
        <v>160</v>
      </c>
      <c r="CX45" s="156">
        <v>189</v>
      </c>
      <c r="CY45" s="159">
        <f t="shared" si="185"/>
        <v>-29</v>
      </c>
      <c r="CZ45" s="193">
        <v>159</v>
      </c>
      <c r="DA45" s="156">
        <v>317</v>
      </c>
      <c r="DB45" s="159">
        <f t="shared" si="186"/>
        <v>-158</v>
      </c>
      <c r="DC45" s="193">
        <v>132</v>
      </c>
      <c r="DD45" s="156">
        <v>437</v>
      </c>
      <c r="DE45" s="159">
        <f t="shared" si="187"/>
        <v>-305</v>
      </c>
      <c r="DF45" s="193">
        <v>138</v>
      </c>
      <c r="DG45" s="158">
        <v>156</v>
      </c>
      <c r="DH45" s="159">
        <f t="shared" si="188"/>
        <v>-18</v>
      </c>
      <c r="DI45" s="193">
        <v>157</v>
      </c>
      <c r="DJ45" s="158">
        <v>229</v>
      </c>
      <c r="DK45" s="159">
        <f t="shared" si="189"/>
        <v>-72</v>
      </c>
      <c r="DL45" s="193">
        <v>89</v>
      </c>
      <c r="DM45" s="158">
        <v>385</v>
      </c>
      <c r="DN45" s="159">
        <f t="shared" si="190"/>
        <v>-296</v>
      </c>
      <c r="DO45" s="193">
        <v>84</v>
      </c>
      <c r="DP45" s="158">
        <v>190</v>
      </c>
      <c r="DQ45" s="159">
        <f t="shared" si="191"/>
        <v>-106</v>
      </c>
      <c r="DR45" s="193">
        <v>75</v>
      </c>
      <c r="DS45" s="158">
        <v>146</v>
      </c>
      <c r="DT45" s="159">
        <f t="shared" si="192"/>
        <v>-71</v>
      </c>
      <c r="DU45" s="193">
        <v>50</v>
      </c>
      <c r="DV45" s="158">
        <v>76</v>
      </c>
      <c r="DW45" s="159">
        <f t="shared" si="193"/>
        <v>-26</v>
      </c>
      <c r="DX45" s="193">
        <v>41</v>
      </c>
      <c r="DY45" s="158">
        <v>125</v>
      </c>
      <c r="DZ45" s="159">
        <f t="shared" si="194"/>
        <v>-84</v>
      </c>
      <c r="EA45" s="193">
        <v>41</v>
      </c>
      <c r="EB45" s="158">
        <v>148</v>
      </c>
      <c r="EC45" s="159">
        <f t="shared" si="195"/>
        <v>-107</v>
      </c>
      <c r="ED45" s="193">
        <v>64</v>
      </c>
      <c r="EE45" s="158">
        <v>414</v>
      </c>
      <c r="EF45" s="159">
        <f t="shared" si="196"/>
        <v>-350</v>
      </c>
      <c r="EG45" s="193">
        <v>60</v>
      </c>
      <c r="EH45" s="158">
        <v>224</v>
      </c>
      <c r="EI45" s="159">
        <f t="shared" si="197"/>
        <v>-164</v>
      </c>
      <c r="EJ45" s="193">
        <v>64</v>
      </c>
      <c r="EK45" s="158">
        <v>360</v>
      </c>
      <c r="EL45" s="159">
        <f t="shared" si="198"/>
        <v>-296</v>
      </c>
      <c r="EM45" s="193">
        <v>74</v>
      </c>
      <c r="EN45" s="158">
        <v>277</v>
      </c>
      <c r="EO45" s="159">
        <f t="shared" si="199"/>
        <v>-203</v>
      </c>
      <c r="EP45" s="371">
        <v>69</v>
      </c>
      <c r="EQ45" s="164">
        <v>309</v>
      </c>
      <c r="ER45" s="167">
        <f t="shared" si="50"/>
        <v>-240</v>
      </c>
      <c r="ES45" s="371">
        <v>55</v>
      </c>
      <c r="ET45" s="164">
        <v>380</v>
      </c>
      <c r="EU45" s="167">
        <f t="shared" si="51"/>
        <v>-325</v>
      </c>
      <c r="EV45" s="371">
        <v>409</v>
      </c>
      <c r="EW45" s="164">
        <v>753</v>
      </c>
      <c r="EX45" s="167">
        <f t="shared" si="52"/>
        <v>-344</v>
      </c>
      <c r="EY45" s="371">
        <v>106</v>
      </c>
      <c r="EZ45" s="164">
        <v>450</v>
      </c>
      <c r="FA45" s="167">
        <f t="shared" si="53"/>
        <v>-344</v>
      </c>
      <c r="FB45" s="464">
        <v>80</v>
      </c>
      <c r="FC45" s="156">
        <v>305</v>
      </c>
      <c r="FD45" s="159">
        <f t="shared" si="54"/>
        <v>-225</v>
      </c>
      <c r="FE45" s="464">
        <v>105</v>
      </c>
      <c r="FF45" s="156">
        <v>362</v>
      </c>
      <c r="FG45" s="159">
        <f t="shared" si="55"/>
        <v>-257</v>
      </c>
      <c r="FH45" s="464">
        <v>73</v>
      </c>
      <c r="FI45" s="156">
        <v>494</v>
      </c>
      <c r="FJ45" s="159">
        <f t="shared" si="56"/>
        <v>-421</v>
      </c>
      <c r="FK45" s="464">
        <v>65</v>
      </c>
      <c r="FL45" s="156">
        <v>345</v>
      </c>
      <c r="FM45" s="159">
        <f t="shared" si="57"/>
        <v>-280</v>
      </c>
      <c r="FN45" s="464">
        <v>47</v>
      </c>
      <c r="FO45" s="156">
        <v>454</v>
      </c>
      <c r="FP45" s="159">
        <f t="shared" si="58"/>
        <v>-407</v>
      </c>
      <c r="FQ45" s="464">
        <v>93</v>
      </c>
      <c r="FR45" s="156">
        <v>523</v>
      </c>
      <c r="FS45" s="159">
        <f t="shared" si="59"/>
        <v>-430</v>
      </c>
      <c r="FT45" s="464">
        <v>60</v>
      </c>
      <c r="FU45" s="156">
        <v>548</v>
      </c>
      <c r="FV45" s="159">
        <f t="shared" si="60"/>
        <v>-488</v>
      </c>
      <c r="FW45" s="464">
        <v>86</v>
      </c>
      <c r="FX45" s="156">
        <v>403</v>
      </c>
      <c r="FY45" s="159">
        <f t="shared" si="61"/>
        <v>-317</v>
      </c>
      <c r="FZ45" s="193">
        <v>44</v>
      </c>
      <c r="GA45" s="158">
        <v>331</v>
      </c>
      <c r="GB45" s="159">
        <f t="shared" si="62"/>
        <v>-287</v>
      </c>
      <c r="GC45" s="193">
        <v>58</v>
      </c>
      <c r="GD45" s="158">
        <v>380</v>
      </c>
      <c r="GE45" s="159">
        <f>GC45-GD45</f>
        <v>-322</v>
      </c>
      <c r="GF45" s="193">
        <v>55</v>
      </c>
      <c r="GG45" s="158">
        <v>432</v>
      </c>
      <c r="GH45" s="159">
        <f t="shared" ref="GH45:GH62" si="430">GF45-GG45</f>
        <v>-377</v>
      </c>
    </row>
    <row r="46" spans="1:190" s="175" customFormat="1" ht="18.75" customHeight="1" x14ac:dyDescent="0.25">
      <c r="A46" s="150" t="s">
        <v>120</v>
      </c>
      <c r="B46" s="151">
        <v>209</v>
      </c>
      <c r="C46" s="152">
        <v>195</v>
      </c>
      <c r="D46" s="153">
        <f t="shared" si="64"/>
        <v>14</v>
      </c>
      <c r="E46" s="151">
        <v>264</v>
      </c>
      <c r="F46" s="152">
        <v>123</v>
      </c>
      <c r="G46" s="153">
        <f t="shared" si="180"/>
        <v>141</v>
      </c>
      <c r="H46" s="151">
        <v>250</v>
      </c>
      <c r="I46" s="152">
        <v>175</v>
      </c>
      <c r="J46" s="153">
        <f t="shared" si="0"/>
        <v>75</v>
      </c>
      <c r="K46" s="151">
        <v>478</v>
      </c>
      <c r="L46" s="152">
        <v>365</v>
      </c>
      <c r="M46" s="153">
        <f t="shared" si="1"/>
        <v>113</v>
      </c>
      <c r="N46" s="151">
        <v>547</v>
      </c>
      <c r="O46" s="152">
        <v>462</v>
      </c>
      <c r="P46" s="153">
        <f t="shared" si="2"/>
        <v>85</v>
      </c>
      <c r="Q46" s="151">
        <v>169</v>
      </c>
      <c r="R46" s="152">
        <v>259</v>
      </c>
      <c r="S46" s="153">
        <f t="shared" si="3"/>
        <v>-90</v>
      </c>
      <c r="T46" s="151">
        <v>221</v>
      </c>
      <c r="U46" s="152">
        <v>285</v>
      </c>
      <c r="V46" s="153">
        <f t="shared" si="4"/>
        <v>-64</v>
      </c>
      <c r="W46" s="151">
        <v>399</v>
      </c>
      <c r="X46" s="152">
        <v>216</v>
      </c>
      <c r="Y46" s="153">
        <f t="shared" si="5"/>
        <v>183</v>
      </c>
      <c r="Z46" s="151">
        <v>167</v>
      </c>
      <c r="AA46" s="152">
        <v>393</v>
      </c>
      <c r="AB46" s="153">
        <f t="shared" si="6"/>
        <v>-226</v>
      </c>
      <c r="AC46" s="151">
        <v>230</v>
      </c>
      <c r="AD46" s="152">
        <v>306</v>
      </c>
      <c r="AE46" s="153">
        <f t="shared" si="7"/>
        <v>-76</v>
      </c>
      <c r="AF46" s="151">
        <v>428</v>
      </c>
      <c r="AG46" s="152">
        <v>479</v>
      </c>
      <c r="AH46" s="153">
        <f t="shared" si="8"/>
        <v>-51</v>
      </c>
      <c r="AI46" s="151">
        <v>504</v>
      </c>
      <c r="AJ46" s="152">
        <v>686</v>
      </c>
      <c r="AK46" s="153">
        <f t="shared" si="9"/>
        <v>-182</v>
      </c>
      <c r="AL46" s="151">
        <v>175</v>
      </c>
      <c r="AM46" s="152">
        <v>327</v>
      </c>
      <c r="AN46" s="153">
        <f t="shared" si="10"/>
        <v>-152</v>
      </c>
      <c r="AO46" s="151">
        <v>438</v>
      </c>
      <c r="AP46" s="152">
        <v>324</v>
      </c>
      <c r="AQ46" s="153">
        <f t="shared" si="11"/>
        <v>114</v>
      </c>
      <c r="AR46" s="151">
        <v>357</v>
      </c>
      <c r="AS46" s="152">
        <v>492</v>
      </c>
      <c r="AT46" s="153">
        <f t="shared" si="12"/>
        <v>-135</v>
      </c>
      <c r="AU46" s="151">
        <v>348</v>
      </c>
      <c r="AV46" s="152">
        <v>919</v>
      </c>
      <c r="AW46" s="153">
        <f t="shared" si="13"/>
        <v>-571</v>
      </c>
      <c r="AX46" s="151">
        <v>225</v>
      </c>
      <c r="AY46" s="152">
        <v>423</v>
      </c>
      <c r="AZ46" s="153">
        <f t="shared" si="80"/>
        <v>-198</v>
      </c>
      <c r="BA46" s="151">
        <v>425</v>
      </c>
      <c r="BB46" s="152">
        <v>558</v>
      </c>
      <c r="BC46" s="153">
        <f t="shared" si="81"/>
        <v>-133</v>
      </c>
      <c r="BD46" s="151">
        <v>634</v>
      </c>
      <c r="BE46" s="152">
        <v>591</v>
      </c>
      <c r="BF46" s="153">
        <f t="shared" si="82"/>
        <v>43</v>
      </c>
      <c r="BG46" s="151">
        <v>506</v>
      </c>
      <c r="BH46" s="152">
        <v>351</v>
      </c>
      <c r="BI46" s="153">
        <f t="shared" si="83"/>
        <v>155</v>
      </c>
      <c r="BJ46" s="151">
        <v>190</v>
      </c>
      <c r="BK46" s="152">
        <v>412</v>
      </c>
      <c r="BL46" s="153">
        <f t="shared" si="122"/>
        <v>-222</v>
      </c>
      <c r="BM46" s="151">
        <v>306</v>
      </c>
      <c r="BN46" s="152">
        <v>325</v>
      </c>
      <c r="BO46" s="153">
        <f t="shared" si="84"/>
        <v>-19</v>
      </c>
      <c r="BP46" s="151">
        <v>378</v>
      </c>
      <c r="BQ46" s="152">
        <v>267</v>
      </c>
      <c r="BR46" s="153">
        <f t="shared" si="85"/>
        <v>111</v>
      </c>
      <c r="BS46" s="151">
        <v>334</v>
      </c>
      <c r="BT46" s="152">
        <v>427</v>
      </c>
      <c r="BU46" s="153">
        <f t="shared" si="86"/>
        <v>-93</v>
      </c>
      <c r="BV46" s="151">
        <v>214</v>
      </c>
      <c r="BW46" s="152">
        <v>243</v>
      </c>
      <c r="BX46" s="153">
        <f t="shared" si="87"/>
        <v>-29</v>
      </c>
      <c r="BY46" s="151">
        <v>215</v>
      </c>
      <c r="BZ46" s="152">
        <v>273</v>
      </c>
      <c r="CA46" s="153">
        <f t="shared" si="88"/>
        <v>-58</v>
      </c>
      <c r="CB46" s="151">
        <v>295</v>
      </c>
      <c r="CC46" s="152">
        <v>301</v>
      </c>
      <c r="CD46" s="153">
        <f t="shared" si="89"/>
        <v>-6</v>
      </c>
      <c r="CE46" s="151">
        <v>334</v>
      </c>
      <c r="CF46" s="152">
        <v>164</v>
      </c>
      <c r="CG46" s="153">
        <f t="shared" si="90"/>
        <v>170</v>
      </c>
      <c r="CH46" s="151">
        <v>231</v>
      </c>
      <c r="CI46" s="152">
        <v>139</v>
      </c>
      <c r="CJ46" s="153">
        <f t="shared" si="392"/>
        <v>92</v>
      </c>
      <c r="CK46" s="151">
        <v>203</v>
      </c>
      <c r="CL46" s="152">
        <v>48</v>
      </c>
      <c r="CM46" s="153">
        <f t="shared" si="393"/>
        <v>155</v>
      </c>
      <c r="CN46" s="151">
        <v>299</v>
      </c>
      <c r="CO46" s="152">
        <v>72</v>
      </c>
      <c r="CP46" s="153">
        <f t="shared" si="394"/>
        <v>227</v>
      </c>
      <c r="CQ46" s="151">
        <v>402</v>
      </c>
      <c r="CR46" s="152">
        <v>42</v>
      </c>
      <c r="CS46" s="153">
        <f t="shared" si="395"/>
        <v>360</v>
      </c>
      <c r="CT46" s="151">
        <v>24</v>
      </c>
      <c r="CU46" s="152">
        <v>19</v>
      </c>
      <c r="CV46" s="153">
        <f t="shared" si="184"/>
        <v>5</v>
      </c>
      <c r="CW46" s="168">
        <v>17</v>
      </c>
      <c r="CX46" s="152">
        <v>13</v>
      </c>
      <c r="CY46" s="169">
        <f t="shared" si="185"/>
        <v>4</v>
      </c>
      <c r="CZ46" s="192">
        <v>129</v>
      </c>
      <c r="DA46" s="152">
        <v>22</v>
      </c>
      <c r="DB46" s="169">
        <f t="shared" si="186"/>
        <v>107</v>
      </c>
      <c r="DC46" s="192">
        <v>16</v>
      </c>
      <c r="DD46" s="152">
        <v>21</v>
      </c>
      <c r="DE46" s="169">
        <f t="shared" si="187"/>
        <v>-5</v>
      </c>
      <c r="DF46" s="192">
        <v>116</v>
      </c>
      <c r="DG46" s="168">
        <v>25</v>
      </c>
      <c r="DH46" s="169">
        <f t="shared" si="188"/>
        <v>91</v>
      </c>
      <c r="DI46" s="192">
        <v>39</v>
      </c>
      <c r="DJ46" s="168">
        <v>4</v>
      </c>
      <c r="DK46" s="169">
        <f t="shared" si="189"/>
        <v>35</v>
      </c>
      <c r="DL46" s="192">
        <v>27</v>
      </c>
      <c r="DM46" s="168">
        <v>11</v>
      </c>
      <c r="DN46" s="169">
        <f t="shared" si="190"/>
        <v>16</v>
      </c>
      <c r="DO46" s="192">
        <v>21</v>
      </c>
      <c r="DP46" s="168">
        <v>2</v>
      </c>
      <c r="DQ46" s="169">
        <f t="shared" si="191"/>
        <v>19</v>
      </c>
      <c r="DR46" s="192">
        <v>9</v>
      </c>
      <c r="DS46" s="168">
        <v>18</v>
      </c>
      <c r="DT46" s="169">
        <f t="shared" si="192"/>
        <v>-9</v>
      </c>
      <c r="DU46" s="192">
        <v>19</v>
      </c>
      <c r="DV46" s="168">
        <v>0</v>
      </c>
      <c r="DW46" s="169">
        <f t="shared" si="193"/>
        <v>19</v>
      </c>
      <c r="DX46" s="192">
        <v>36</v>
      </c>
      <c r="DY46" s="168">
        <v>6</v>
      </c>
      <c r="DZ46" s="169">
        <f t="shared" si="194"/>
        <v>30</v>
      </c>
      <c r="EA46" s="192">
        <v>16</v>
      </c>
      <c r="EB46" s="168">
        <v>3</v>
      </c>
      <c r="EC46" s="169">
        <f t="shared" si="195"/>
        <v>13</v>
      </c>
      <c r="ED46" s="192">
        <v>17</v>
      </c>
      <c r="EE46" s="168">
        <v>2</v>
      </c>
      <c r="EF46" s="169">
        <f t="shared" si="196"/>
        <v>15</v>
      </c>
      <c r="EG46" s="192">
        <v>10</v>
      </c>
      <c r="EH46" s="168">
        <v>6</v>
      </c>
      <c r="EI46" s="169">
        <f t="shared" si="197"/>
        <v>4</v>
      </c>
      <c r="EJ46" s="192">
        <v>19</v>
      </c>
      <c r="EK46" s="168">
        <v>4</v>
      </c>
      <c r="EL46" s="169">
        <f t="shared" si="198"/>
        <v>15</v>
      </c>
      <c r="EM46" s="192">
        <v>30</v>
      </c>
      <c r="EN46" s="168">
        <v>2</v>
      </c>
      <c r="EO46" s="169">
        <f t="shared" si="199"/>
        <v>28</v>
      </c>
      <c r="EP46" s="376">
        <v>20</v>
      </c>
      <c r="EQ46" s="171">
        <v>1</v>
      </c>
      <c r="ER46" s="174">
        <f t="shared" si="50"/>
        <v>19</v>
      </c>
      <c r="ES46" s="376">
        <v>21</v>
      </c>
      <c r="ET46" s="171">
        <v>2</v>
      </c>
      <c r="EU46" s="174">
        <f t="shared" si="51"/>
        <v>19</v>
      </c>
      <c r="EV46" s="376">
        <v>31</v>
      </c>
      <c r="EW46" s="171">
        <v>1</v>
      </c>
      <c r="EX46" s="174">
        <f t="shared" si="52"/>
        <v>30</v>
      </c>
      <c r="EY46" s="376">
        <v>10</v>
      </c>
      <c r="EZ46" s="171">
        <v>17</v>
      </c>
      <c r="FA46" s="174">
        <f t="shared" si="53"/>
        <v>-7</v>
      </c>
      <c r="FB46" s="469">
        <v>10</v>
      </c>
      <c r="FC46" s="152">
        <v>4</v>
      </c>
      <c r="FD46" s="169">
        <f t="shared" si="54"/>
        <v>6</v>
      </c>
      <c r="FE46" s="469">
        <v>35</v>
      </c>
      <c r="FF46" s="152">
        <v>2</v>
      </c>
      <c r="FG46" s="169">
        <f t="shared" si="55"/>
        <v>33</v>
      </c>
      <c r="FH46" s="469">
        <v>17</v>
      </c>
      <c r="FI46" s="152">
        <v>16</v>
      </c>
      <c r="FJ46" s="169">
        <f t="shared" si="56"/>
        <v>1</v>
      </c>
      <c r="FK46" s="469">
        <v>19</v>
      </c>
      <c r="FL46" s="152">
        <v>12</v>
      </c>
      <c r="FM46" s="169">
        <f t="shared" si="57"/>
        <v>7</v>
      </c>
      <c r="FN46" s="469">
        <v>22</v>
      </c>
      <c r="FO46" s="152">
        <v>12</v>
      </c>
      <c r="FP46" s="169">
        <f t="shared" si="58"/>
        <v>10</v>
      </c>
      <c r="FQ46" s="469">
        <v>30</v>
      </c>
      <c r="FR46" s="152">
        <v>9</v>
      </c>
      <c r="FS46" s="169">
        <f t="shared" si="59"/>
        <v>21</v>
      </c>
      <c r="FT46" s="469">
        <v>19</v>
      </c>
      <c r="FU46" s="152">
        <v>6</v>
      </c>
      <c r="FV46" s="169">
        <f t="shared" si="60"/>
        <v>13</v>
      </c>
      <c r="FW46" s="469">
        <v>13</v>
      </c>
      <c r="FX46" s="152">
        <v>1</v>
      </c>
      <c r="FY46" s="169">
        <f t="shared" si="61"/>
        <v>12</v>
      </c>
      <c r="FZ46" s="192">
        <v>11</v>
      </c>
      <c r="GA46" s="168">
        <v>1</v>
      </c>
      <c r="GB46" s="169">
        <f t="shared" si="62"/>
        <v>10</v>
      </c>
      <c r="GC46" s="192">
        <v>15</v>
      </c>
      <c r="GD46" s="168">
        <v>0</v>
      </c>
      <c r="GE46" s="169">
        <f>GC46-GD46</f>
        <v>15</v>
      </c>
      <c r="GF46" s="192">
        <v>17</v>
      </c>
      <c r="GG46" s="168">
        <v>0</v>
      </c>
      <c r="GH46" s="169">
        <f t="shared" si="430"/>
        <v>17</v>
      </c>
    </row>
    <row r="47" spans="1:190" ht="18.75" customHeight="1" x14ac:dyDescent="0.25">
      <c r="A47" s="150" t="s">
        <v>121</v>
      </c>
      <c r="B47" s="151">
        <f>B48+B49</f>
        <v>27026</v>
      </c>
      <c r="C47" s="152">
        <f>C48+C49</f>
        <v>26134</v>
      </c>
      <c r="D47" s="153">
        <f t="shared" si="64"/>
        <v>892</v>
      </c>
      <c r="E47" s="151">
        <f>E48+E49</f>
        <v>25580.400000000001</v>
      </c>
      <c r="F47" s="152">
        <f>F48+F49</f>
        <v>25478</v>
      </c>
      <c r="G47" s="153">
        <f t="shared" si="180"/>
        <v>102.40000000000146</v>
      </c>
      <c r="H47" s="151">
        <f t="shared" ref="H47:I47" si="431">H48+H49</f>
        <v>43837</v>
      </c>
      <c r="I47" s="152">
        <f t="shared" si="431"/>
        <v>43068</v>
      </c>
      <c r="J47" s="153">
        <f t="shared" si="0"/>
        <v>769</v>
      </c>
      <c r="K47" s="151">
        <f t="shared" ref="K47:L47" si="432">K48+K49</f>
        <v>63622.7</v>
      </c>
      <c r="L47" s="152">
        <f t="shared" si="432"/>
        <v>65660</v>
      </c>
      <c r="M47" s="153">
        <f t="shared" si="1"/>
        <v>-2037.3000000000029</v>
      </c>
      <c r="N47" s="151">
        <f t="shared" ref="N47:O47" si="433">N48+N49</f>
        <v>7266</v>
      </c>
      <c r="O47" s="152">
        <f t="shared" si="433"/>
        <v>6518</v>
      </c>
      <c r="P47" s="153">
        <f t="shared" si="2"/>
        <v>748</v>
      </c>
      <c r="Q47" s="151">
        <f t="shared" ref="Q47:R47" si="434">Q48+Q49</f>
        <v>8862</v>
      </c>
      <c r="R47" s="152">
        <f t="shared" si="434"/>
        <v>10087</v>
      </c>
      <c r="S47" s="153">
        <f t="shared" si="3"/>
        <v>-1225</v>
      </c>
      <c r="T47" s="151">
        <f t="shared" ref="T47:U47" si="435">T48+T49</f>
        <v>9173</v>
      </c>
      <c r="U47" s="152">
        <f t="shared" si="435"/>
        <v>9932</v>
      </c>
      <c r="V47" s="153">
        <f t="shared" si="4"/>
        <v>-759</v>
      </c>
      <c r="W47" s="151">
        <f t="shared" ref="W47:X47" si="436">W48+W49</f>
        <v>7835</v>
      </c>
      <c r="X47" s="152">
        <f t="shared" si="436"/>
        <v>9988</v>
      </c>
      <c r="Y47" s="153">
        <f t="shared" si="5"/>
        <v>-2153</v>
      </c>
      <c r="Z47" s="151">
        <f t="shared" ref="Z47:AA47" si="437">Z48+Z49</f>
        <v>14769</v>
      </c>
      <c r="AA47" s="152">
        <f t="shared" si="437"/>
        <v>11331</v>
      </c>
      <c r="AB47" s="153">
        <f t="shared" si="6"/>
        <v>3438</v>
      </c>
      <c r="AC47" s="151">
        <f t="shared" ref="AC47:AD47" si="438">AC48+AC49</f>
        <v>17410</v>
      </c>
      <c r="AD47" s="152">
        <f t="shared" si="438"/>
        <v>12604</v>
      </c>
      <c r="AE47" s="153">
        <f t="shared" si="7"/>
        <v>4806</v>
      </c>
      <c r="AF47" s="151">
        <f t="shared" ref="AF47:AG47" si="439">AF48+AF49</f>
        <v>13244</v>
      </c>
      <c r="AG47" s="152">
        <f t="shared" si="439"/>
        <v>9348</v>
      </c>
      <c r="AH47" s="153">
        <f t="shared" si="8"/>
        <v>3896</v>
      </c>
      <c r="AI47" s="151">
        <f t="shared" ref="AI47:AJ47" si="440">AI48+AI49</f>
        <v>14285</v>
      </c>
      <c r="AJ47" s="152">
        <f t="shared" si="440"/>
        <v>10766</v>
      </c>
      <c r="AK47" s="153">
        <f t="shared" si="9"/>
        <v>3519</v>
      </c>
      <c r="AL47" s="151">
        <f t="shared" ref="AL47:AM47" si="441">AL48+AL49</f>
        <v>37985</v>
      </c>
      <c r="AM47" s="152">
        <f t="shared" si="441"/>
        <v>30084</v>
      </c>
      <c r="AN47" s="153">
        <f t="shared" si="10"/>
        <v>7901</v>
      </c>
      <c r="AO47" s="151">
        <f t="shared" ref="AO47:AP47" si="442">AO48+AO49</f>
        <v>47328</v>
      </c>
      <c r="AP47" s="152">
        <f t="shared" si="442"/>
        <v>47856</v>
      </c>
      <c r="AQ47" s="153">
        <f t="shared" si="11"/>
        <v>-528</v>
      </c>
      <c r="AR47" s="151">
        <f t="shared" ref="AR47:AS47" si="443">AR48+AR49</f>
        <v>44259</v>
      </c>
      <c r="AS47" s="152">
        <f t="shared" si="443"/>
        <v>33633</v>
      </c>
      <c r="AT47" s="153">
        <f t="shared" si="12"/>
        <v>10626</v>
      </c>
      <c r="AU47" s="151">
        <f t="shared" ref="AU47:AV47" si="444">AU48+AU49</f>
        <v>73388</v>
      </c>
      <c r="AV47" s="152">
        <f t="shared" si="444"/>
        <v>59418</v>
      </c>
      <c r="AW47" s="153">
        <f t="shared" si="13"/>
        <v>13970</v>
      </c>
      <c r="AX47" s="151">
        <f>AX48+AX49</f>
        <v>60485</v>
      </c>
      <c r="AY47" s="152">
        <f>AY48+AY49</f>
        <v>50980</v>
      </c>
      <c r="AZ47" s="153">
        <f t="shared" si="80"/>
        <v>9505</v>
      </c>
      <c r="BA47" s="151">
        <f>BA48+BA49</f>
        <v>66181.917898210129</v>
      </c>
      <c r="BB47" s="152">
        <f>BB48+BB49</f>
        <v>57042</v>
      </c>
      <c r="BC47" s="153">
        <f t="shared" si="81"/>
        <v>9139.9178982101294</v>
      </c>
      <c r="BD47" s="151">
        <f>BD48+BD49</f>
        <v>66483.100795620558</v>
      </c>
      <c r="BE47" s="152">
        <f>BE48+BE49</f>
        <v>58676</v>
      </c>
      <c r="BF47" s="153">
        <f t="shared" si="82"/>
        <v>7807.1007956205576</v>
      </c>
      <c r="BG47" s="151">
        <f>BG48+BG49</f>
        <v>63734.340434483063</v>
      </c>
      <c r="BH47" s="152">
        <f>BH48+BH49</f>
        <v>55331</v>
      </c>
      <c r="BI47" s="153">
        <f t="shared" si="83"/>
        <v>8403.3404344830633</v>
      </c>
      <c r="BJ47" s="151">
        <f>BJ48+BJ49</f>
        <v>59635.02437232896</v>
      </c>
      <c r="BK47" s="152">
        <f>BK48+BK49</f>
        <v>52154</v>
      </c>
      <c r="BL47" s="153">
        <f t="shared" si="122"/>
        <v>7481.0243723289605</v>
      </c>
      <c r="BM47" s="151">
        <f>BM48+BM49</f>
        <v>74291.247918384819</v>
      </c>
      <c r="BN47" s="152">
        <f>BN48+BN49</f>
        <v>63794</v>
      </c>
      <c r="BO47" s="153">
        <f t="shared" si="84"/>
        <v>10497.247918384819</v>
      </c>
      <c r="BP47" s="151">
        <f>BP48+BP49</f>
        <v>65635.5</v>
      </c>
      <c r="BQ47" s="152">
        <f>BQ48+BQ49</f>
        <v>56785</v>
      </c>
      <c r="BR47" s="153">
        <f t="shared" si="85"/>
        <v>8850.5</v>
      </c>
      <c r="BS47" s="151">
        <f>BS48+BS49</f>
        <v>69902</v>
      </c>
      <c r="BT47" s="152">
        <f>BT48+BT49</f>
        <v>58840</v>
      </c>
      <c r="BU47" s="153">
        <f t="shared" si="86"/>
        <v>11062</v>
      </c>
      <c r="BV47" s="151">
        <f>BV48+BV49</f>
        <v>70281.5</v>
      </c>
      <c r="BW47" s="152">
        <f>BW48+BW49</f>
        <v>63810</v>
      </c>
      <c r="BX47" s="153">
        <f t="shared" si="87"/>
        <v>6471.5</v>
      </c>
      <c r="BY47" s="151">
        <f>BY48+BY49</f>
        <v>79015.735821539274</v>
      </c>
      <c r="BZ47" s="152">
        <f>BZ48+BZ49</f>
        <v>67961</v>
      </c>
      <c r="CA47" s="153">
        <f t="shared" si="88"/>
        <v>11054.735821539274</v>
      </c>
      <c r="CB47" s="151">
        <f>CB48+CB49</f>
        <v>76138.848572002578</v>
      </c>
      <c r="CC47" s="152">
        <f>CC48+CC49</f>
        <v>65085</v>
      </c>
      <c r="CD47" s="153">
        <f t="shared" si="89"/>
        <v>11053.848572002578</v>
      </c>
      <c r="CE47" s="151">
        <f>CE48+CE49</f>
        <v>88083.796723762149</v>
      </c>
      <c r="CF47" s="152">
        <f>CF48+CF49</f>
        <v>77790</v>
      </c>
      <c r="CG47" s="153">
        <f t="shared" si="90"/>
        <v>10293.796723762149</v>
      </c>
      <c r="CH47" s="151">
        <f>CH48+CH49</f>
        <v>94537.757862892264</v>
      </c>
      <c r="CI47" s="152">
        <f>CI48+CI49</f>
        <v>85353.359964410294</v>
      </c>
      <c r="CJ47" s="153">
        <f t="shared" si="392"/>
        <v>9184.3978984819696</v>
      </c>
      <c r="CK47" s="151">
        <f>CK48+CK49</f>
        <v>96764.873705127175</v>
      </c>
      <c r="CL47" s="152">
        <f>CL48+CL49</f>
        <v>84388.683390437829</v>
      </c>
      <c r="CM47" s="153">
        <f t="shared" si="393"/>
        <v>12376.190314689346</v>
      </c>
      <c r="CN47" s="151">
        <f>CN48+CN49</f>
        <v>102764.80443207463</v>
      </c>
      <c r="CO47" s="152">
        <f>CO48+CO49</f>
        <v>90814.845099552767</v>
      </c>
      <c r="CP47" s="153">
        <f t="shared" si="394"/>
        <v>11949.959332521859</v>
      </c>
      <c r="CQ47" s="151">
        <f>CQ48+CQ49</f>
        <v>114548.18127575</v>
      </c>
      <c r="CR47" s="152">
        <f>CR48+CR49</f>
        <v>98664.359082506387</v>
      </c>
      <c r="CS47" s="153">
        <f t="shared" si="395"/>
        <v>15883.822193243614</v>
      </c>
      <c r="CT47" s="151">
        <f t="shared" ref="CT47:CU47" si="445">CT48+CT49</f>
        <v>61914.149355452209</v>
      </c>
      <c r="CU47" s="152">
        <f t="shared" si="445"/>
        <v>57492.220480745455</v>
      </c>
      <c r="CV47" s="153">
        <f t="shared" si="184"/>
        <v>4421.9288747067549</v>
      </c>
      <c r="CW47" s="168">
        <f t="shared" ref="CW47:CX47" si="446">CW48+CW49</f>
        <v>60263.459934694649</v>
      </c>
      <c r="CX47" s="152">
        <f t="shared" si="446"/>
        <v>52953.279428435184</v>
      </c>
      <c r="CY47" s="169">
        <f t="shared" si="185"/>
        <v>7310.1805062594649</v>
      </c>
      <c r="CZ47" s="192">
        <f t="shared" ref="CZ47:DA47" si="447">CZ48+CZ49</f>
        <v>77100.580787160492</v>
      </c>
      <c r="DA47" s="152">
        <f t="shared" si="447"/>
        <v>69123.380959404749</v>
      </c>
      <c r="DB47" s="169">
        <f t="shared" si="186"/>
        <v>7977.1998277557432</v>
      </c>
      <c r="DC47" s="192">
        <f t="shared" ref="DC47:DD47" si="448">DC48+DC49</f>
        <v>95719.436104338136</v>
      </c>
      <c r="DD47" s="152">
        <f t="shared" si="448"/>
        <v>85980.238442435919</v>
      </c>
      <c r="DE47" s="169">
        <f t="shared" si="187"/>
        <v>9739.1976619022171</v>
      </c>
      <c r="DF47" s="192">
        <f t="shared" ref="DF47:DG47" si="449">DF48+DF49</f>
        <v>85583.925475460448</v>
      </c>
      <c r="DG47" s="168">
        <f t="shared" si="449"/>
        <v>78419.927828617656</v>
      </c>
      <c r="DH47" s="169">
        <f t="shared" si="188"/>
        <v>7163.9976468427922</v>
      </c>
      <c r="DI47" s="192">
        <f t="shared" ref="DI47:DJ47" si="450">DI48+DI49</f>
        <v>86203.696504160107</v>
      </c>
      <c r="DJ47" s="168">
        <f t="shared" si="450"/>
        <v>79092.722823498625</v>
      </c>
      <c r="DK47" s="169">
        <f t="shared" si="189"/>
        <v>7110.9736806614819</v>
      </c>
      <c r="DL47" s="192">
        <f t="shared" ref="DL47:DM47" si="451">DL48+DL49</f>
        <v>81512.177744918707</v>
      </c>
      <c r="DM47" s="168">
        <f t="shared" si="451"/>
        <v>71852.327041001306</v>
      </c>
      <c r="DN47" s="169">
        <f t="shared" si="190"/>
        <v>9659.8507039174001</v>
      </c>
      <c r="DO47" s="192">
        <f t="shared" ref="DO47:DP47" si="452">DO48+DO49</f>
        <v>107440.29397290126</v>
      </c>
      <c r="DP47" s="168">
        <f t="shared" si="452"/>
        <v>102040.97170699728</v>
      </c>
      <c r="DQ47" s="169">
        <f t="shared" si="191"/>
        <v>5399.3222659039748</v>
      </c>
      <c r="DR47" s="192">
        <f t="shared" ref="DR47:DS47" si="453">DR48+DR49</f>
        <v>72739.163356205507</v>
      </c>
      <c r="DS47" s="168">
        <f t="shared" si="453"/>
        <v>62814.892789309801</v>
      </c>
      <c r="DT47" s="169">
        <f t="shared" si="192"/>
        <v>9924.270566895706</v>
      </c>
      <c r="DU47" s="192">
        <f t="shared" ref="DU47:DV47" si="454">DU48+DU49</f>
        <v>80092.059626281582</v>
      </c>
      <c r="DV47" s="168">
        <f t="shared" si="454"/>
        <v>70221.420537746919</v>
      </c>
      <c r="DW47" s="169">
        <f t="shared" si="193"/>
        <v>9870.6390885346627</v>
      </c>
      <c r="DX47" s="192">
        <f t="shared" ref="DX47:DY47" si="455">DX48+DX49</f>
        <v>85018.524347869417</v>
      </c>
      <c r="DY47" s="168">
        <f t="shared" si="455"/>
        <v>78385.650244808014</v>
      </c>
      <c r="DZ47" s="169">
        <f t="shared" si="194"/>
        <v>6632.8741030614037</v>
      </c>
      <c r="EA47" s="192">
        <f t="shared" ref="EA47:EB47" si="456">EA48+EA49</f>
        <v>98296.227929866582</v>
      </c>
      <c r="EB47" s="168">
        <f t="shared" si="456"/>
        <v>85144.225456633125</v>
      </c>
      <c r="EC47" s="169">
        <f t="shared" si="195"/>
        <v>13152.002473233457</v>
      </c>
      <c r="ED47" s="192">
        <f t="shared" ref="ED47:EE47" si="457">ED48+ED49</f>
        <v>97207.214955479285</v>
      </c>
      <c r="EE47" s="168">
        <f t="shared" si="457"/>
        <v>86022.987909182586</v>
      </c>
      <c r="EF47" s="169">
        <f t="shared" si="196"/>
        <v>11184.227046296699</v>
      </c>
      <c r="EG47" s="192">
        <f t="shared" ref="EG47:EH47" si="458">EG48+EG49</f>
        <v>102301.29756878626</v>
      </c>
      <c r="EH47" s="168">
        <f t="shared" si="458"/>
        <v>89896.717484557172</v>
      </c>
      <c r="EI47" s="169">
        <f t="shared" si="197"/>
        <v>12404.580084229092</v>
      </c>
      <c r="EJ47" s="192">
        <f t="shared" ref="EJ47:EK47" si="459">EJ48+EJ49</f>
        <v>110637.13462064581</v>
      </c>
      <c r="EK47" s="168">
        <f t="shared" si="459"/>
        <v>97225.320418545045</v>
      </c>
      <c r="EL47" s="169">
        <f t="shared" si="198"/>
        <v>13411.814202100766</v>
      </c>
      <c r="EM47" s="192">
        <f t="shared" ref="EM47:EN47" si="460">EM48+EM49</f>
        <v>114242.01363851057</v>
      </c>
      <c r="EN47" s="168">
        <f t="shared" si="460"/>
        <v>101830.33577872362</v>
      </c>
      <c r="EO47" s="169">
        <f t="shared" si="199"/>
        <v>12411.677859786956</v>
      </c>
      <c r="EP47" s="195">
        <f t="shared" ref="EP47:GA47" si="461">EP48+EP49</f>
        <v>163479.94120618608</v>
      </c>
      <c r="EQ47" s="171">
        <f t="shared" si="461"/>
        <v>146910.79049929176</v>
      </c>
      <c r="ER47" s="174">
        <f t="shared" si="50"/>
        <v>16569.150706894317</v>
      </c>
      <c r="ES47" s="195">
        <f t="shared" si="461"/>
        <v>158933.4297811162</v>
      </c>
      <c r="ET47" s="171">
        <f t="shared" si="461"/>
        <v>138300.77787180882</v>
      </c>
      <c r="EU47" s="174">
        <f t="shared" si="51"/>
        <v>20632.651909307373</v>
      </c>
      <c r="EV47" s="195">
        <f t="shared" si="461"/>
        <v>149494.86133678484</v>
      </c>
      <c r="EW47" s="171">
        <f t="shared" si="461"/>
        <v>134418.38670839393</v>
      </c>
      <c r="EX47" s="174">
        <f t="shared" si="52"/>
        <v>15076.474628390919</v>
      </c>
      <c r="EY47" s="195">
        <f t="shared" si="461"/>
        <v>171954.32191720852</v>
      </c>
      <c r="EZ47" s="171">
        <f t="shared" si="461"/>
        <v>160189.98164933501</v>
      </c>
      <c r="FA47" s="174">
        <f t="shared" si="53"/>
        <v>11764.340267873515</v>
      </c>
      <c r="FB47" s="192">
        <f t="shared" si="461"/>
        <v>181872.12377091736</v>
      </c>
      <c r="FC47" s="152">
        <f t="shared" si="461"/>
        <v>157657.45039287623</v>
      </c>
      <c r="FD47" s="169">
        <f t="shared" si="54"/>
        <v>24214.67337804113</v>
      </c>
      <c r="FE47" s="192">
        <f t="shared" si="461"/>
        <v>197255.28537342523</v>
      </c>
      <c r="FF47" s="152">
        <f t="shared" si="461"/>
        <v>181145.37121726849</v>
      </c>
      <c r="FG47" s="169">
        <f t="shared" si="55"/>
        <v>16109.914156156738</v>
      </c>
      <c r="FH47" s="192">
        <f t="shared" si="461"/>
        <v>184457.82692674448</v>
      </c>
      <c r="FI47" s="152">
        <f t="shared" si="461"/>
        <v>168993.77083326358</v>
      </c>
      <c r="FJ47" s="169">
        <f t="shared" si="56"/>
        <v>15464.056093480904</v>
      </c>
      <c r="FK47" s="192">
        <f t="shared" si="461"/>
        <v>199384.97848219192</v>
      </c>
      <c r="FL47" s="152">
        <f t="shared" si="461"/>
        <v>176007.16408647806</v>
      </c>
      <c r="FM47" s="169">
        <f t="shared" si="57"/>
        <v>23377.814395713853</v>
      </c>
      <c r="FN47" s="192">
        <f t="shared" si="461"/>
        <v>138605.4817360747</v>
      </c>
      <c r="FO47" s="152">
        <f t="shared" si="461"/>
        <v>124051.87124074608</v>
      </c>
      <c r="FP47" s="169">
        <f t="shared" si="58"/>
        <v>14553.610495328612</v>
      </c>
      <c r="FQ47" s="192">
        <f t="shared" si="461"/>
        <v>150033.64549080812</v>
      </c>
      <c r="FR47" s="152">
        <f t="shared" si="461"/>
        <v>131637.5361005062</v>
      </c>
      <c r="FS47" s="169">
        <f t="shared" si="59"/>
        <v>18396.109390301921</v>
      </c>
      <c r="FT47" s="192">
        <f t="shared" si="461"/>
        <v>153201.24588027416</v>
      </c>
      <c r="FU47" s="152">
        <f t="shared" si="461"/>
        <v>134684.82593300747</v>
      </c>
      <c r="FV47" s="169">
        <f t="shared" si="60"/>
        <v>18516.419947266695</v>
      </c>
      <c r="FW47" s="192">
        <f t="shared" si="461"/>
        <v>156262.8530617175</v>
      </c>
      <c r="FX47" s="152">
        <f t="shared" si="461"/>
        <v>136694.52324837839</v>
      </c>
      <c r="FY47" s="169">
        <f t="shared" si="61"/>
        <v>19568.329813339107</v>
      </c>
      <c r="FZ47" s="192">
        <f t="shared" si="461"/>
        <v>193396.46830291854</v>
      </c>
      <c r="GA47" s="168">
        <f t="shared" si="461"/>
        <v>168588.04261829931</v>
      </c>
      <c r="GB47" s="169">
        <f t="shared" si="62"/>
        <v>24808.425684619229</v>
      </c>
      <c r="GC47" s="192">
        <f>GC48+GC49</f>
        <v>196145</v>
      </c>
      <c r="GD47" s="168">
        <f>GD48+GD49</f>
        <v>177654.26560131161</v>
      </c>
      <c r="GE47" s="169">
        <f t="shared" ref="GE47" si="462">GC47-GD47</f>
        <v>18490.734398688393</v>
      </c>
      <c r="GF47" s="192">
        <f>GF48+GF49</f>
        <v>196469</v>
      </c>
      <c r="GG47" s="168">
        <f>GG48+GG49</f>
        <v>177216</v>
      </c>
      <c r="GH47" s="169">
        <f t="shared" si="430"/>
        <v>19253</v>
      </c>
    </row>
    <row r="48" spans="1:190" ht="18.75" customHeight="1" x14ac:dyDescent="0.25">
      <c r="A48" s="154" t="s">
        <v>122</v>
      </c>
      <c r="B48" s="163">
        <v>7</v>
      </c>
      <c r="C48" s="164">
        <v>53</v>
      </c>
      <c r="D48" s="165">
        <f t="shared" si="64"/>
        <v>-46</v>
      </c>
      <c r="E48" s="163">
        <v>5</v>
      </c>
      <c r="F48" s="164">
        <v>64</v>
      </c>
      <c r="G48" s="165">
        <f t="shared" si="180"/>
        <v>-59</v>
      </c>
      <c r="H48" s="163">
        <v>7</v>
      </c>
      <c r="I48" s="164">
        <v>60</v>
      </c>
      <c r="J48" s="165">
        <f t="shared" si="0"/>
        <v>-53</v>
      </c>
      <c r="K48" s="163">
        <v>6</v>
      </c>
      <c r="L48" s="164">
        <v>83</v>
      </c>
      <c r="M48" s="165">
        <f t="shared" si="1"/>
        <v>-77</v>
      </c>
      <c r="N48" s="163">
        <v>5</v>
      </c>
      <c r="O48" s="164">
        <v>60</v>
      </c>
      <c r="P48" s="165">
        <f t="shared" si="2"/>
        <v>-55</v>
      </c>
      <c r="Q48" s="163">
        <v>2</v>
      </c>
      <c r="R48" s="164">
        <v>71</v>
      </c>
      <c r="S48" s="165">
        <f t="shared" si="3"/>
        <v>-69</v>
      </c>
      <c r="T48" s="163">
        <v>3</v>
      </c>
      <c r="U48" s="164">
        <v>61</v>
      </c>
      <c r="V48" s="165">
        <f t="shared" si="4"/>
        <v>-58</v>
      </c>
      <c r="W48" s="163">
        <v>5</v>
      </c>
      <c r="X48" s="164">
        <v>79</v>
      </c>
      <c r="Y48" s="165">
        <f t="shared" si="5"/>
        <v>-74</v>
      </c>
      <c r="Z48" s="163">
        <v>5</v>
      </c>
      <c r="AA48" s="164">
        <v>60</v>
      </c>
      <c r="AB48" s="165">
        <f t="shared" si="6"/>
        <v>-55</v>
      </c>
      <c r="AC48" s="163">
        <v>5</v>
      </c>
      <c r="AD48" s="164">
        <v>62</v>
      </c>
      <c r="AE48" s="165">
        <f t="shared" si="7"/>
        <v>-57</v>
      </c>
      <c r="AF48" s="163">
        <v>12</v>
      </c>
      <c r="AG48" s="164">
        <v>57</v>
      </c>
      <c r="AH48" s="165">
        <f t="shared" si="8"/>
        <v>-45</v>
      </c>
      <c r="AI48" s="163">
        <v>4</v>
      </c>
      <c r="AJ48" s="164">
        <v>67</v>
      </c>
      <c r="AK48" s="165">
        <f t="shared" si="9"/>
        <v>-63</v>
      </c>
      <c r="AL48" s="163">
        <v>4</v>
      </c>
      <c r="AM48" s="164">
        <v>62</v>
      </c>
      <c r="AN48" s="165">
        <f t="shared" si="10"/>
        <v>-58</v>
      </c>
      <c r="AO48" s="163">
        <v>5</v>
      </c>
      <c r="AP48" s="164">
        <v>63</v>
      </c>
      <c r="AQ48" s="165">
        <f t="shared" si="11"/>
        <v>-58</v>
      </c>
      <c r="AR48" s="163">
        <v>5</v>
      </c>
      <c r="AS48" s="164">
        <v>58</v>
      </c>
      <c r="AT48" s="165">
        <f t="shared" si="12"/>
        <v>-53</v>
      </c>
      <c r="AU48" s="163">
        <v>3</v>
      </c>
      <c r="AV48" s="164">
        <v>72</v>
      </c>
      <c r="AW48" s="165">
        <f t="shared" si="13"/>
        <v>-69</v>
      </c>
      <c r="AX48" s="163">
        <v>4</v>
      </c>
      <c r="AY48" s="164">
        <v>58</v>
      </c>
      <c r="AZ48" s="165">
        <f t="shared" si="80"/>
        <v>-54</v>
      </c>
      <c r="BA48" s="163">
        <v>3</v>
      </c>
      <c r="BB48" s="164">
        <v>75</v>
      </c>
      <c r="BC48" s="165">
        <f t="shared" si="81"/>
        <v>-72</v>
      </c>
      <c r="BD48" s="163">
        <v>2</v>
      </c>
      <c r="BE48" s="164">
        <v>62</v>
      </c>
      <c r="BF48" s="165">
        <f t="shared" si="82"/>
        <v>-60</v>
      </c>
      <c r="BG48" s="163">
        <v>17</v>
      </c>
      <c r="BH48" s="164">
        <v>76</v>
      </c>
      <c r="BI48" s="165">
        <f t="shared" si="83"/>
        <v>-59</v>
      </c>
      <c r="BJ48" s="163">
        <v>11</v>
      </c>
      <c r="BK48" s="164">
        <v>58</v>
      </c>
      <c r="BL48" s="165">
        <f t="shared" si="122"/>
        <v>-47</v>
      </c>
      <c r="BM48" s="163">
        <v>13</v>
      </c>
      <c r="BN48" s="164">
        <v>68</v>
      </c>
      <c r="BO48" s="165">
        <f t="shared" si="84"/>
        <v>-55</v>
      </c>
      <c r="BP48" s="163">
        <v>11</v>
      </c>
      <c r="BQ48" s="164">
        <v>56</v>
      </c>
      <c r="BR48" s="165">
        <f t="shared" si="85"/>
        <v>-45</v>
      </c>
      <c r="BS48" s="163">
        <v>11</v>
      </c>
      <c r="BT48" s="164">
        <v>68</v>
      </c>
      <c r="BU48" s="165">
        <f t="shared" si="86"/>
        <v>-57</v>
      </c>
      <c r="BV48" s="163">
        <v>12</v>
      </c>
      <c r="BW48" s="164">
        <v>52</v>
      </c>
      <c r="BX48" s="165">
        <f t="shared" si="87"/>
        <v>-40</v>
      </c>
      <c r="BY48" s="163">
        <v>11</v>
      </c>
      <c r="BZ48" s="164">
        <v>65</v>
      </c>
      <c r="CA48" s="165">
        <f t="shared" si="88"/>
        <v>-54</v>
      </c>
      <c r="CB48" s="163">
        <v>12</v>
      </c>
      <c r="CC48" s="164">
        <v>64</v>
      </c>
      <c r="CD48" s="165">
        <f t="shared" si="89"/>
        <v>-52</v>
      </c>
      <c r="CE48" s="163">
        <v>11</v>
      </c>
      <c r="CF48" s="164">
        <v>60</v>
      </c>
      <c r="CG48" s="165">
        <f t="shared" si="90"/>
        <v>-49</v>
      </c>
      <c r="CH48" s="163">
        <v>12</v>
      </c>
      <c r="CI48" s="164">
        <v>57</v>
      </c>
      <c r="CJ48" s="165">
        <f t="shared" si="392"/>
        <v>-45</v>
      </c>
      <c r="CK48" s="163">
        <v>13</v>
      </c>
      <c r="CL48" s="164">
        <v>76</v>
      </c>
      <c r="CM48" s="165">
        <f t="shared" si="393"/>
        <v>-63</v>
      </c>
      <c r="CN48" s="163">
        <v>11</v>
      </c>
      <c r="CO48" s="164">
        <v>74</v>
      </c>
      <c r="CP48" s="165">
        <f t="shared" si="394"/>
        <v>-63</v>
      </c>
      <c r="CQ48" s="163">
        <v>11</v>
      </c>
      <c r="CR48" s="164">
        <v>77</v>
      </c>
      <c r="CS48" s="165">
        <f t="shared" si="395"/>
        <v>-66</v>
      </c>
      <c r="CT48" s="163">
        <v>11</v>
      </c>
      <c r="CU48" s="164">
        <v>65</v>
      </c>
      <c r="CV48" s="165">
        <f t="shared" si="184"/>
        <v>-54</v>
      </c>
      <c r="CW48" s="166">
        <v>12</v>
      </c>
      <c r="CX48" s="164">
        <v>82</v>
      </c>
      <c r="CY48" s="167">
        <f t="shared" si="185"/>
        <v>-70</v>
      </c>
      <c r="CZ48" s="193">
        <v>12</v>
      </c>
      <c r="DA48" s="156">
        <v>71</v>
      </c>
      <c r="DB48" s="159">
        <f t="shared" si="186"/>
        <v>-59</v>
      </c>
      <c r="DC48" s="193">
        <v>11</v>
      </c>
      <c r="DD48" s="156">
        <v>84</v>
      </c>
      <c r="DE48" s="159">
        <f t="shared" si="187"/>
        <v>-73</v>
      </c>
      <c r="DF48" s="198">
        <v>12</v>
      </c>
      <c r="DG48" s="166">
        <v>67</v>
      </c>
      <c r="DH48" s="167">
        <f t="shared" si="188"/>
        <v>-55</v>
      </c>
      <c r="DI48" s="198">
        <v>13</v>
      </c>
      <c r="DJ48" s="166">
        <v>73</v>
      </c>
      <c r="DK48" s="167">
        <f t="shared" si="189"/>
        <v>-60</v>
      </c>
      <c r="DL48" s="198">
        <v>10</v>
      </c>
      <c r="DM48" s="166">
        <v>69</v>
      </c>
      <c r="DN48" s="167">
        <f t="shared" si="190"/>
        <v>-59</v>
      </c>
      <c r="DO48" s="198">
        <v>12</v>
      </c>
      <c r="DP48" s="166">
        <v>76</v>
      </c>
      <c r="DQ48" s="167">
        <f t="shared" si="191"/>
        <v>-64</v>
      </c>
      <c r="DR48" s="198">
        <v>11</v>
      </c>
      <c r="DS48" s="166">
        <v>66</v>
      </c>
      <c r="DT48" s="167">
        <f t="shared" si="192"/>
        <v>-55</v>
      </c>
      <c r="DU48" s="198">
        <v>7</v>
      </c>
      <c r="DV48" s="166">
        <v>34</v>
      </c>
      <c r="DW48" s="167">
        <f t="shared" si="193"/>
        <v>-27</v>
      </c>
      <c r="DX48" s="198">
        <v>5</v>
      </c>
      <c r="DY48" s="166">
        <v>71</v>
      </c>
      <c r="DZ48" s="167">
        <f t="shared" si="194"/>
        <v>-66</v>
      </c>
      <c r="EA48" s="198">
        <v>8</v>
      </c>
      <c r="EB48" s="367">
        <v>87.5</v>
      </c>
      <c r="EC48" s="167">
        <f t="shared" si="195"/>
        <v>-79.5</v>
      </c>
      <c r="ED48" s="198">
        <v>11</v>
      </c>
      <c r="EE48" s="166">
        <v>56</v>
      </c>
      <c r="EF48" s="167">
        <f t="shared" si="196"/>
        <v>-45</v>
      </c>
      <c r="EG48" s="198">
        <v>11</v>
      </c>
      <c r="EH48" s="166">
        <v>61</v>
      </c>
      <c r="EI48" s="167">
        <f t="shared" si="197"/>
        <v>-50</v>
      </c>
      <c r="EJ48" s="198">
        <v>8</v>
      </c>
      <c r="EK48" s="166">
        <v>35</v>
      </c>
      <c r="EL48" s="167">
        <f t="shared" si="198"/>
        <v>-27</v>
      </c>
      <c r="EM48" s="198">
        <v>10</v>
      </c>
      <c r="EN48" s="166">
        <v>49</v>
      </c>
      <c r="EO48" s="167">
        <f t="shared" si="199"/>
        <v>-39</v>
      </c>
      <c r="EP48" s="371">
        <v>12</v>
      </c>
      <c r="EQ48" s="164">
        <v>50</v>
      </c>
      <c r="ER48" s="167">
        <f t="shared" si="50"/>
        <v>-38</v>
      </c>
      <c r="ES48" s="371">
        <v>11</v>
      </c>
      <c r="ET48" s="164">
        <v>49</v>
      </c>
      <c r="EU48" s="167">
        <f t="shared" si="51"/>
        <v>-38</v>
      </c>
      <c r="EV48" s="371">
        <v>11</v>
      </c>
      <c r="EW48" s="164">
        <v>54</v>
      </c>
      <c r="EX48" s="167">
        <f t="shared" si="52"/>
        <v>-43</v>
      </c>
      <c r="EY48" s="371">
        <v>12</v>
      </c>
      <c r="EZ48" s="164">
        <v>48</v>
      </c>
      <c r="FA48" s="167">
        <f t="shared" si="53"/>
        <v>-36</v>
      </c>
      <c r="FB48" s="464">
        <v>13</v>
      </c>
      <c r="FC48" s="156">
        <v>49</v>
      </c>
      <c r="FD48" s="159">
        <f t="shared" si="54"/>
        <v>-36</v>
      </c>
      <c r="FE48" s="464">
        <v>14</v>
      </c>
      <c r="FF48" s="156">
        <v>49</v>
      </c>
      <c r="FG48" s="159">
        <f t="shared" si="55"/>
        <v>-35</v>
      </c>
      <c r="FH48" s="464">
        <v>13</v>
      </c>
      <c r="FI48" s="156">
        <v>50</v>
      </c>
      <c r="FJ48" s="159">
        <f t="shared" si="56"/>
        <v>-37</v>
      </c>
      <c r="FK48" s="464">
        <v>14</v>
      </c>
      <c r="FL48" s="156">
        <v>62</v>
      </c>
      <c r="FM48" s="159">
        <f t="shared" si="57"/>
        <v>-48</v>
      </c>
      <c r="FN48" s="464">
        <v>18</v>
      </c>
      <c r="FO48" s="156">
        <v>80</v>
      </c>
      <c r="FP48" s="159">
        <f t="shared" si="58"/>
        <v>-62</v>
      </c>
      <c r="FQ48" s="464">
        <v>14</v>
      </c>
      <c r="FR48" s="156">
        <v>64</v>
      </c>
      <c r="FS48" s="159">
        <f t="shared" si="59"/>
        <v>-50</v>
      </c>
      <c r="FT48" s="464">
        <v>15</v>
      </c>
      <c r="FU48" s="156">
        <v>59</v>
      </c>
      <c r="FV48" s="159">
        <f t="shared" si="60"/>
        <v>-44</v>
      </c>
      <c r="FW48" s="464">
        <v>17</v>
      </c>
      <c r="FX48" s="156">
        <v>77</v>
      </c>
      <c r="FY48" s="159">
        <f t="shared" si="61"/>
        <v>-60</v>
      </c>
      <c r="FZ48" s="193">
        <v>18</v>
      </c>
      <c r="GA48" s="158">
        <v>58</v>
      </c>
      <c r="GB48" s="159">
        <f t="shared" si="62"/>
        <v>-40</v>
      </c>
      <c r="GC48" s="193">
        <v>17</v>
      </c>
      <c r="GD48" s="158">
        <v>12</v>
      </c>
      <c r="GE48" s="159">
        <f>GC48-GD48</f>
        <v>5</v>
      </c>
      <c r="GF48" s="193">
        <v>25</v>
      </c>
      <c r="GG48" s="158">
        <v>90</v>
      </c>
      <c r="GH48" s="159">
        <f t="shared" si="430"/>
        <v>-65</v>
      </c>
    </row>
    <row r="49" spans="1:190" ht="18.75" customHeight="1" x14ac:dyDescent="0.25">
      <c r="A49" s="154" t="s">
        <v>123</v>
      </c>
      <c r="B49" s="163">
        <f>B50+B52+B54+B56</f>
        <v>27019</v>
      </c>
      <c r="C49" s="164">
        <f>C50+C52+C54+C56</f>
        <v>26081</v>
      </c>
      <c r="D49" s="165">
        <f t="shared" si="64"/>
        <v>938</v>
      </c>
      <c r="E49" s="163">
        <f>E50+E52+E54+E56</f>
        <v>25575.4</v>
      </c>
      <c r="F49" s="164">
        <f>F50+F52+F54+F56</f>
        <v>25414</v>
      </c>
      <c r="G49" s="165">
        <f t="shared" si="180"/>
        <v>161.40000000000146</v>
      </c>
      <c r="H49" s="163">
        <f>H50+H52+H54+H56</f>
        <v>43830</v>
      </c>
      <c r="I49" s="164">
        <f>I50+I52+I54+I56</f>
        <v>43008</v>
      </c>
      <c r="J49" s="165">
        <f t="shared" si="0"/>
        <v>822</v>
      </c>
      <c r="K49" s="163">
        <f>K50+K52+K54+K56</f>
        <v>63616.7</v>
      </c>
      <c r="L49" s="164">
        <f>L50+L52+L54+L56</f>
        <v>65577</v>
      </c>
      <c r="M49" s="165">
        <f t="shared" si="1"/>
        <v>-1960.3000000000029</v>
      </c>
      <c r="N49" s="163">
        <f>N50+N52+N54+N56</f>
        <v>7261</v>
      </c>
      <c r="O49" s="164">
        <f>O50+O52+O54+O56</f>
        <v>6458</v>
      </c>
      <c r="P49" s="165">
        <f t="shared" si="2"/>
        <v>803</v>
      </c>
      <c r="Q49" s="163">
        <f>Q50+Q52+Q54+Q56</f>
        <v>8860</v>
      </c>
      <c r="R49" s="164">
        <f>R50+R52+R54+R56</f>
        <v>10016</v>
      </c>
      <c r="S49" s="165">
        <f t="shared" si="3"/>
        <v>-1156</v>
      </c>
      <c r="T49" s="163">
        <f>T50+T52+T54+T56</f>
        <v>9170</v>
      </c>
      <c r="U49" s="164">
        <f>U50+U52+U54+U56</f>
        <v>9871</v>
      </c>
      <c r="V49" s="165">
        <f t="shared" si="4"/>
        <v>-701</v>
      </c>
      <c r="W49" s="163">
        <f>W50+W52+W54+W56</f>
        <v>7830</v>
      </c>
      <c r="X49" s="164">
        <f>X50+X52+X54+X56</f>
        <v>9909</v>
      </c>
      <c r="Y49" s="165">
        <f t="shared" si="5"/>
        <v>-2079</v>
      </c>
      <c r="Z49" s="163">
        <f>Z50+Z52+Z54+Z56</f>
        <v>14764</v>
      </c>
      <c r="AA49" s="164">
        <f>AA50+AA52+AA54+AA56</f>
        <v>11271</v>
      </c>
      <c r="AB49" s="165">
        <f t="shared" si="6"/>
        <v>3493</v>
      </c>
      <c r="AC49" s="163">
        <f>AC50+AC52+AC54+AC56</f>
        <v>17405</v>
      </c>
      <c r="AD49" s="164">
        <f>AD50+AD52+AD54+AD56</f>
        <v>12542</v>
      </c>
      <c r="AE49" s="165">
        <f t="shared" si="7"/>
        <v>4863</v>
      </c>
      <c r="AF49" s="163">
        <f>AF50+AF52+AF54+AF56</f>
        <v>13232</v>
      </c>
      <c r="AG49" s="164">
        <f>AG50+AG52+AG54+AG56</f>
        <v>9291</v>
      </c>
      <c r="AH49" s="165">
        <f t="shared" si="8"/>
        <v>3941</v>
      </c>
      <c r="AI49" s="163">
        <f>AI50+AI52+AI54+AI56</f>
        <v>14281</v>
      </c>
      <c r="AJ49" s="164">
        <f>AJ50+AJ52+AJ54+AJ56</f>
        <v>10699</v>
      </c>
      <c r="AK49" s="165">
        <f t="shared" si="9"/>
        <v>3582</v>
      </c>
      <c r="AL49" s="163">
        <f>AL50+AL52+AL54+AL56</f>
        <v>37981</v>
      </c>
      <c r="AM49" s="164">
        <f>AM50+AM52+AM54+AM56</f>
        <v>30022</v>
      </c>
      <c r="AN49" s="165">
        <f t="shared" si="10"/>
        <v>7959</v>
      </c>
      <c r="AO49" s="163">
        <f>AO50+AO52+AO54+AO56</f>
        <v>47323</v>
      </c>
      <c r="AP49" s="164">
        <f>AP50+AP52+AP54+AP56</f>
        <v>47793</v>
      </c>
      <c r="AQ49" s="165">
        <f t="shared" si="11"/>
        <v>-470</v>
      </c>
      <c r="AR49" s="163">
        <f>AR50+AR52+AR54+AR56</f>
        <v>44254</v>
      </c>
      <c r="AS49" s="164">
        <f>AS50+AS52+AS54+AS56</f>
        <v>33575</v>
      </c>
      <c r="AT49" s="165">
        <f t="shared" si="12"/>
        <v>10679</v>
      </c>
      <c r="AU49" s="163">
        <f>AU50+AU52+AU54+AU56</f>
        <v>73385</v>
      </c>
      <c r="AV49" s="164">
        <f>AV50+AV52+AV54+AV56</f>
        <v>59346</v>
      </c>
      <c r="AW49" s="165">
        <f t="shared" si="13"/>
        <v>14039</v>
      </c>
      <c r="AX49" s="163">
        <f>AX50+AX52+AX54+AX56</f>
        <v>60481</v>
      </c>
      <c r="AY49" s="164">
        <f>AY50+AY52+AY54+AY56</f>
        <v>50922</v>
      </c>
      <c r="AZ49" s="165">
        <f t="shared" si="80"/>
        <v>9559</v>
      </c>
      <c r="BA49" s="163">
        <f>BA50+BA52+BA54+BA56</f>
        <v>66178.917898210129</v>
      </c>
      <c r="BB49" s="164">
        <f>BB50+BB52+BB54+BB56</f>
        <v>56967</v>
      </c>
      <c r="BC49" s="165">
        <f t="shared" si="81"/>
        <v>9211.9178982101294</v>
      </c>
      <c r="BD49" s="163">
        <f>BD50+BD52+BD54+BD56</f>
        <v>66481.100795620558</v>
      </c>
      <c r="BE49" s="164">
        <f>BE50+BE52+BE54+BE56</f>
        <v>58614</v>
      </c>
      <c r="BF49" s="165">
        <f t="shared" si="82"/>
        <v>7867.1007956205576</v>
      </c>
      <c r="BG49" s="163">
        <f>BG50+BG52+BG54+BG56</f>
        <v>63717.340434483063</v>
      </c>
      <c r="BH49" s="164">
        <f>BH50+BH52+BH54+BH56</f>
        <v>55255</v>
      </c>
      <c r="BI49" s="165">
        <f t="shared" si="83"/>
        <v>8462.3404344830633</v>
      </c>
      <c r="BJ49" s="163">
        <f>BJ50+BJ52+BJ54+BJ56</f>
        <v>59624.02437232896</v>
      </c>
      <c r="BK49" s="164">
        <f>BK50+BK52+BK54+BK56</f>
        <v>52096</v>
      </c>
      <c r="BL49" s="165">
        <f t="shared" si="122"/>
        <v>7528.0243723289605</v>
      </c>
      <c r="BM49" s="163">
        <f>BM50+BM52+BM54+BM56</f>
        <v>74278.247918384819</v>
      </c>
      <c r="BN49" s="164">
        <f>BN50+BN52+BN54+BN56</f>
        <v>63726</v>
      </c>
      <c r="BO49" s="165">
        <f t="shared" si="84"/>
        <v>10552.247918384819</v>
      </c>
      <c r="BP49" s="163">
        <f>BP50+BP52+BP54+BP56</f>
        <v>65624.5</v>
      </c>
      <c r="BQ49" s="164">
        <f>BQ50+BQ52+BQ54+BQ56</f>
        <v>56729</v>
      </c>
      <c r="BR49" s="165">
        <f t="shared" si="85"/>
        <v>8895.5</v>
      </c>
      <c r="BS49" s="163">
        <f>BS50+BS52+BS54+BS56</f>
        <v>69891</v>
      </c>
      <c r="BT49" s="164">
        <f>BT50+BT52+BT54+BT56</f>
        <v>58772</v>
      </c>
      <c r="BU49" s="165">
        <f t="shared" si="86"/>
        <v>11119</v>
      </c>
      <c r="BV49" s="163">
        <f>BV50+BV52+BV54+BV56</f>
        <v>70269.5</v>
      </c>
      <c r="BW49" s="164">
        <f>BW50+BW52+BW54+BW56</f>
        <v>63758</v>
      </c>
      <c r="BX49" s="165">
        <f t="shared" si="87"/>
        <v>6511.5</v>
      </c>
      <c r="BY49" s="163">
        <f>BY50+BY52+BY54+BY56</f>
        <v>79004.735821539274</v>
      </c>
      <c r="BZ49" s="164">
        <f>BZ50+BZ52+BZ54+BZ56</f>
        <v>67896</v>
      </c>
      <c r="CA49" s="165">
        <f t="shared" si="88"/>
        <v>11108.735821539274</v>
      </c>
      <c r="CB49" s="163">
        <f>CB50+CB52+CB54+CB56</f>
        <v>76126.848572002578</v>
      </c>
      <c r="CC49" s="164">
        <f>CC50+CC52+CC54+CC56</f>
        <v>65021</v>
      </c>
      <c r="CD49" s="165">
        <f t="shared" si="89"/>
        <v>11105.848572002578</v>
      </c>
      <c r="CE49" s="163">
        <f>CE50+CE52+CE54+CE56</f>
        <v>88072.796723762149</v>
      </c>
      <c r="CF49" s="164">
        <f>CF50+CF52+CF54+CF56</f>
        <v>77730</v>
      </c>
      <c r="CG49" s="165">
        <f t="shared" si="90"/>
        <v>10342.796723762149</v>
      </c>
      <c r="CH49" s="163">
        <f>CH50+CH52+CH54+CH56</f>
        <v>94525.757862892264</v>
      </c>
      <c r="CI49" s="164">
        <f>CI50+CI52+CI54+CI56</f>
        <v>85296.359964410294</v>
      </c>
      <c r="CJ49" s="165">
        <f t="shared" si="392"/>
        <v>9229.3978984819696</v>
      </c>
      <c r="CK49" s="163">
        <f>CK50+CK52+CK54+CK56</f>
        <v>96751.873705127175</v>
      </c>
      <c r="CL49" s="164">
        <f>CL50+CL52+CL54+CL56</f>
        <v>84312.683390437829</v>
      </c>
      <c r="CM49" s="165">
        <f t="shared" si="393"/>
        <v>12439.190314689346</v>
      </c>
      <c r="CN49" s="163">
        <f>CN50+CN52+CN54+CN56</f>
        <v>102753.80443207463</v>
      </c>
      <c r="CO49" s="164">
        <f>CO50+CO52+CO54+CO56</f>
        <v>90740.845099552767</v>
      </c>
      <c r="CP49" s="165">
        <f t="shared" si="394"/>
        <v>12012.959332521859</v>
      </c>
      <c r="CQ49" s="163">
        <f>CQ50+CQ52+CQ54+CQ56</f>
        <v>114537.18127575</v>
      </c>
      <c r="CR49" s="164">
        <f>CR50+CR52+CR54+CR56</f>
        <v>98587.359082506387</v>
      </c>
      <c r="CS49" s="165">
        <f t="shared" si="395"/>
        <v>15949.822193243614</v>
      </c>
      <c r="CT49" s="163">
        <f>CT50+CT52+CT54+CT56</f>
        <v>61903.149355452209</v>
      </c>
      <c r="CU49" s="164">
        <f>CU50+CU52+CU54+CU56</f>
        <v>57427.220480745455</v>
      </c>
      <c r="CV49" s="165">
        <f t="shared" si="184"/>
        <v>4475.9288747067549</v>
      </c>
      <c r="CW49" s="163">
        <f t="shared" ref="CW49:CX49" si="463">CW50+CW52+CW54+CW56</f>
        <v>60251.459934694649</v>
      </c>
      <c r="CX49" s="164">
        <f t="shared" si="463"/>
        <v>52871.279428435184</v>
      </c>
      <c r="CY49" s="165">
        <f t="shared" si="185"/>
        <v>7380.1805062594649</v>
      </c>
      <c r="CZ49" s="163">
        <f t="shared" ref="CZ49:DA49" si="464">CZ50+CZ52+CZ54+CZ56</f>
        <v>77088.580787160492</v>
      </c>
      <c r="DA49" s="164">
        <f t="shared" si="464"/>
        <v>69052.380959404749</v>
      </c>
      <c r="DB49" s="165">
        <f t="shared" si="186"/>
        <v>8036.1998277557432</v>
      </c>
      <c r="DC49" s="163">
        <f t="shared" ref="DC49:DD49" si="465">DC50+DC52+DC54+DC56</f>
        <v>95708.436104338136</v>
      </c>
      <c r="DD49" s="164">
        <f t="shared" si="465"/>
        <v>85896.238442435919</v>
      </c>
      <c r="DE49" s="165">
        <f t="shared" si="187"/>
        <v>9812.1976619022171</v>
      </c>
      <c r="DF49" s="163">
        <f t="shared" ref="DF49:DG49" si="466">DF50+DF52+DF54+DF56</f>
        <v>85571.925475460448</v>
      </c>
      <c r="DG49" s="164">
        <f t="shared" si="466"/>
        <v>78352.927828617656</v>
      </c>
      <c r="DH49" s="165">
        <f t="shared" si="188"/>
        <v>7218.9976468427922</v>
      </c>
      <c r="DI49" s="163">
        <f t="shared" ref="DI49:DJ49" si="467">DI50+DI52+DI54+DI56</f>
        <v>86190.696504160107</v>
      </c>
      <c r="DJ49" s="164">
        <f t="shared" si="467"/>
        <v>79019.722823498625</v>
      </c>
      <c r="DK49" s="165">
        <f t="shared" si="189"/>
        <v>7170.9736806614819</v>
      </c>
      <c r="DL49" s="163">
        <f t="shared" ref="DL49:DM49" si="468">DL50+DL52+DL54+DL56</f>
        <v>81502.177744918707</v>
      </c>
      <c r="DM49" s="164">
        <f t="shared" si="468"/>
        <v>71783.327041001306</v>
      </c>
      <c r="DN49" s="165">
        <f t="shared" si="190"/>
        <v>9718.8507039174001</v>
      </c>
      <c r="DO49" s="163">
        <f t="shared" ref="DO49:DP49" si="469">DO50+DO52+DO54+DO56</f>
        <v>107428.29397290126</v>
      </c>
      <c r="DP49" s="164">
        <f t="shared" si="469"/>
        <v>101964.97170699728</v>
      </c>
      <c r="DQ49" s="165">
        <f t="shared" si="191"/>
        <v>5463.3222659039748</v>
      </c>
      <c r="DR49" s="163">
        <f t="shared" ref="DR49:DS49" si="470">DR50+DR52+DR54+DR56</f>
        <v>72728.163356205507</v>
      </c>
      <c r="DS49" s="164">
        <f t="shared" si="470"/>
        <v>62748.892789309801</v>
      </c>
      <c r="DT49" s="165">
        <f t="shared" si="192"/>
        <v>9979.270566895706</v>
      </c>
      <c r="DU49" s="163">
        <f t="shared" ref="DU49:DV49" si="471">DU50+DU52+DU54+DU56</f>
        <v>80085.059626281582</v>
      </c>
      <c r="DV49" s="164">
        <f t="shared" si="471"/>
        <v>70187.420537746919</v>
      </c>
      <c r="DW49" s="165">
        <f t="shared" si="193"/>
        <v>9897.6390885346627</v>
      </c>
      <c r="DX49" s="163">
        <f t="shared" ref="DX49:DY49" si="472">DX50+DX52+DX54+DX56</f>
        <v>85013.524347869417</v>
      </c>
      <c r="DY49" s="164">
        <f t="shared" si="472"/>
        <v>78314.650244808014</v>
      </c>
      <c r="DZ49" s="165">
        <f t="shared" si="194"/>
        <v>6698.8741030614037</v>
      </c>
      <c r="EA49" s="163">
        <f t="shared" ref="EA49:EB49" si="473">EA50+EA52+EA54+EA56</f>
        <v>98288.227929866582</v>
      </c>
      <c r="EB49" s="164">
        <f t="shared" si="473"/>
        <v>85056.725456633125</v>
      </c>
      <c r="EC49" s="165">
        <f t="shared" si="195"/>
        <v>13231.502473233457</v>
      </c>
      <c r="ED49" s="193">
        <v>97196.214955479285</v>
      </c>
      <c r="EE49" s="158">
        <v>85966.987909182586</v>
      </c>
      <c r="EF49" s="159">
        <f t="shared" si="196"/>
        <v>11229.227046296699</v>
      </c>
      <c r="EG49" s="193">
        <v>102290.29756878626</v>
      </c>
      <c r="EH49" s="158">
        <v>89835.717484557172</v>
      </c>
      <c r="EI49" s="159">
        <f t="shared" si="197"/>
        <v>12454.580084229092</v>
      </c>
      <c r="EJ49" s="193">
        <v>110629.13462064581</v>
      </c>
      <c r="EK49" s="166">
        <v>97190.320418545045</v>
      </c>
      <c r="EL49" s="167">
        <f t="shared" si="198"/>
        <v>13438.814202100766</v>
      </c>
      <c r="EM49" s="193">
        <v>114232.01363851057</v>
      </c>
      <c r="EN49" s="166">
        <v>101781.33577872362</v>
      </c>
      <c r="EO49" s="167">
        <f t="shared" si="199"/>
        <v>12450.677859786956</v>
      </c>
      <c r="EP49" s="371">
        <f t="shared" ref="EP49:EQ49" si="474">EP50+EP52+EP54+EP56</f>
        <v>163467.94120618608</v>
      </c>
      <c r="EQ49" s="164">
        <f t="shared" si="474"/>
        <v>146860.79049929176</v>
      </c>
      <c r="ER49" s="167">
        <f t="shared" si="50"/>
        <v>16607.150706894317</v>
      </c>
      <c r="ES49" s="371">
        <f t="shared" ref="ES49:GA49" si="475">ES50+ES52+ES54+ES56</f>
        <v>158922.4297811162</v>
      </c>
      <c r="ET49" s="164">
        <f t="shared" si="475"/>
        <v>138251.77787180882</v>
      </c>
      <c r="EU49" s="167">
        <f t="shared" si="51"/>
        <v>20670.651909307373</v>
      </c>
      <c r="EV49" s="371">
        <f t="shared" ref="EV49" si="476">EV50+EV52+EV54+EV56</f>
        <v>149483.86133678484</v>
      </c>
      <c r="EW49" s="164">
        <f t="shared" si="475"/>
        <v>134364.38670839393</v>
      </c>
      <c r="EX49" s="167">
        <f t="shared" si="52"/>
        <v>15119.474628390919</v>
      </c>
      <c r="EY49" s="371">
        <f t="shared" ref="EY49" si="477">EY50+EY52+EY54+EY56</f>
        <v>171942.32191720852</v>
      </c>
      <c r="EZ49" s="164">
        <f t="shared" si="475"/>
        <v>160141.98164933501</v>
      </c>
      <c r="FA49" s="167">
        <f t="shared" si="53"/>
        <v>11800.340267873515</v>
      </c>
      <c r="FB49" s="464">
        <f t="shared" ref="FB49" si="478">FB50+FB52+FB54+FB56</f>
        <v>181859.12377091736</v>
      </c>
      <c r="FC49" s="156">
        <f t="shared" si="475"/>
        <v>157608.45039287623</v>
      </c>
      <c r="FD49" s="159">
        <f t="shared" si="54"/>
        <v>24250.67337804113</v>
      </c>
      <c r="FE49" s="464">
        <f t="shared" ref="FE49" si="479">FE50+FE52+FE54+FE56</f>
        <v>197241.28537342523</v>
      </c>
      <c r="FF49" s="156">
        <f t="shared" si="475"/>
        <v>181096.37121726849</v>
      </c>
      <c r="FG49" s="159">
        <f t="shared" si="55"/>
        <v>16144.914156156738</v>
      </c>
      <c r="FH49" s="464">
        <f t="shared" ref="FH49" si="480">FH50+FH52+FH54+FH56</f>
        <v>184444.82692674448</v>
      </c>
      <c r="FI49" s="156">
        <f t="shared" si="475"/>
        <v>168943.77083326358</v>
      </c>
      <c r="FJ49" s="159">
        <f t="shared" si="56"/>
        <v>15501.056093480904</v>
      </c>
      <c r="FK49" s="464">
        <f t="shared" ref="FK49" si="481">FK50+FK52+FK54+FK56</f>
        <v>199370.97848219192</v>
      </c>
      <c r="FL49" s="156">
        <f t="shared" si="475"/>
        <v>175945.16408647806</v>
      </c>
      <c r="FM49" s="159">
        <f t="shared" si="57"/>
        <v>23425.814395713853</v>
      </c>
      <c r="FN49" s="464">
        <f t="shared" ref="FN49" si="482">FN50+FN52+FN54+FN56</f>
        <v>138587.4817360747</v>
      </c>
      <c r="FO49" s="156">
        <f t="shared" si="475"/>
        <v>123971.87124074608</v>
      </c>
      <c r="FP49" s="159">
        <f t="shared" si="58"/>
        <v>14615.610495328612</v>
      </c>
      <c r="FQ49" s="464">
        <f t="shared" ref="FQ49" si="483">FQ50+FQ52+FQ54+FQ56</f>
        <v>150019.64549080812</v>
      </c>
      <c r="FR49" s="156">
        <f t="shared" si="475"/>
        <v>131573.5361005062</v>
      </c>
      <c r="FS49" s="159">
        <f t="shared" si="59"/>
        <v>18446.109390301921</v>
      </c>
      <c r="FT49" s="464">
        <f t="shared" ref="FT49" si="484">FT50+FT52+FT54+FT56</f>
        <v>153186.24588027416</v>
      </c>
      <c r="FU49" s="156">
        <f t="shared" si="475"/>
        <v>134625.82593300747</v>
      </c>
      <c r="FV49" s="159">
        <f t="shared" si="60"/>
        <v>18560.419947266695</v>
      </c>
      <c r="FW49" s="464">
        <f t="shared" ref="FW49" si="485">FW50+FW52+FW54+FW56</f>
        <v>156245.8530617175</v>
      </c>
      <c r="FX49" s="156">
        <f t="shared" si="475"/>
        <v>136617.52324837839</v>
      </c>
      <c r="FY49" s="159">
        <f t="shared" si="61"/>
        <v>19628.329813339107</v>
      </c>
      <c r="FZ49" s="193">
        <f t="shared" ref="FZ49" si="486">FZ50+FZ52+FZ54+FZ56</f>
        <v>193378.46830291854</v>
      </c>
      <c r="GA49" s="158">
        <f t="shared" si="475"/>
        <v>168530.04261829931</v>
      </c>
      <c r="GB49" s="159">
        <f t="shared" si="62"/>
        <v>24848.425684619229</v>
      </c>
      <c r="GC49" s="193">
        <f>GC50+GC52+GC54+GC56</f>
        <v>196128</v>
      </c>
      <c r="GD49" s="158">
        <f>GD50+GD52+GD54+GD56</f>
        <v>177642.26560131161</v>
      </c>
      <c r="GE49" s="159">
        <f>GC49-GD49</f>
        <v>18485.734398688393</v>
      </c>
      <c r="GF49" s="193">
        <f>GF50+GF52+GF54+GF56</f>
        <v>196444</v>
      </c>
      <c r="GG49" s="158">
        <f>GG50+GG52+GG54+GG56</f>
        <v>177126</v>
      </c>
      <c r="GH49" s="159">
        <f t="shared" si="430"/>
        <v>19318</v>
      </c>
    </row>
    <row r="50" spans="1:190" ht="18.75" customHeight="1" x14ac:dyDescent="0.25">
      <c r="A50" s="468" t="s">
        <v>124</v>
      </c>
      <c r="B50" s="155">
        <v>21218</v>
      </c>
      <c r="C50" s="156">
        <v>23009</v>
      </c>
      <c r="D50" s="157">
        <f t="shared" si="64"/>
        <v>-1791</v>
      </c>
      <c r="E50" s="155">
        <v>19486.400000000001</v>
      </c>
      <c r="F50" s="156">
        <v>22310</v>
      </c>
      <c r="G50" s="157">
        <f t="shared" si="180"/>
        <v>-2823.5999999999985</v>
      </c>
      <c r="H50" s="155">
        <v>34038</v>
      </c>
      <c r="I50" s="156">
        <v>38022</v>
      </c>
      <c r="J50" s="157">
        <f t="shared" si="0"/>
        <v>-3984</v>
      </c>
      <c r="K50" s="155">
        <v>52983.7</v>
      </c>
      <c r="L50" s="156">
        <v>58526</v>
      </c>
      <c r="M50" s="157">
        <f t="shared" si="1"/>
        <v>-5542.3000000000029</v>
      </c>
      <c r="N50" s="155">
        <v>2690</v>
      </c>
      <c r="O50" s="156">
        <v>2901</v>
      </c>
      <c r="P50" s="157">
        <f t="shared" si="2"/>
        <v>-211</v>
      </c>
      <c r="Q50" s="155">
        <v>3136</v>
      </c>
      <c r="R50" s="156">
        <v>5273</v>
      </c>
      <c r="S50" s="157">
        <f t="shared" si="3"/>
        <v>-2137</v>
      </c>
      <c r="T50" s="155">
        <v>3470</v>
      </c>
      <c r="U50" s="156">
        <v>4480</v>
      </c>
      <c r="V50" s="157">
        <f t="shared" si="4"/>
        <v>-1010</v>
      </c>
      <c r="W50" s="155">
        <v>2852</v>
      </c>
      <c r="X50" s="156">
        <v>4522</v>
      </c>
      <c r="Y50" s="157">
        <f t="shared" si="5"/>
        <v>-1670</v>
      </c>
      <c r="Z50" s="155">
        <v>6028</v>
      </c>
      <c r="AA50" s="156">
        <v>7983</v>
      </c>
      <c r="AB50" s="157">
        <f t="shared" si="6"/>
        <v>-1955</v>
      </c>
      <c r="AC50" s="155">
        <v>7200</v>
      </c>
      <c r="AD50" s="156">
        <v>9721</v>
      </c>
      <c r="AE50" s="157">
        <f t="shared" si="7"/>
        <v>-2521</v>
      </c>
      <c r="AF50" s="155">
        <v>4880</v>
      </c>
      <c r="AG50" s="156">
        <v>6377</v>
      </c>
      <c r="AH50" s="157">
        <f t="shared" si="8"/>
        <v>-1497</v>
      </c>
      <c r="AI50" s="155">
        <v>5118</v>
      </c>
      <c r="AJ50" s="156">
        <v>8130</v>
      </c>
      <c r="AK50" s="157">
        <f t="shared" si="9"/>
        <v>-3012</v>
      </c>
      <c r="AL50" s="155">
        <v>21679</v>
      </c>
      <c r="AM50" s="156">
        <v>22525</v>
      </c>
      <c r="AN50" s="157">
        <f t="shared" si="10"/>
        <v>-846</v>
      </c>
      <c r="AO50" s="155">
        <v>27928</v>
      </c>
      <c r="AP50" s="156">
        <v>37916</v>
      </c>
      <c r="AQ50" s="157">
        <f t="shared" si="11"/>
        <v>-9988</v>
      </c>
      <c r="AR50" s="155">
        <v>25556</v>
      </c>
      <c r="AS50" s="156">
        <v>25555</v>
      </c>
      <c r="AT50" s="157">
        <f t="shared" si="12"/>
        <v>1</v>
      </c>
      <c r="AU50" s="155">
        <v>44777</v>
      </c>
      <c r="AV50" s="156">
        <v>46802</v>
      </c>
      <c r="AW50" s="157">
        <f t="shared" si="13"/>
        <v>-2025</v>
      </c>
      <c r="AX50" s="155">
        <v>45573</v>
      </c>
      <c r="AY50" s="156">
        <v>41747</v>
      </c>
      <c r="AZ50" s="157">
        <f t="shared" si="80"/>
        <v>3826</v>
      </c>
      <c r="BA50" s="155">
        <v>49941</v>
      </c>
      <c r="BB50" s="156">
        <v>46489</v>
      </c>
      <c r="BC50" s="157">
        <f t="shared" si="81"/>
        <v>3452</v>
      </c>
      <c r="BD50" s="155">
        <v>50519</v>
      </c>
      <c r="BE50" s="156">
        <v>48687</v>
      </c>
      <c r="BF50" s="157">
        <f t="shared" si="82"/>
        <v>1832</v>
      </c>
      <c r="BG50" s="155">
        <v>47961</v>
      </c>
      <c r="BH50" s="156">
        <v>44959</v>
      </c>
      <c r="BI50" s="157">
        <f t="shared" si="83"/>
        <v>3002</v>
      </c>
      <c r="BJ50" s="155">
        <v>42714</v>
      </c>
      <c r="BK50" s="156">
        <v>43662</v>
      </c>
      <c r="BL50" s="157">
        <f t="shared" si="122"/>
        <v>-948</v>
      </c>
      <c r="BM50" s="155">
        <v>54159</v>
      </c>
      <c r="BN50" s="156">
        <v>54105</v>
      </c>
      <c r="BO50" s="157">
        <f t="shared" si="84"/>
        <v>54</v>
      </c>
      <c r="BP50" s="155">
        <v>47777</v>
      </c>
      <c r="BQ50" s="156">
        <v>47744</v>
      </c>
      <c r="BR50" s="157">
        <f t="shared" si="85"/>
        <v>33</v>
      </c>
      <c r="BS50" s="155">
        <v>50852</v>
      </c>
      <c r="BT50" s="156">
        <v>49783</v>
      </c>
      <c r="BU50" s="157">
        <f t="shared" si="86"/>
        <v>1069</v>
      </c>
      <c r="BV50" s="155">
        <v>49575</v>
      </c>
      <c r="BW50" s="156">
        <v>52597</v>
      </c>
      <c r="BX50" s="157">
        <f t="shared" si="87"/>
        <v>-3022</v>
      </c>
      <c r="BY50" s="155">
        <v>55976</v>
      </c>
      <c r="BZ50" s="156">
        <v>56381</v>
      </c>
      <c r="CA50" s="157">
        <f t="shared" si="88"/>
        <v>-405</v>
      </c>
      <c r="CB50" s="155">
        <v>53653</v>
      </c>
      <c r="CC50" s="156">
        <v>53445</v>
      </c>
      <c r="CD50" s="157">
        <f t="shared" si="89"/>
        <v>208</v>
      </c>
      <c r="CE50" s="155">
        <v>62395</v>
      </c>
      <c r="CF50" s="156">
        <v>64542</v>
      </c>
      <c r="CG50" s="157">
        <f t="shared" si="90"/>
        <v>-2147</v>
      </c>
      <c r="CH50" s="155">
        <v>71572.43203195704</v>
      </c>
      <c r="CI50" s="156">
        <v>67974.414762300585</v>
      </c>
      <c r="CJ50" s="157">
        <f>CH50-CI50</f>
        <v>3598.017269656455</v>
      </c>
      <c r="CK50" s="155">
        <v>73101.598883684579</v>
      </c>
      <c r="CL50" s="156">
        <v>67808.548914656247</v>
      </c>
      <c r="CM50" s="157">
        <f>CK50-CL50</f>
        <v>5293.0499690283323</v>
      </c>
      <c r="CN50" s="155">
        <v>79170.291967274941</v>
      </c>
      <c r="CO50" s="156">
        <v>72478.908360151996</v>
      </c>
      <c r="CP50" s="157">
        <f>CN50-CO50</f>
        <v>6691.3836071229453</v>
      </c>
      <c r="CQ50" s="155">
        <v>85683.145712897676</v>
      </c>
      <c r="CR50" s="156">
        <v>79107.395085356198</v>
      </c>
      <c r="CS50" s="157">
        <f>CQ50-CR50</f>
        <v>6575.750627541478</v>
      </c>
      <c r="CT50" s="155">
        <v>40773</v>
      </c>
      <c r="CU50" s="156">
        <v>43341.874962552349</v>
      </c>
      <c r="CV50" s="157">
        <f t="shared" si="184"/>
        <v>-2568.8749625523487</v>
      </c>
      <c r="CW50" s="155">
        <v>40124</v>
      </c>
      <c r="CX50" s="156">
        <v>39031.307892795601</v>
      </c>
      <c r="CY50" s="157">
        <f t="shared" si="185"/>
        <v>1092.6921072043988</v>
      </c>
      <c r="CZ50" s="155">
        <v>50648</v>
      </c>
      <c r="DA50" s="156">
        <v>51010.979965845116</v>
      </c>
      <c r="DB50" s="157">
        <f t="shared" si="186"/>
        <v>-362.97996584511566</v>
      </c>
      <c r="DC50" s="155">
        <v>63002</v>
      </c>
      <c r="DD50" s="156">
        <v>64605.078884200222</v>
      </c>
      <c r="DE50" s="157">
        <f t="shared" si="187"/>
        <v>-1603.0788842002221</v>
      </c>
      <c r="DF50" s="155">
        <v>56921</v>
      </c>
      <c r="DG50" s="156">
        <v>63011.46197673188</v>
      </c>
      <c r="DH50" s="157">
        <f t="shared" si="188"/>
        <v>-6090.46197673188</v>
      </c>
      <c r="DI50" s="155">
        <v>55657</v>
      </c>
      <c r="DJ50" s="156">
        <v>63546.894664645988</v>
      </c>
      <c r="DK50" s="157">
        <f t="shared" si="189"/>
        <v>-7889.8946646459881</v>
      </c>
      <c r="DL50" s="155">
        <v>52996</v>
      </c>
      <c r="DM50" s="156">
        <v>57661.284732158638</v>
      </c>
      <c r="DN50" s="157">
        <f t="shared" si="190"/>
        <v>-4665.2847321586378</v>
      </c>
      <c r="DO50" s="155">
        <v>73140</v>
      </c>
      <c r="DP50" s="156">
        <v>81471.802081890884</v>
      </c>
      <c r="DQ50" s="157">
        <f t="shared" si="191"/>
        <v>-8331.8020818908844</v>
      </c>
      <c r="DR50" s="155">
        <v>52241.633046597184</v>
      </c>
      <c r="DS50" s="156">
        <v>47944.978100231398</v>
      </c>
      <c r="DT50" s="157">
        <f t="shared" si="192"/>
        <v>4296.6549463657866</v>
      </c>
      <c r="DU50" s="155">
        <v>60734.602921254285</v>
      </c>
      <c r="DV50" s="156">
        <v>54391.178729829</v>
      </c>
      <c r="DW50" s="157">
        <f t="shared" si="193"/>
        <v>6343.4241914252852</v>
      </c>
      <c r="DX50" s="155">
        <v>58075.291214510959</v>
      </c>
      <c r="DY50" s="156">
        <v>61224.658158377075</v>
      </c>
      <c r="DZ50" s="157">
        <f t="shared" si="194"/>
        <v>-3149.3669438661163</v>
      </c>
      <c r="EA50" s="155">
        <v>72809.789034646717</v>
      </c>
      <c r="EB50" s="156">
        <v>63438.658666596544</v>
      </c>
      <c r="EC50" s="157">
        <f t="shared" si="195"/>
        <v>9371.1303680501733</v>
      </c>
      <c r="ED50" s="193">
        <v>72410</v>
      </c>
      <c r="EE50" s="158">
        <v>63278.138750957907</v>
      </c>
      <c r="EF50" s="159">
        <f t="shared" si="196"/>
        <v>9131.8612490420928</v>
      </c>
      <c r="EG50" s="193">
        <v>75648</v>
      </c>
      <c r="EH50" s="158">
        <v>65860.9273923039</v>
      </c>
      <c r="EI50" s="159">
        <f t="shared" si="197"/>
        <v>9787.0726076961</v>
      </c>
      <c r="EJ50" s="193">
        <v>81945</v>
      </c>
      <c r="EK50" s="158">
        <v>71416.5046749959</v>
      </c>
      <c r="EL50" s="159">
        <f t="shared" si="198"/>
        <v>10528.4953250041</v>
      </c>
      <c r="EM50" s="193">
        <v>84986</v>
      </c>
      <c r="EN50" s="158">
        <v>75439.293316341893</v>
      </c>
      <c r="EO50" s="159">
        <f t="shared" si="199"/>
        <v>9546.7066836581071</v>
      </c>
      <c r="EP50" s="464">
        <v>130944</v>
      </c>
      <c r="EQ50" s="156">
        <v>108540.62567160022</v>
      </c>
      <c r="ER50" s="159">
        <f t="shared" si="50"/>
        <v>22403.374328399776</v>
      </c>
      <c r="ES50" s="464">
        <v>125916</v>
      </c>
      <c r="ET50" s="156">
        <v>102339.45461893607</v>
      </c>
      <c r="EU50" s="159">
        <f t="shared" si="51"/>
        <v>23576.54538106393</v>
      </c>
      <c r="EV50" s="464">
        <v>115897</v>
      </c>
      <c r="EW50" s="156">
        <v>97662.962333295654</v>
      </c>
      <c r="EX50" s="159">
        <f t="shared" si="52"/>
        <v>18234.037666704346</v>
      </c>
      <c r="EY50" s="464">
        <v>130957</v>
      </c>
      <c r="EZ50" s="156">
        <v>116163.59424968623</v>
      </c>
      <c r="FA50" s="159">
        <f t="shared" si="53"/>
        <v>14793.405750313774</v>
      </c>
      <c r="FB50" s="464">
        <v>129846.79404358756</v>
      </c>
      <c r="FC50" s="156">
        <v>118286.41279841831</v>
      </c>
      <c r="FD50" s="159">
        <f t="shared" si="54"/>
        <v>11560.38124516925</v>
      </c>
      <c r="FE50" s="464">
        <v>140659.8902043261</v>
      </c>
      <c r="FF50" s="156">
        <v>138556.47807282739</v>
      </c>
      <c r="FG50" s="159">
        <f t="shared" si="55"/>
        <v>2103.4121314987133</v>
      </c>
      <c r="FH50" s="464">
        <v>130050.79404358756</v>
      </c>
      <c r="FI50" s="156">
        <v>127942.84497242319</v>
      </c>
      <c r="FJ50" s="159">
        <f t="shared" si="56"/>
        <v>2107.9490711643739</v>
      </c>
      <c r="FK50" s="464">
        <v>140797.8902043261</v>
      </c>
      <c r="FL50" s="156">
        <v>131886.57131119486</v>
      </c>
      <c r="FM50" s="159">
        <f t="shared" si="57"/>
        <v>8911.318893131247</v>
      </c>
      <c r="FN50" s="464">
        <v>82986</v>
      </c>
      <c r="FO50" s="156">
        <v>81149.971876681069</v>
      </c>
      <c r="FP50" s="159">
        <f t="shared" si="58"/>
        <v>1836.0281233189307</v>
      </c>
      <c r="FQ50" s="464">
        <v>91963</v>
      </c>
      <c r="FR50" s="156">
        <v>86025.697848108655</v>
      </c>
      <c r="FS50" s="159">
        <f t="shared" si="59"/>
        <v>5937.3021518913447</v>
      </c>
      <c r="FT50" s="464">
        <v>92434</v>
      </c>
      <c r="FU50" s="156">
        <v>87174.038443874408</v>
      </c>
      <c r="FV50" s="159">
        <f t="shared" si="60"/>
        <v>5259.9615561255923</v>
      </c>
      <c r="FW50" s="464">
        <v>94572</v>
      </c>
      <c r="FX50" s="156">
        <v>88430.12818004709</v>
      </c>
      <c r="FY50" s="159">
        <f t="shared" si="61"/>
        <v>6141.8718199529103</v>
      </c>
      <c r="FZ50" s="193">
        <v>134597</v>
      </c>
      <c r="GA50" s="158">
        <v>125307.94425359119</v>
      </c>
      <c r="GB50" s="159">
        <f t="shared" si="62"/>
        <v>9289.0557464088051</v>
      </c>
      <c r="GC50" s="193">
        <v>136358</v>
      </c>
      <c r="GD50" s="166">
        <v>132878.26560131161</v>
      </c>
      <c r="GE50" s="159">
        <f>GC50-GD50</f>
        <v>3479.7343986883934</v>
      </c>
      <c r="GF50" s="193">
        <v>135006</v>
      </c>
      <c r="GG50" s="166">
        <v>132986</v>
      </c>
      <c r="GH50" s="159">
        <f t="shared" si="430"/>
        <v>2020</v>
      </c>
    </row>
    <row r="51" spans="1:190" s="162" customFormat="1" ht="18.75" customHeight="1" x14ac:dyDescent="0.3">
      <c r="A51" s="466" t="s">
        <v>125</v>
      </c>
      <c r="B51" s="271">
        <v>16817.099999999999</v>
      </c>
      <c r="C51" s="160">
        <v>18522</v>
      </c>
      <c r="D51" s="272">
        <f t="shared" si="64"/>
        <v>-1704.9000000000015</v>
      </c>
      <c r="E51" s="271">
        <v>19219.599999999999</v>
      </c>
      <c r="F51" s="160">
        <v>21167</v>
      </c>
      <c r="G51" s="272">
        <f t="shared" si="180"/>
        <v>-1947.4000000000015</v>
      </c>
      <c r="H51" s="271">
        <v>34835.5</v>
      </c>
      <c r="I51" s="160">
        <v>38366</v>
      </c>
      <c r="J51" s="272">
        <f t="shared" si="0"/>
        <v>-3530.5</v>
      </c>
      <c r="K51" s="271">
        <v>49248.3</v>
      </c>
      <c r="L51" s="160">
        <v>54242</v>
      </c>
      <c r="M51" s="272">
        <f t="shared" si="1"/>
        <v>-4993.6999999999971</v>
      </c>
      <c r="N51" s="271">
        <v>2678</v>
      </c>
      <c r="O51" s="160">
        <v>2235</v>
      </c>
      <c r="P51" s="272">
        <f t="shared" si="2"/>
        <v>443</v>
      </c>
      <c r="Q51" s="271">
        <v>3112</v>
      </c>
      <c r="R51" s="160">
        <v>2661</v>
      </c>
      <c r="S51" s="272">
        <f t="shared" si="3"/>
        <v>451</v>
      </c>
      <c r="T51" s="271">
        <v>3438</v>
      </c>
      <c r="U51" s="160">
        <v>2980</v>
      </c>
      <c r="V51" s="272">
        <f t="shared" si="4"/>
        <v>458</v>
      </c>
      <c r="W51" s="271">
        <v>2721</v>
      </c>
      <c r="X51" s="160">
        <v>2768</v>
      </c>
      <c r="Y51" s="272">
        <f t="shared" si="5"/>
        <v>-47</v>
      </c>
      <c r="Z51" s="271">
        <v>5912.1900000000005</v>
      </c>
      <c r="AA51" s="160">
        <v>6787.26</v>
      </c>
      <c r="AB51" s="272">
        <f t="shared" si="6"/>
        <v>-875.06999999999971</v>
      </c>
      <c r="AC51" s="271">
        <v>6350.1299999999992</v>
      </c>
      <c r="AD51" s="160">
        <v>7290.0199999999995</v>
      </c>
      <c r="AE51" s="272">
        <f t="shared" si="7"/>
        <v>-939.89000000000033</v>
      </c>
      <c r="AF51" s="271">
        <v>4598.37</v>
      </c>
      <c r="AG51" s="160">
        <v>5278.98</v>
      </c>
      <c r="AH51" s="272">
        <f t="shared" si="8"/>
        <v>-680.60999999999967</v>
      </c>
      <c r="AI51" s="271">
        <v>5036.3100000000004</v>
      </c>
      <c r="AJ51" s="160">
        <v>5781.7400000000007</v>
      </c>
      <c r="AK51" s="272">
        <f t="shared" si="9"/>
        <v>-745.43000000000029</v>
      </c>
      <c r="AL51" s="271">
        <v>21623</v>
      </c>
      <c r="AM51" s="160">
        <v>21510</v>
      </c>
      <c r="AN51" s="272">
        <f t="shared" si="10"/>
        <v>113</v>
      </c>
      <c r="AO51" s="271">
        <v>27610</v>
      </c>
      <c r="AP51" s="160">
        <v>34363</v>
      </c>
      <c r="AQ51" s="272">
        <f t="shared" si="11"/>
        <v>-6753</v>
      </c>
      <c r="AR51" s="271">
        <v>25393</v>
      </c>
      <c r="AS51" s="160">
        <v>24730</v>
      </c>
      <c r="AT51" s="272">
        <f t="shared" si="12"/>
        <v>663</v>
      </c>
      <c r="AU51" s="271">
        <v>44715</v>
      </c>
      <c r="AV51" s="160">
        <v>46229</v>
      </c>
      <c r="AW51" s="272">
        <f t="shared" si="13"/>
        <v>-1514</v>
      </c>
      <c r="AX51" s="271">
        <v>45512.254361393185</v>
      </c>
      <c r="AY51" s="160">
        <v>41177.697908814909</v>
      </c>
      <c r="AZ51" s="272">
        <f t="shared" si="80"/>
        <v>4334.5564525782756</v>
      </c>
      <c r="BA51" s="271">
        <v>49807.320758180118</v>
      </c>
      <c r="BB51" s="160">
        <v>45063.705074727142</v>
      </c>
      <c r="BC51" s="272">
        <f t="shared" si="81"/>
        <v>4743.6156834529756</v>
      </c>
      <c r="BD51" s="271">
        <v>50243.923579357506</v>
      </c>
      <c r="BE51" s="160">
        <v>45458.72613727046</v>
      </c>
      <c r="BF51" s="272">
        <f t="shared" si="82"/>
        <v>4785.1974420870465</v>
      </c>
      <c r="BG51" s="271">
        <v>47812.501301069155</v>
      </c>
      <c r="BH51" s="160">
        <v>43258.870879187503</v>
      </c>
      <c r="BI51" s="272">
        <f t="shared" si="83"/>
        <v>4553.6304218816513</v>
      </c>
      <c r="BJ51" s="271">
        <v>42399.930010681303</v>
      </c>
      <c r="BK51" s="160">
        <v>42935.601908176403</v>
      </c>
      <c r="BL51" s="272">
        <f t="shared" si="122"/>
        <v>-535.67189749509998</v>
      </c>
      <c r="BM51" s="271">
        <v>53658.419936623788</v>
      </c>
      <c r="BN51" s="160">
        <v>50938.032962686317</v>
      </c>
      <c r="BO51" s="272">
        <f t="shared" si="84"/>
        <v>2720.3869739374713</v>
      </c>
      <c r="BP51" s="271">
        <v>47683.709238569027</v>
      </c>
      <c r="BQ51" s="160">
        <v>46599.208843430613</v>
      </c>
      <c r="BR51" s="272">
        <f t="shared" si="85"/>
        <v>1084.5003951384133</v>
      </c>
      <c r="BS51" s="271">
        <v>50785.047485399722</v>
      </c>
      <c r="BT51" s="160">
        <v>49630.011416593006</v>
      </c>
      <c r="BU51" s="272">
        <f t="shared" si="86"/>
        <v>1155.0360688067158</v>
      </c>
      <c r="BV51" s="271">
        <v>49544.16824115839</v>
      </c>
      <c r="BW51" s="160">
        <v>49139.429005196871</v>
      </c>
      <c r="BX51" s="272">
        <f t="shared" si="87"/>
        <v>404.73923596151872</v>
      </c>
      <c r="BY51" s="271">
        <v>55938.946240644844</v>
      </c>
      <c r="BZ51" s="160">
        <v>54262.131668381684</v>
      </c>
      <c r="CA51" s="272">
        <f t="shared" si="88"/>
        <v>1676.8145722631598</v>
      </c>
      <c r="CB51" s="271">
        <v>53484.142780799797</v>
      </c>
      <c r="CC51" s="160">
        <v>52568.943630234273</v>
      </c>
      <c r="CD51" s="272">
        <f t="shared" si="89"/>
        <v>915.19915056552418</v>
      </c>
      <c r="CE51" s="271">
        <v>62272.279220684628</v>
      </c>
      <c r="CF51" s="160">
        <v>61207.43801594172</v>
      </c>
      <c r="CG51" s="272">
        <f t="shared" si="90"/>
        <v>1064.8412047429083</v>
      </c>
      <c r="CH51" s="271">
        <v>71504.842363819509</v>
      </c>
      <c r="CI51" s="160">
        <v>67661.722862300579</v>
      </c>
      <c r="CJ51" s="272">
        <f t="shared" si="392"/>
        <v>3843.1195015189296</v>
      </c>
      <c r="CK51" s="271">
        <v>72916.922855331446</v>
      </c>
      <c r="CL51" s="160">
        <v>65711.557014656253</v>
      </c>
      <c r="CM51" s="272">
        <f t="shared" si="393"/>
        <v>7205.3658406751929</v>
      </c>
      <c r="CN51" s="271">
        <v>79113.578378035469</v>
      </c>
      <c r="CO51" s="160">
        <v>71295.610260151996</v>
      </c>
      <c r="CP51" s="272">
        <f t="shared" si="394"/>
        <v>7817.9681178834726</v>
      </c>
      <c r="CQ51" s="271">
        <v>85577.772498853825</v>
      </c>
      <c r="CR51" s="160">
        <v>77229.127985356201</v>
      </c>
      <c r="CS51" s="272">
        <f t="shared" si="395"/>
        <v>8348.6445134976238</v>
      </c>
      <c r="CT51" s="271">
        <v>40436</v>
      </c>
      <c r="CU51" s="160">
        <v>43027.874962552349</v>
      </c>
      <c r="CV51" s="272">
        <f t="shared" si="184"/>
        <v>-2591.8749625523487</v>
      </c>
      <c r="CW51" s="271">
        <v>39701</v>
      </c>
      <c r="CX51" s="160">
        <v>35580.307892795601</v>
      </c>
      <c r="CY51" s="272">
        <f t="shared" si="185"/>
        <v>4120.6921072043988</v>
      </c>
      <c r="CZ51" s="271">
        <v>50019</v>
      </c>
      <c r="DA51" s="160">
        <v>48773.979965845116</v>
      </c>
      <c r="DB51" s="272">
        <f t="shared" si="186"/>
        <v>1245.0200341548843</v>
      </c>
      <c r="DC51" s="271">
        <v>62566</v>
      </c>
      <c r="DD51" s="160">
        <v>61831.078884200222</v>
      </c>
      <c r="DE51" s="272">
        <f t="shared" si="187"/>
        <v>734.92111579977791</v>
      </c>
      <c r="DF51" s="271">
        <v>56677</v>
      </c>
      <c r="DG51" s="160">
        <v>62724.46197673188</v>
      </c>
      <c r="DH51" s="272">
        <f t="shared" si="188"/>
        <v>-6047.46197673188</v>
      </c>
      <c r="DI51" s="271">
        <v>55285</v>
      </c>
      <c r="DJ51" s="160">
        <v>63158.894664645988</v>
      </c>
      <c r="DK51" s="272">
        <f t="shared" si="189"/>
        <v>-7873.8946646459881</v>
      </c>
      <c r="DL51" s="271">
        <v>52675</v>
      </c>
      <c r="DM51" s="160">
        <v>53455.284732158638</v>
      </c>
      <c r="DN51" s="272">
        <f t="shared" si="190"/>
        <v>-780.28473215863778</v>
      </c>
      <c r="DO51" s="271">
        <v>73045</v>
      </c>
      <c r="DP51" s="160">
        <v>81001.802081890884</v>
      </c>
      <c r="DQ51" s="272">
        <f t="shared" si="191"/>
        <v>-7956.8020818908844</v>
      </c>
      <c r="DR51" s="271">
        <v>52299.530586071749</v>
      </c>
      <c r="DS51" s="160">
        <v>48603.724970671603</v>
      </c>
      <c r="DT51" s="272">
        <f t="shared" si="192"/>
        <v>3695.8056154001461</v>
      </c>
      <c r="DU51" s="271">
        <v>60722.376147813717</v>
      </c>
      <c r="DV51" s="160">
        <v>54921.387223105354</v>
      </c>
      <c r="DW51" s="272">
        <f t="shared" si="193"/>
        <v>5800.9889247083629</v>
      </c>
      <c r="DX51" s="271">
        <v>58120.692919060675</v>
      </c>
      <c r="DY51" s="160">
        <v>57180.090997677595</v>
      </c>
      <c r="DZ51" s="272">
        <f t="shared" si="194"/>
        <v>940.60192138308048</v>
      </c>
      <c r="EA51" s="271">
        <v>72848.147201112093</v>
      </c>
      <c r="EB51" s="160">
        <v>63737.75825170282</v>
      </c>
      <c r="EC51" s="272">
        <f t="shared" si="195"/>
        <v>9110.3889494092728</v>
      </c>
      <c r="ED51" s="194">
        <v>72266</v>
      </c>
      <c r="EE51" s="273">
        <v>62855.138750957907</v>
      </c>
      <c r="EF51" s="161">
        <f t="shared" si="196"/>
        <v>9410.8612490420928</v>
      </c>
      <c r="EG51" s="194">
        <v>75408</v>
      </c>
      <c r="EH51" s="273">
        <v>65587.9273923039</v>
      </c>
      <c r="EI51" s="161">
        <f t="shared" si="197"/>
        <v>9820.0726076961</v>
      </c>
      <c r="EJ51" s="194">
        <v>81692</v>
      </c>
      <c r="EK51" s="273">
        <v>71054.5046749959</v>
      </c>
      <c r="EL51" s="161">
        <f t="shared" si="198"/>
        <v>10637.4953250041</v>
      </c>
      <c r="EM51" s="194">
        <v>84834</v>
      </c>
      <c r="EN51" s="273">
        <v>73787.293316341893</v>
      </c>
      <c r="EO51" s="161">
        <f t="shared" si="199"/>
        <v>11046.706683658107</v>
      </c>
      <c r="EP51" s="463">
        <v>130548</v>
      </c>
      <c r="EQ51" s="160">
        <v>108074.62567160022</v>
      </c>
      <c r="ER51" s="161">
        <f t="shared" si="50"/>
        <v>22473.374328399776</v>
      </c>
      <c r="ES51" s="463">
        <v>125527</v>
      </c>
      <c r="ET51" s="160">
        <v>100648.45461893607</v>
      </c>
      <c r="EU51" s="161">
        <f t="shared" si="51"/>
        <v>24878.54538106393</v>
      </c>
      <c r="EV51" s="463">
        <v>115485</v>
      </c>
      <c r="EW51" s="160">
        <v>95603.962333295654</v>
      </c>
      <c r="EX51" s="161">
        <f t="shared" si="52"/>
        <v>19881.037666704346</v>
      </c>
      <c r="EY51" s="463">
        <v>130548</v>
      </c>
      <c r="EZ51" s="160">
        <v>111342.59424968623</v>
      </c>
      <c r="FA51" s="161">
        <f t="shared" si="53"/>
        <v>19205.405750313774</v>
      </c>
      <c r="FB51" s="463">
        <v>129541.15392886256</v>
      </c>
      <c r="FC51" s="160">
        <v>117087.92292480626</v>
      </c>
      <c r="FD51" s="161">
        <f t="shared" si="54"/>
        <v>12453.231004056302</v>
      </c>
      <c r="FE51" s="463">
        <v>140336.25008960109</v>
      </c>
      <c r="FF51" s="160">
        <v>132721.06316854016</v>
      </c>
      <c r="FG51" s="161">
        <f t="shared" si="55"/>
        <v>7615.1869210609293</v>
      </c>
      <c r="FH51" s="463">
        <v>129541.15392886256</v>
      </c>
      <c r="FI51" s="160">
        <v>122827.20292480626</v>
      </c>
      <c r="FJ51" s="161">
        <f t="shared" si="56"/>
        <v>6713.9510040563036</v>
      </c>
      <c r="FK51" s="463">
        <v>140336.25008960109</v>
      </c>
      <c r="FL51" s="160">
        <v>129056.82316854016</v>
      </c>
      <c r="FM51" s="161">
        <f t="shared" si="57"/>
        <v>11279.426921060935</v>
      </c>
      <c r="FN51" s="463">
        <v>82932</v>
      </c>
      <c r="FO51" s="160">
        <v>80976.971876681069</v>
      </c>
      <c r="FP51" s="161">
        <f t="shared" si="58"/>
        <v>1955.0281233189307</v>
      </c>
      <c r="FQ51" s="463">
        <v>91487</v>
      </c>
      <c r="FR51" s="160">
        <v>80004.697848108655</v>
      </c>
      <c r="FS51" s="161">
        <f t="shared" si="59"/>
        <v>11482.302151891345</v>
      </c>
      <c r="FT51" s="463">
        <v>92410</v>
      </c>
      <c r="FU51" s="160">
        <v>83254.038443874408</v>
      </c>
      <c r="FV51" s="161">
        <f t="shared" si="60"/>
        <v>9155.9615561255923</v>
      </c>
      <c r="FW51" s="463">
        <v>94506</v>
      </c>
      <c r="FX51" s="160">
        <v>83633.12818004709</v>
      </c>
      <c r="FY51" s="161">
        <f t="shared" si="61"/>
        <v>10872.87181995291</v>
      </c>
      <c r="FZ51" s="194">
        <v>134452</v>
      </c>
      <c r="GA51" s="273">
        <v>124295.94425359119</v>
      </c>
      <c r="GB51" s="161">
        <f t="shared" si="62"/>
        <v>10156.055746408805</v>
      </c>
      <c r="GC51" s="194">
        <v>136346</v>
      </c>
      <c r="GD51" s="187">
        <v>125270.41723310514</v>
      </c>
      <c r="GE51" s="161">
        <f>GC51-GD51</f>
        <v>11075.582766894862</v>
      </c>
      <c r="GF51" s="194">
        <v>134868</v>
      </c>
      <c r="GG51" s="187">
        <v>128397</v>
      </c>
      <c r="GH51" s="161">
        <f t="shared" si="430"/>
        <v>6471</v>
      </c>
    </row>
    <row r="52" spans="1:190" ht="18.75" customHeight="1" x14ac:dyDescent="0.25">
      <c r="A52" s="176" t="s">
        <v>126</v>
      </c>
      <c r="B52" s="163">
        <v>1574</v>
      </c>
      <c r="C52" s="164">
        <v>1585</v>
      </c>
      <c r="D52" s="165">
        <f t="shared" si="64"/>
        <v>-11</v>
      </c>
      <c r="E52" s="163">
        <v>1788</v>
      </c>
      <c r="F52" s="164">
        <v>1682</v>
      </c>
      <c r="G52" s="165">
        <f t="shared" si="180"/>
        <v>106</v>
      </c>
      <c r="H52" s="163">
        <v>3124</v>
      </c>
      <c r="I52" s="164">
        <v>2743</v>
      </c>
      <c r="J52" s="165">
        <f t="shared" si="0"/>
        <v>381</v>
      </c>
      <c r="K52" s="163">
        <v>4340</v>
      </c>
      <c r="L52" s="164">
        <v>4137</v>
      </c>
      <c r="M52" s="165">
        <f t="shared" si="1"/>
        <v>203</v>
      </c>
      <c r="N52" s="163">
        <v>492</v>
      </c>
      <c r="O52" s="164">
        <v>2152</v>
      </c>
      <c r="P52" s="165">
        <f t="shared" si="2"/>
        <v>-1660</v>
      </c>
      <c r="Q52" s="163">
        <v>952</v>
      </c>
      <c r="R52" s="164">
        <v>2877</v>
      </c>
      <c r="S52" s="165">
        <f t="shared" si="3"/>
        <v>-1925</v>
      </c>
      <c r="T52" s="163">
        <v>1400</v>
      </c>
      <c r="U52" s="164">
        <v>3395</v>
      </c>
      <c r="V52" s="165">
        <f t="shared" si="4"/>
        <v>-1995</v>
      </c>
      <c r="W52" s="163">
        <v>830</v>
      </c>
      <c r="X52" s="164">
        <v>3311</v>
      </c>
      <c r="Y52" s="165">
        <f t="shared" si="5"/>
        <v>-2481</v>
      </c>
      <c r="Z52" s="163">
        <v>3533</v>
      </c>
      <c r="AA52" s="164">
        <v>956</v>
      </c>
      <c r="AB52" s="165">
        <f t="shared" si="6"/>
        <v>2577</v>
      </c>
      <c r="AC52" s="163">
        <v>4867</v>
      </c>
      <c r="AD52" s="164">
        <v>720</v>
      </c>
      <c r="AE52" s="165">
        <f t="shared" si="7"/>
        <v>4147</v>
      </c>
      <c r="AF52" s="163">
        <v>2949</v>
      </c>
      <c r="AG52" s="164">
        <v>517</v>
      </c>
      <c r="AH52" s="165">
        <f t="shared" si="8"/>
        <v>2432</v>
      </c>
      <c r="AI52" s="163">
        <v>3014</v>
      </c>
      <c r="AJ52" s="164">
        <v>616</v>
      </c>
      <c r="AK52" s="165">
        <f t="shared" si="9"/>
        <v>2398</v>
      </c>
      <c r="AL52" s="163">
        <v>9453</v>
      </c>
      <c r="AM52" s="164">
        <v>1814</v>
      </c>
      <c r="AN52" s="165">
        <f t="shared" si="10"/>
        <v>7639</v>
      </c>
      <c r="AO52" s="163">
        <v>11585</v>
      </c>
      <c r="AP52" s="164">
        <v>2194</v>
      </c>
      <c r="AQ52" s="165">
        <f t="shared" si="11"/>
        <v>9391</v>
      </c>
      <c r="AR52" s="163">
        <v>10848</v>
      </c>
      <c r="AS52" s="164">
        <v>1850</v>
      </c>
      <c r="AT52" s="165">
        <f t="shared" si="12"/>
        <v>8998</v>
      </c>
      <c r="AU52" s="163">
        <v>18672</v>
      </c>
      <c r="AV52" s="164">
        <v>2968</v>
      </c>
      <c r="AW52" s="165">
        <f t="shared" si="13"/>
        <v>15704</v>
      </c>
      <c r="AX52" s="163">
        <v>8137</v>
      </c>
      <c r="AY52" s="164">
        <v>1954</v>
      </c>
      <c r="AZ52" s="165">
        <f t="shared" si="80"/>
        <v>6183</v>
      </c>
      <c r="BA52" s="163">
        <v>9251</v>
      </c>
      <c r="BB52" s="164">
        <v>3107</v>
      </c>
      <c r="BC52" s="165">
        <f t="shared" si="81"/>
        <v>6144</v>
      </c>
      <c r="BD52" s="163">
        <v>9090</v>
      </c>
      <c r="BE52" s="164">
        <v>2288</v>
      </c>
      <c r="BF52" s="165">
        <f t="shared" si="82"/>
        <v>6802</v>
      </c>
      <c r="BG52" s="163">
        <v>8759</v>
      </c>
      <c r="BH52" s="164">
        <v>3117</v>
      </c>
      <c r="BI52" s="165">
        <f t="shared" si="83"/>
        <v>5642</v>
      </c>
      <c r="BJ52" s="163">
        <v>7858</v>
      </c>
      <c r="BK52" s="164">
        <v>1786</v>
      </c>
      <c r="BL52" s="165">
        <f t="shared" si="122"/>
        <v>6072</v>
      </c>
      <c r="BM52" s="163">
        <v>9454</v>
      </c>
      <c r="BN52" s="164">
        <v>1746</v>
      </c>
      <c r="BO52" s="165">
        <f t="shared" si="84"/>
        <v>7708</v>
      </c>
      <c r="BP52" s="163">
        <v>8188</v>
      </c>
      <c r="BQ52" s="164">
        <v>1845</v>
      </c>
      <c r="BR52" s="165">
        <f t="shared" si="85"/>
        <v>6343</v>
      </c>
      <c r="BS52" s="163">
        <v>8930</v>
      </c>
      <c r="BT52" s="164">
        <v>1758</v>
      </c>
      <c r="BU52" s="165">
        <f t="shared" si="86"/>
        <v>7172</v>
      </c>
      <c r="BV52" s="163">
        <v>6380</v>
      </c>
      <c r="BW52" s="164">
        <v>2601</v>
      </c>
      <c r="BX52" s="165">
        <f t="shared" si="87"/>
        <v>3779</v>
      </c>
      <c r="BY52" s="163">
        <v>7105</v>
      </c>
      <c r="BZ52" s="164">
        <v>2633</v>
      </c>
      <c r="CA52" s="165">
        <f t="shared" si="88"/>
        <v>4472</v>
      </c>
      <c r="CB52" s="163">
        <v>6804</v>
      </c>
      <c r="CC52" s="164">
        <v>2812</v>
      </c>
      <c r="CD52" s="165">
        <f t="shared" si="89"/>
        <v>3992</v>
      </c>
      <c r="CE52" s="163">
        <v>8030</v>
      </c>
      <c r="CF52" s="164">
        <v>3281</v>
      </c>
      <c r="CG52" s="165">
        <f t="shared" si="90"/>
        <v>4749</v>
      </c>
      <c r="CH52" s="163">
        <v>9015.2027517542138</v>
      </c>
      <c r="CI52" s="164">
        <v>7553.9406487780043</v>
      </c>
      <c r="CJ52" s="165">
        <f t="shared" si="392"/>
        <v>1461.2621029762095</v>
      </c>
      <c r="CK52" s="163">
        <v>8922.7632223909059</v>
      </c>
      <c r="CL52" s="164">
        <v>7217.2552308257646</v>
      </c>
      <c r="CM52" s="165">
        <f t="shared" si="393"/>
        <v>1705.5079915651413</v>
      </c>
      <c r="CN52" s="163">
        <v>9206.0021214994704</v>
      </c>
      <c r="CO52" s="164">
        <v>8040.4826627645689</v>
      </c>
      <c r="CP52" s="165">
        <f t="shared" si="394"/>
        <v>1165.5194587349015</v>
      </c>
      <c r="CQ52" s="163">
        <v>11762.650022464783</v>
      </c>
      <c r="CR52" s="164">
        <v>8862.2099742879018</v>
      </c>
      <c r="CS52" s="165">
        <f t="shared" si="395"/>
        <v>2900.4400481768807</v>
      </c>
      <c r="CT52" s="163">
        <v>8587</v>
      </c>
      <c r="CU52" s="164">
        <v>5861</v>
      </c>
      <c r="CV52" s="165">
        <f t="shared" si="184"/>
        <v>2726</v>
      </c>
      <c r="CW52" s="166">
        <v>7692</v>
      </c>
      <c r="CX52" s="164">
        <v>5689</v>
      </c>
      <c r="CY52" s="167">
        <f t="shared" si="185"/>
        <v>2003</v>
      </c>
      <c r="CZ52" s="193">
        <v>11185</v>
      </c>
      <c r="DA52" s="156">
        <v>7398</v>
      </c>
      <c r="DB52" s="159">
        <f t="shared" si="186"/>
        <v>3787</v>
      </c>
      <c r="DC52" s="193">
        <v>14971</v>
      </c>
      <c r="DD52" s="156">
        <v>9703</v>
      </c>
      <c r="DE52" s="159">
        <f t="shared" si="187"/>
        <v>5268</v>
      </c>
      <c r="DF52" s="198">
        <v>10543</v>
      </c>
      <c r="DG52" s="166">
        <v>3352</v>
      </c>
      <c r="DH52" s="167">
        <f t="shared" si="188"/>
        <v>7191</v>
      </c>
      <c r="DI52" s="198">
        <v>10765</v>
      </c>
      <c r="DJ52" s="166">
        <v>3931</v>
      </c>
      <c r="DK52" s="167">
        <f t="shared" si="189"/>
        <v>6834</v>
      </c>
      <c r="DL52" s="198">
        <v>10588</v>
      </c>
      <c r="DM52" s="166">
        <v>3397</v>
      </c>
      <c r="DN52" s="167">
        <f t="shared" si="190"/>
        <v>7191</v>
      </c>
      <c r="DO52" s="198">
        <v>14184</v>
      </c>
      <c r="DP52" s="166">
        <v>5022</v>
      </c>
      <c r="DQ52" s="167">
        <f t="shared" si="191"/>
        <v>9162</v>
      </c>
      <c r="DR52" s="198">
        <v>6835.2721776066883</v>
      </c>
      <c r="DS52" s="166">
        <v>2824.2960477995498</v>
      </c>
      <c r="DT52" s="167">
        <f t="shared" si="192"/>
        <v>4010.9761298071385</v>
      </c>
      <c r="DU52" s="198">
        <v>6737.1204734438088</v>
      </c>
      <c r="DV52" s="166">
        <v>3034.3344228360465</v>
      </c>
      <c r="DW52" s="167">
        <f t="shared" si="193"/>
        <v>3702.7860506077623</v>
      </c>
      <c r="DX52" s="198">
        <v>10365.315477562683</v>
      </c>
      <c r="DY52" s="166">
        <v>3998.7882734372047</v>
      </c>
      <c r="DZ52" s="167">
        <f t="shared" si="194"/>
        <v>6366.5272041254775</v>
      </c>
      <c r="EA52" s="198">
        <v>9593.905193537581</v>
      </c>
      <c r="EB52" s="367">
        <v>4304.3962321276667</v>
      </c>
      <c r="EC52" s="167">
        <f t="shared" si="195"/>
        <v>5289.5089614099143</v>
      </c>
      <c r="ED52" s="193">
        <v>11328</v>
      </c>
      <c r="EE52" s="158">
        <v>8848</v>
      </c>
      <c r="EF52" s="159">
        <f t="shared" si="196"/>
        <v>2480</v>
      </c>
      <c r="EG52" s="193">
        <v>11948</v>
      </c>
      <c r="EH52" s="158">
        <v>9710</v>
      </c>
      <c r="EI52" s="159">
        <f t="shared" si="197"/>
        <v>2238</v>
      </c>
      <c r="EJ52" s="193">
        <v>13684</v>
      </c>
      <c r="EK52" s="166">
        <v>10430</v>
      </c>
      <c r="EL52" s="167">
        <f t="shared" si="198"/>
        <v>3254</v>
      </c>
      <c r="EM52" s="193">
        <v>13583</v>
      </c>
      <c r="EN52" s="166">
        <v>10688</v>
      </c>
      <c r="EO52" s="167">
        <f t="shared" si="199"/>
        <v>2895</v>
      </c>
      <c r="EP52" s="371">
        <v>13867</v>
      </c>
      <c r="EQ52" s="164">
        <v>20819</v>
      </c>
      <c r="ER52" s="167">
        <f t="shared" si="50"/>
        <v>-6952</v>
      </c>
      <c r="ES52" s="371">
        <v>13496</v>
      </c>
      <c r="ET52" s="164">
        <v>19276</v>
      </c>
      <c r="EU52" s="167">
        <f t="shared" si="51"/>
        <v>-5780</v>
      </c>
      <c r="EV52" s="371">
        <v>13628</v>
      </c>
      <c r="EW52" s="164">
        <v>18735</v>
      </c>
      <c r="EX52" s="167">
        <f t="shared" si="52"/>
        <v>-5107</v>
      </c>
      <c r="EY52" s="371">
        <v>16261.739</v>
      </c>
      <c r="EZ52" s="164">
        <v>21700.49</v>
      </c>
      <c r="FA52" s="167">
        <f t="shared" si="53"/>
        <v>-5438.751000000002</v>
      </c>
      <c r="FB52" s="464">
        <v>23978.129940788516</v>
      </c>
      <c r="FC52" s="156">
        <v>14000.568334699676</v>
      </c>
      <c r="FD52" s="159">
        <f t="shared" si="54"/>
        <v>9977.5616060888406</v>
      </c>
      <c r="FE52" s="464">
        <v>25968.640769187557</v>
      </c>
      <c r="FF52" s="156">
        <v>15255.115695924651</v>
      </c>
      <c r="FG52" s="159">
        <f t="shared" si="55"/>
        <v>10713.525073262907</v>
      </c>
      <c r="FH52" s="464">
        <v>24921.129940788516</v>
      </c>
      <c r="FI52" s="156">
        <v>14470.568334699676</v>
      </c>
      <c r="FJ52" s="159">
        <f t="shared" si="56"/>
        <v>10450.561606088841</v>
      </c>
      <c r="FK52" s="464">
        <v>26645.640769187557</v>
      </c>
      <c r="FL52" s="156">
        <v>15965.115695924651</v>
      </c>
      <c r="FM52" s="159">
        <f t="shared" si="57"/>
        <v>10680.525073262907</v>
      </c>
      <c r="FN52" s="464">
        <v>25267</v>
      </c>
      <c r="FO52" s="156">
        <v>18957</v>
      </c>
      <c r="FP52" s="159">
        <f t="shared" si="58"/>
        <v>6310</v>
      </c>
      <c r="FQ52" s="464">
        <v>26326</v>
      </c>
      <c r="FR52" s="156">
        <v>20086</v>
      </c>
      <c r="FS52" s="159">
        <f t="shared" si="59"/>
        <v>6240</v>
      </c>
      <c r="FT52" s="464">
        <v>26963</v>
      </c>
      <c r="FU52" s="156">
        <v>21105</v>
      </c>
      <c r="FV52" s="159">
        <f t="shared" si="60"/>
        <v>5858</v>
      </c>
      <c r="FW52" s="464">
        <v>28246</v>
      </c>
      <c r="FX52" s="156">
        <v>21170</v>
      </c>
      <c r="FY52" s="159">
        <f t="shared" si="61"/>
        <v>7076</v>
      </c>
      <c r="FZ52" s="193">
        <v>27179</v>
      </c>
      <c r="GA52" s="158">
        <v>14586</v>
      </c>
      <c r="GB52" s="159">
        <f t="shared" si="62"/>
        <v>12593</v>
      </c>
      <c r="GC52" s="193">
        <v>27368</v>
      </c>
      <c r="GD52" s="158">
        <v>15679</v>
      </c>
      <c r="GE52" s="159">
        <f t="shared" ref="GE52:GE57" si="487">GC52-GD52</f>
        <v>11689</v>
      </c>
      <c r="GF52" s="193">
        <v>28516</v>
      </c>
      <c r="GG52" s="158">
        <v>14817</v>
      </c>
      <c r="GH52" s="159">
        <f t="shared" si="430"/>
        <v>13699</v>
      </c>
    </row>
    <row r="53" spans="1:190" ht="18.75" customHeight="1" x14ac:dyDescent="0.25">
      <c r="A53" s="183" t="s">
        <v>125</v>
      </c>
      <c r="B53" s="184">
        <v>1442</v>
      </c>
      <c r="C53" s="185">
        <v>1109</v>
      </c>
      <c r="D53" s="186">
        <f t="shared" si="64"/>
        <v>333</v>
      </c>
      <c r="E53" s="184">
        <v>1648</v>
      </c>
      <c r="F53" s="185">
        <v>1268</v>
      </c>
      <c r="G53" s="186">
        <f t="shared" si="180"/>
        <v>380</v>
      </c>
      <c r="H53" s="184">
        <v>2987</v>
      </c>
      <c r="I53" s="185">
        <v>2298</v>
      </c>
      <c r="J53" s="186">
        <f t="shared" si="0"/>
        <v>689</v>
      </c>
      <c r="K53" s="184">
        <v>4224</v>
      </c>
      <c r="L53" s="185">
        <v>3248</v>
      </c>
      <c r="M53" s="186">
        <f t="shared" si="1"/>
        <v>976</v>
      </c>
      <c r="N53" s="184">
        <v>437</v>
      </c>
      <c r="O53" s="185">
        <v>1989</v>
      </c>
      <c r="P53" s="186">
        <f t="shared" si="2"/>
        <v>-1552</v>
      </c>
      <c r="Q53" s="184">
        <v>520</v>
      </c>
      <c r="R53" s="185">
        <v>2368</v>
      </c>
      <c r="S53" s="186">
        <f t="shared" si="3"/>
        <v>-1848</v>
      </c>
      <c r="T53" s="184">
        <v>583</v>
      </c>
      <c r="U53" s="185">
        <v>2653</v>
      </c>
      <c r="V53" s="186">
        <f t="shared" si="4"/>
        <v>-2070</v>
      </c>
      <c r="W53" s="184">
        <v>541</v>
      </c>
      <c r="X53" s="185">
        <v>2463</v>
      </c>
      <c r="Y53" s="186">
        <f t="shared" si="5"/>
        <v>-1922</v>
      </c>
      <c r="Z53" s="184">
        <v>3425.0850000000005</v>
      </c>
      <c r="AA53" s="185">
        <v>226.79999999999998</v>
      </c>
      <c r="AB53" s="186">
        <f t="shared" si="6"/>
        <v>3198.2850000000003</v>
      </c>
      <c r="AC53" s="184">
        <v>3678.7949999999996</v>
      </c>
      <c r="AD53" s="185">
        <v>243.6</v>
      </c>
      <c r="AE53" s="186">
        <f t="shared" si="7"/>
        <v>3435.1949999999997</v>
      </c>
      <c r="AF53" s="184">
        <v>2663.9549999999999</v>
      </c>
      <c r="AG53" s="185">
        <v>176.39999999999998</v>
      </c>
      <c r="AH53" s="186">
        <f t="shared" si="8"/>
        <v>2487.5549999999998</v>
      </c>
      <c r="AI53" s="184">
        <v>2917.665</v>
      </c>
      <c r="AJ53" s="185">
        <v>193.2</v>
      </c>
      <c r="AK53" s="186">
        <f t="shared" si="9"/>
        <v>2724.4650000000001</v>
      </c>
      <c r="AL53" s="184">
        <v>8769</v>
      </c>
      <c r="AM53" s="185">
        <v>1131</v>
      </c>
      <c r="AN53" s="186">
        <f t="shared" si="10"/>
        <v>7638</v>
      </c>
      <c r="AO53" s="184">
        <v>11198</v>
      </c>
      <c r="AP53" s="185">
        <v>1807</v>
      </c>
      <c r="AQ53" s="186">
        <f t="shared" si="11"/>
        <v>9391</v>
      </c>
      <c r="AR53" s="184">
        <v>10299</v>
      </c>
      <c r="AS53" s="185">
        <v>1300</v>
      </c>
      <c r="AT53" s="186">
        <f t="shared" si="12"/>
        <v>8999</v>
      </c>
      <c r="AU53" s="184">
        <v>18135</v>
      </c>
      <c r="AV53" s="185">
        <v>2431</v>
      </c>
      <c r="AW53" s="186">
        <f t="shared" si="13"/>
        <v>15704</v>
      </c>
      <c r="AX53" s="184">
        <v>7890.5543589694062</v>
      </c>
      <c r="AY53" s="185">
        <v>1815.3029222314335</v>
      </c>
      <c r="AZ53" s="186">
        <f t="shared" si="80"/>
        <v>6075.2514367379727</v>
      </c>
      <c r="BA53" s="184">
        <v>8635.1989685314966</v>
      </c>
      <c r="BB53" s="185">
        <v>1986.6160485677815</v>
      </c>
      <c r="BC53" s="186">
        <f t="shared" si="81"/>
        <v>6648.5829199637155</v>
      </c>
      <c r="BD53" s="184">
        <v>8710.8937092583365</v>
      </c>
      <c r="BE53" s="185">
        <v>2004.0303996751641</v>
      </c>
      <c r="BF53" s="186">
        <f t="shared" si="82"/>
        <v>6706.8633095831719</v>
      </c>
      <c r="BG53" s="184">
        <v>8289.352963240759</v>
      </c>
      <c r="BH53" s="185">
        <v>1907.0506295256212</v>
      </c>
      <c r="BI53" s="186">
        <f t="shared" si="83"/>
        <v>6382.302333715138</v>
      </c>
      <c r="BJ53" s="184">
        <v>7189.5711764083362</v>
      </c>
      <c r="BK53" s="185">
        <v>1458.5118359104738</v>
      </c>
      <c r="BL53" s="186">
        <f t="shared" si="122"/>
        <v>5731.0593404978626</v>
      </c>
      <c r="BM53" s="184">
        <v>9098.6242017564564</v>
      </c>
      <c r="BN53" s="185">
        <v>1166.1324812841196</v>
      </c>
      <c r="BO53" s="186">
        <f t="shared" si="84"/>
        <v>7932.491720472337</v>
      </c>
      <c r="BP53" s="184">
        <v>8085.5185713629216</v>
      </c>
      <c r="BQ53" s="185">
        <v>1302.882847190534</v>
      </c>
      <c r="BR53" s="186">
        <f t="shared" si="85"/>
        <v>6782.6357241723872</v>
      </c>
      <c r="BS53" s="184">
        <v>8611.3989693279564</v>
      </c>
      <c r="BT53" s="185">
        <v>1387.6220688168451</v>
      </c>
      <c r="BU53" s="186">
        <f t="shared" si="86"/>
        <v>7223.7769005111113</v>
      </c>
      <c r="BV53" s="184">
        <v>6315.4335746903353</v>
      </c>
      <c r="BW53" s="185">
        <v>2104.4990804873869</v>
      </c>
      <c r="BX53" s="186">
        <f t="shared" si="87"/>
        <v>4210.9344942029484</v>
      </c>
      <c r="BY53" s="184">
        <v>6973.8834690053754</v>
      </c>
      <c r="BZ53" s="185">
        <v>2323.899658899194</v>
      </c>
      <c r="CA53" s="186">
        <f t="shared" si="88"/>
        <v>4649.9838101061814</v>
      </c>
      <c r="CB53" s="184">
        <v>6756.383453714564</v>
      </c>
      <c r="CC53" s="185">
        <v>2251.857677928153</v>
      </c>
      <c r="CD53" s="186">
        <f t="shared" si="89"/>
        <v>4504.525775786411</v>
      </c>
      <c r="CE53" s="184">
        <v>7867.0218296676439</v>
      </c>
      <c r="CF53" s="185">
        <v>2621.8914892794101</v>
      </c>
      <c r="CG53" s="186">
        <f t="shared" si="90"/>
        <v>5245.1303403882339</v>
      </c>
      <c r="CH53" s="184">
        <v>8836.2027517542138</v>
      </c>
      <c r="CI53" s="185">
        <v>7066.9406487780043</v>
      </c>
      <c r="CJ53" s="186">
        <f t="shared" si="392"/>
        <v>1769.2621029762095</v>
      </c>
      <c r="CK53" s="184">
        <v>8701.7632223909059</v>
      </c>
      <c r="CL53" s="185">
        <v>6863.2552308257646</v>
      </c>
      <c r="CM53" s="186">
        <f t="shared" si="393"/>
        <v>1838.5079915651413</v>
      </c>
      <c r="CN53" s="184">
        <v>9035.0021214994704</v>
      </c>
      <c r="CO53" s="185">
        <v>7446.4826627645689</v>
      </c>
      <c r="CP53" s="186">
        <f t="shared" si="394"/>
        <v>1588.5194587349015</v>
      </c>
      <c r="CQ53" s="184">
        <v>11625.650022464783</v>
      </c>
      <c r="CR53" s="185">
        <v>8066.2099742879018</v>
      </c>
      <c r="CS53" s="186">
        <f t="shared" si="395"/>
        <v>3559.4400481768807</v>
      </c>
      <c r="CT53" s="184">
        <v>8447</v>
      </c>
      <c r="CU53" s="185">
        <v>5515</v>
      </c>
      <c r="CV53" s="186">
        <f t="shared" si="184"/>
        <v>2932</v>
      </c>
      <c r="CW53" s="187">
        <v>7577</v>
      </c>
      <c r="CX53" s="185">
        <v>4685</v>
      </c>
      <c r="CY53" s="188">
        <f t="shared" si="185"/>
        <v>2892</v>
      </c>
      <c r="CZ53" s="197">
        <v>10449</v>
      </c>
      <c r="DA53" s="160">
        <v>6822</v>
      </c>
      <c r="DB53" s="161">
        <f t="shared" si="186"/>
        <v>3627</v>
      </c>
      <c r="DC53" s="197">
        <v>13785</v>
      </c>
      <c r="DD53" s="160">
        <v>9264</v>
      </c>
      <c r="DE53" s="161">
        <f t="shared" si="187"/>
        <v>4521</v>
      </c>
      <c r="DF53" s="197">
        <v>9595</v>
      </c>
      <c r="DG53" s="187">
        <v>3109</v>
      </c>
      <c r="DH53" s="188">
        <f t="shared" si="188"/>
        <v>6486</v>
      </c>
      <c r="DI53" s="197">
        <v>9359</v>
      </c>
      <c r="DJ53" s="187">
        <v>3032</v>
      </c>
      <c r="DK53" s="188">
        <f t="shared" si="189"/>
        <v>6327</v>
      </c>
      <c r="DL53" s="197">
        <v>8515</v>
      </c>
      <c r="DM53" s="187">
        <v>2629</v>
      </c>
      <c r="DN53" s="188">
        <f t="shared" si="190"/>
        <v>5886</v>
      </c>
      <c r="DO53" s="197">
        <v>12768</v>
      </c>
      <c r="DP53" s="187">
        <v>4267</v>
      </c>
      <c r="DQ53" s="188">
        <f t="shared" si="191"/>
        <v>8501</v>
      </c>
      <c r="DR53" s="197">
        <v>5655.1858857403704</v>
      </c>
      <c r="DS53" s="187">
        <v>2223.8239132867761</v>
      </c>
      <c r="DT53" s="188">
        <f t="shared" si="192"/>
        <v>3431.3619724535943</v>
      </c>
      <c r="DU53" s="197">
        <v>5786.7422735707387</v>
      </c>
      <c r="DV53" s="187">
        <v>2655.4377087980747</v>
      </c>
      <c r="DW53" s="188">
        <f t="shared" si="193"/>
        <v>3131.304564772664</v>
      </c>
      <c r="DX53" s="197">
        <v>8968.215612330383</v>
      </c>
      <c r="DY53" s="187">
        <v>2688.6562876395706</v>
      </c>
      <c r="DZ53" s="188">
        <f t="shared" si="194"/>
        <v>6279.559324690812</v>
      </c>
      <c r="EA53" s="197">
        <v>8687.7326912616263</v>
      </c>
      <c r="EB53" s="368">
        <v>3746.2188655614791</v>
      </c>
      <c r="EC53" s="188">
        <f t="shared" si="195"/>
        <v>4941.5138257001472</v>
      </c>
      <c r="ED53" s="197">
        <v>10779</v>
      </c>
      <c r="EE53" s="187">
        <v>8376</v>
      </c>
      <c r="EF53" s="188">
        <f t="shared" si="196"/>
        <v>2403</v>
      </c>
      <c r="EG53" s="197">
        <v>11248</v>
      </c>
      <c r="EH53" s="187">
        <v>8741</v>
      </c>
      <c r="EI53" s="188">
        <f t="shared" si="197"/>
        <v>2507</v>
      </c>
      <c r="EJ53" s="197">
        <v>12185</v>
      </c>
      <c r="EK53" s="187">
        <v>9469</v>
      </c>
      <c r="EL53" s="188">
        <f t="shared" si="198"/>
        <v>2716</v>
      </c>
      <c r="EM53" s="197">
        <v>12653</v>
      </c>
      <c r="EN53" s="187">
        <v>9833</v>
      </c>
      <c r="EO53" s="188">
        <f t="shared" si="199"/>
        <v>2820</v>
      </c>
      <c r="EP53" s="370">
        <v>12706</v>
      </c>
      <c r="EQ53" s="185">
        <v>20277</v>
      </c>
      <c r="ER53" s="188">
        <f t="shared" si="50"/>
        <v>-7571</v>
      </c>
      <c r="ES53" s="370">
        <v>12217</v>
      </c>
      <c r="ET53" s="185">
        <v>18717</v>
      </c>
      <c r="EU53" s="188">
        <f t="shared" si="51"/>
        <v>-6500</v>
      </c>
      <c r="EV53" s="370">
        <v>11240</v>
      </c>
      <c r="EW53" s="185">
        <v>17937</v>
      </c>
      <c r="EX53" s="188">
        <f t="shared" si="52"/>
        <v>-6697</v>
      </c>
      <c r="EY53" s="370">
        <v>12705.739</v>
      </c>
      <c r="EZ53" s="185">
        <v>21057.49</v>
      </c>
      <c r="FA53" s="188">
        <f t="shared" si="53"/>
        <v>-8351.751000000002</v>
      </c>
      <c r="FB53" s="463">
        <v>19302.129940788516</v>
      </c>
      <c r="FC53" s="160">
        <v>13494.568334699676</v>
      </c>
      <c r="FD53" s="161">
        <f t="shared" si="54"/>
        <v>5807.5616060888406</v>
      </c>
      <c r="FE53" s="463">
        <v>20910.640769187557</v>
      </c>
      <c r="FF53" s="160">
        <v>14619.115695924651</v>
      </c>
      <c r="FG53" s="161">
        <f t="shared" si="55"/>
        <v>6291.5250732629065</v>
      </c>
      <c r="FH53" s="463">
        <v>19302.129940788516</v>
      </c>
      <c r="FI53" s="160">
        <v>13494.568334699676</v>
      </c>
      <c r="FJ53" s="161">
        <f t="shared" si="56"/>
        <v>5807.5616060888406</v>
      </c>
      <c r="FK53" s="463">
        <v>20910.640769187557</v>
      </c>
      <c r="FL53" s="160">
        <v>14619.115695924651</v>
      </c>
      <c r="FM53" s="161">
        <f t="shared" si="57"/>
        <v>6291.5250732629065</v>
      </c>
      <c r="FN53" s="463">
        <v>18964</v>
      </c>
      <c r="FO53" s="160">
        <v>17860</v>
      </c>
      <c r="FP53" s="161">
        <f t="shared" si="58"/>
        <v>1104</v>
      </c>
      <c r="FQ53" s="463">
        <v>19874</v>
      </c>
      <c r="FR53" s="160">
        <v>19079</v>
      </c>
      <c r="FS53" s="161">
        <f t="shared" si="59"/>
        <v>795</v>
      </c>
      <c r="FT53" s="463">
        <v>20156</v>
      </c>
      <c r="FU53" s="160">
        <v>20143</v>
      </c>
      <c r="FV53" s="161">
        <f t="shared" si="60"/>
        <v>13</v>
      </c>
      <c r="FW53" s="463">
        <v>21727</v>
      </c>
      <c r="FX53" s="160">
        <v>20025</v>
      </c>
      <c r="FY53" s="161">
        <f t="shared" si="61"/>
        <v>1702</v>
      </c>
      <c r="FZ53" s="194">
        <v>21280</v>
      </c>
      <c r="GA53" s="273">
        <v>13565</v>
      </c>
      <c r="GB53" s="161">
        <f t="shared" si="62"/>
        <v>7715</v>
      </c>
      <c r="GC53" s="194">
        <v>21450</v>
      </c>
      <c r="GD53" s="273">
        <v>14650</v>
      </c>
      <c r="GE53" s="161">
        <f t="shared" si="487"/>
        <v>6800</v>
      </c>
      <c r="GF53" s="194">
        <v>21705</v>
      </c>
      <c r="GG53" s="273">
        <v>13836</v>
      </c>
      <c r="GH53" s="161">
        <f t="shared" si="430"/>
        <v>7869</v>
      </c>
    </row>
    <row r="54" spans="1:190" ht="17.25" customHeight="1" x14ac:dyDescent="0.25">
      <c r="A54" s="176" t="s">
        <v>127</v>
      </c>
      <c r="B54" s="163">
        <v>4132</v>
      </c>
      <c r="C54" s="164">
        <v>1487</v>
      </c>
      <c r="D54" s="165">
        <f t="shared" si="64"/>
        <v>2645</v>
      </c>
      <c r="E54" s="163">
        <v>4042</v>
      </c>
      <c r="F54" s="164">
        <v>1422</v>
      </c>
      <c r="G54" s="165">
        <f t="shared" si="180"/>
        <v>2620</v>
      </c>
      <c r="H54" s="163">
        <v>6463</v>
      </c>
      <c r="I54" s="164">
        <v>2243</v>
      </c>
      <c r="J54" s="165">
        <f t="shared" si="0"/>
        <v>4220</v>
      </c>
      <c r="K54" s="163">
        <v>6197</v>
      </c>
      <c r="L54" s="164">
        <v>2914</v>
      </c>
      <c r="M54" s="165">
        <f t="shared" si="1"/>
        <v>3283</v>
      </c>
      <c r="N54" s="163">
        <v>3975</v>
      </c>
      <c r="O54" s="164">
        <v>1405</v>
      </c>
      <c r="P54" s="165">
        <f t="shared" si="2"/>
        <v>2570</v>
      </c>
      <c r="Q54" s="163">
        <v>4445</v>
      </c>
      <c r="R54" s="164">
        <v>1866</v>
      </c>
      <c r="S54" s="165">
        <f t="shared" si="3"/>
        <v>2579</v>
      </c>
      <c r="T54" s="163">
        <v>3894</v>
      </c>
      <c r="U54" s="164">
        <v>1996</v>
      </c>
      <c r="V54" s="165">
        <f t="shared" si="4"/>
        <v>1898</v>
      </c>
      <c r="W54" s="163">
        <v>3958</v>
      </c>
      <c r="X54" s="164">
        <v>2076</v>
      </c>
      <c r="Y54" s="165">
        <f t="shared" si="5"/>
        <v>1882</v>
      </c>
      <c r="Z54" s="163">
        <v>5010</v>
      </c>
      <c r="AA54" s="164">
        <v>2332</v>
      </c>
      <c r="AB54" s="165">
        <f t="shared" si="6"/>
        <v>2678</v>
      </c>
      <c r="AC54" s="163">
        <v>5123</v>
      </c>
      <c r="AD54" s="164">
        <v>2101</v>
      </c>
      <c r="AE54" s="165">
        <f t="shared" si="7"/>
        <v>3022</v>
      </c>
      <c r="AF54" s="163">
        <v>5177</v>
      </c>
      <c r="AG54" s="164">
        <v>2397</v>
      </c>
      <c r="AH54" s="165">
        <f t="shared" si="8"/>
        <v>2780</v>
      </c>
      <c r="AI54" s="163">
        <v>5943</v>
      </c>
      <c r="AJ54" s="164">
        <v>1953</v>
      </c>
      <c r="AK54" s="165">
        <f t="shared" si="9"/>
        <v>3990</v>
      </c>
      <c r="AL54" s="163">
        <v>6662</v>
      </c>
      <c r="AM54" s="164">
        <v>5683</v>
      </c>
      <c r="AN54" s="165">
        <f t="shared" si="10"/>
        <v>979</v>
      </c>
      <c r="AO54" s="163">
        <v>7634</v>
      </c>
      <c r="AP54" s="164">
        <v>7683</v>
      </c>
      <c r="AQ54" s="165">
        <f t="shared" si="11"/>
        <v>-49</v>
      </c>
      <c r="AR54" s="163">
        <v>7687</v>
      </c>
      <c r="AS54" s="164">
        <v>6170</v>
      </c>
      <c r="AT54" s="165">
        <f t="shared" si="12"/>
        <v>1517</v>
      </c>
      <c r="AU54" s="155">
        <v>9772</v>
      </c>
      <c r="AV54" s="164">
        <v>9576</v>
      </c>
      <c r="AW54" s="165">
        <f t="shared" si="13"/>
        <v>196</v>
      </c>
      <c r="AX54" s="163">
        <v>6605</v>
      </c>
      <c r="AY54" s="164">
        <v>7221</v>
      </c>
      <c r="AZ54" s="165">
        <v>-616</v>
      </c>
      <c r="BA54" s="163">
        <v>6785.9178982101339</v>
      </c>
      <c r="BB54" s="164">
        <v>7371</v>
      </c>
      <c r="BC54" s="165">
        <v>-585.0821017898661</v>
      </c>
      <c r="BD54" s="163">
        <v>6663.1007956205613</v>
      </c>
      <c r="BE54" s="164">
        <v>7639</v>
      </c>
      <c r="BF54" s="165">
        <v>-975.89920437943874</v>
      </c>
      <c r="BG54" s="163">
        <v>6795.3404344830597</v>
      </c>
      <c r="BH54" s="164">
        <v>7179</v>
      </c>
      <c r="BI54" s="165">
        <v>-383.65956551694035</v>
      </c>
      <c r="BJ54" s="163">
        <v>8781.0243723289568</v>
      </c>
      <c r="BK54" s="164">
        <v>6648</v>
      </c>
      <c r="BL54" s="165">
        <v>2133.0243723289568</v>
      </c>
      <c r="BM54" s="163">
        <v>10315.247918384812</v>
      </c>
      <c r="BN54" s="164">
        <v>7875</v>
      </c>
      <c r="BO54" s="165">
        <v>2440.2479183848118</v>
      </c>
      <c r="BP54" s="163">
        <v>9323.5</v>
      </c>
      <c r="BQ54" s="164">
        <v>7140</v>
      </c>
      <c r="BR54" s="165">
        <v>2184.1590108334676</v>
      </c>
      <c r="BS54" s="163">
        <v>9811</v>
      </c>
      <c r="BT54" s="164">
        <v>7231</v>
      </c>
      <c r="BU54" s="165">
        <v>2579.5209969131611</v>
      </c>
      <c r="BV54" s="163">
        <v>13824.5</v>
      </c>
      <c r="BW54" s="164">
        <v>8560</v>
      </c>
      <c r="BX54" s="165">
        <v>5265.1952296583549</v>
      </c>
      <c r="BY54" s="163">
        <v>15430.735821539269</v>
      </c>
      <c r="BZ54" s="164">
        <v>8882</v>
      </c>
      <c r="CA54" s="165">
        <v>6548.7358215392687</v>
      </c>
      <c r="CB54" s="163">
        <v>15154.848572002578</v>
      </c>
      <c r="CC54" s="164">
        <v>8764</v>
      </c>
      <c r="CD54" s="165">
        <v>6390.8485720025783</v>
      </c>
      <c r="CE54" s="163">
        <v>17077.796723762152</v>
      </c>
      <c r="CF54" s="164">
        <v>9907</v>
      </c>
      <c r="CG54" s="165">
        <f t="shared" si="90"/>
        <v>7170.7967237621524</v>
      </c>
      <c r="CH54" s="163">
        <v>13253.123079181009</v>
      </c>
      <c r="CI54" s="164">
        <v>9768.0045533317061</v>
      </c>
      <c r="CJ54" s="165">
        <f t="shared" si="392"/>
        <v>3485.1185258493024</v>
      </c>
      <c r="CK54" s="163">
        <v>13198.511599051688</v>
      </c>
      <c r="CL54" s="164">
        <v>9286.8792449558241</v>
      </c>
      <c r="CM54" s="165">
        <f t="shared" si="393"/>
        <v>3911.6323540958638</v>
      </c>
      <c r="CN54" s="163">
        <v>13706.5103433002</v>
      </c>
      <c r="CO54" s="164">
        <v>10221.45407663621</v>
      </c>
      <c r="CP54" s="165">
        <f t="shared" si="394"/>
        <v>3485.0562666639908</v>
      </c>
      <c r="CQ54" s="163">
        <v>16335.385540387553</v>
      </c>
      <c r="CR54" s="164">
        <v>10617.754022862287</v>
      </c>
      <c r="CS54" s="165">
        <f t="shared" si="395"/>
        <v>5717.6315175252657</v>
      </c>
      <c r="CT54" s="163">
        <v>11624.149355452208</v>
      </c>
      <c r="CU54" s="164">
        <v>8224.3455181931058</v>
      </c>
      <c r="CV54" s="165">
        <f t="shared" si="184"/>
        <v>3399.8038372591018</v>
      </c>
      <c r="CW54" s="163">
        <v>11949.459934694649</v>
      </c>
      <c r="CX54" s="164">
        <v>8150.9715356395809</v>
      </c>
      <c r="CY54" s="165">
        <f t="shared" si="185"/>
        <v>3798.4883990550679</v>
      </c>
      <c r="CZ54" s="163">
        <v>14486.580787160496</v>
      </c>
      <c r="DA54" s="164">
        <v>10643.40099355963</v>
      </c>
      <c r="DB54" s="165">
        <f t="shared" si="186"/>
        <v>3843.1797936008661</v>
      </c>
      <c r="DC54" s="163">
        <v>16665.436104338132</v>
      </c>
      <c r="DD54" s="164">
        <v>11588.159558235697</v>
      </c>
      <c r="DE54" s="165">
        <f t="shared" si="187"/>
        <v>5077.2765461024355</v>
      </c>
      <c r="DF54" s="163">
        <v>17282.925475460441</v>
      </c>
      <c r="DG54" s="164">
        <v>11989.465851885776</v>
      </c>
      <c r="DH54" s="165">
        <f t="shared" si="188"/>
        <v>5293.4596235746649</v>
      </c>
      <c r="DI54" s="163">
        <v>17969.696504160103</v>
      </c>
      <c r="DJ54" s="164">
        <v>11541.828158852639</v>
      </c>
      <c r="DK54" s="165">
        <f t="shared" si="189"/>
        <v>6427.8683453074646</v>
      </c>
      <c r="DL54" s="163">
        <v>16600.17774491871</v>
      </c>
      <c r="DM54" s="164">
        <v>10725.042308842672</v>
      </c>
      <c r="DN54" s="165">
        <f t="shared" si="190"/>
        <v>5875.1354360760379</v>
      </c>
      <c r="DO54" s="163">
        <v>18706.293972901254</v>
      </c>
      <c r="DP54" s="164">
        <v>15471.169625106402</v>
      </c>
      <c r="DQ54" s="165">
        <f t="shared" si="191"/>
        <v>3235.1243477948519</v>
      </c>
      <c r="DR54" s="163">
        <v>12387.258132001632</v>
      </c>
      <c r="DS54" s="164">
        <v>11979.618641278852</v>
      </c>
      <c r="DT54" s="165">
        <f t="shared" si="192"/>
        <v>407.63949072278047</v>
      </c>
      <c r="DU54" s="163">
        <v>11711.336231583489</v>
      </c>
      <c r="DV54" s="164">
        <v>12761.907385081882</v>
      </c>
      <c r="DW54" s="165">
        <f t="shared" si="193"/>
        <v>-1050.571153498393</v>
      </c>
      <c r="DX54" s="163">
        <v>15432.91765579578</v>
      </c>
      <c r="DY54" s="164">
        <v>13091.203812993732</v>
      </c>
      <c r="DZ54" s="165">
        <f t="shared" si="194"/>
        <v>2341.713842802048</v>
      </c>
      <c r="EA54" s="163">
        <v>14677.533701682283</v>
      </c>
      <c r="EB54" s="164">
        <v>17313.670557908921</v>
      </c>
      <c r="EC54" s="165">
        <f t="shared" si="195"/>
        <v>-2636.136856226638</v>
      </c>
      <c r="ED54" s="198">
        <v>12687.214955479278</v>
      </c>
      <c r="EE54" s="166">
        <v>13840.849158224672</v>
      </c>
      <c r="EF54" s="167">
        <f t="shared" si="196"/>
        <v>-1153.6342027453938</v>
      </c>
      <c r="EG54" s="198">
        <v>13718.297568786267</v>
      </c>
      <c r="EH54" s="166">
        <v>14264.790092253272</v>
      </c>
      <c r="EI54" s="167">
        <f t="shared" si="197"/>
        <v>-546.4925234670045</v>
      </c>
      <c r="EJ54" s="198">
        <v>14122.134620645811</v>
      </c>
      <c r="EK54" s="166">
        <v>15343.815743549148</v>
      </c>
      <c r="EL54" s="167">
        <f t="shared" si="198"/>
        <v>-1221.6811229033374</v>
      </c>
      <c r="EM54" s="198">
        <v>14606.013638510572</v>
      </c>
      <c r="EN54" s="166">
        <v>15654.042462381718</v>
      </c>
      <c r="EO54" s="167">
        <f t="shared" si="199"/>
        <v>-1048.0288238711455</v>
      </c>
      <c r="EP54" s="371">
        <v>17774.941206186078</v>
      </c>
      <c r="EQ54" s="164">
        <v>17501.164827691529</v>
      </c>
      <c r="ER54" s="167">
        <f t="shared" si="50"/>
        <v>273.77637849454914</v>
      </c>
      <c r="ES54" s="371">
        <v>18338.429781116192</v>
      </c>
      <c r="ET54" s="164">
        <v>16636.323252872753</v>
      </c>
      <c r="EU54" s="167">
        <f t="shared" si="51"/>
        <v>1702.1065282434392</v>
      </c>
      <c r="EV54" s="371">
        <v>18299.861336784859</v>
      </c>
      <c r="EW54" s="164">
        <v>17966.424375098282</v>
      </c>
      <c r="EX54" s="167">
        <f t="shared" si="52"/>
        <v>333.43696168657698</v>
      </c>
      <c r="EY54" s="371">
        <v>22349.582917208514</v>
      </c>
      <c r="EZ54" s="164">
        <v>22277.897399648791</v>
      </c>
      <c r="FA54" s="167">
        <f t="shared" si="53"/>
        <v>71.685517559722939</v>
      </c>
      <c r="FB54" s="464">
        <v>25317.199786541296</v>
      </c>
      <c r="FC54" s="156">
        <v>25321.469259758251</v>
      </c>
      <c r="FD54" s="159">
        <f t="shared" si="54"/>
        <v>-4.2694732169547933</v>
      </c>
      <c r="FE54" s="464">
        <v>27845.754399911573</v>
      </c>
      <c r="FF54" s="156">
        <v>27284.777448516448</v>
      </c>
      <c r="FG54" s="159">
        <f t="shared" si="55"/>
        <v>560.97695139512507</v>
      </c>
      <c r="FH54" s="464">
        <v>26529.902942368411</v>
      </c>
      <c r="FI54" s="156">
        <v>26530.35752614072</v>
      </c>
      <c r="FJ54" s="159">
        <f t="shared" si="56"/>
        <v>-0.45458377230897895</v>
      </c>
      <c r="FK54" s="464">
        <v>28813.44750867824</v>
      </c>
      <c r="FL54" s="156">
        <v>28093.477079358552</v>
      </c>
      <c r="FM54" s="159">
        <f t="shared" si="57"/>
        <v>719.97042931968826</v>
      </c>
      <c r="FN54" s="464">
        <v>26663.481736074697</v>
      </c>
      <c r="FO54" s="156">
        <v>23864.899364065022</v>
      </c>
      <c r="FP54" s="159">
        <f t="shared" si="58"/>
        <v>2798.5823720096741</v>
      </c>
      <c r="FQ54" s="464">
        <v>27795.645490808121</v>
      </c>
      <c r="FR54" s="156">
        <v>25461.838252397538</v>
      </c>
      <c r="FS54" s="159">
        <f t="shared" si="59"/>
        <v>2333.8072384105835</v>
      </c>
      <c r="FT54" s="464">
        <v>29435.245880274146</v>
      </c>
      <c r="FU54" s="156">
        <v>26346.787489133061</v>
      </c>
      <c r="FV54" s="159">
        <f t="shared" si="60"/>
        <v>3088.4583911410846</v>
      </c>
      <c r="FW54" s="464">
        <v>28876.853061717506</v>
      </c>
      <c r="FX54" s="156">
        <v>27017.395068331305</v>
      </c>
      <c r="FY54" s="159">
        <f t="shared" si="61"/>
        <v>1859.4579933862005</v>
      </c>
      <c r="FZ54" s="193">
        <v>27583.46830291854</v>
      </c>
      <c r="GA54" s="158">
        <v>28636.098364708145</v>
      </c>
      <c r="GB54" s="159">
        <f t="shared" si="62"/>
        <v>-1052.630061789605</v>
      </c>
      <c r="GC54" s="193">
        <v>27997</v>
      </c>
      <c r="GD54" s="158">
        <v>29085</v>
      </c>
      <c r="GE54" s="159">
        <f>GC54-GD54</f>
        <v>-1088</v>
      </c>
      <c r="GF54" s="193">
        <v>28605</v>
      </c>
      <c r="GG54" s="158">
        <v>29323</v>
      </c>
      <c r="GH54" s="159">
        <f t="shared" si="430"/>
        <v>-718</v>
      </c>
    </row>
    <row r="55" spans="1:190" ht="18.75" customHeight="1" x14ac:dyDescent="0.25">
      <c r="A55" s="183" t="s">
        <v>125</v>
      </c>
      <c r="B55" s="184">
        <v>1241</v>
      </c>
      <c r="C55" s="185">
        <v>776</v>
      </c>
      <c r="D55" s="186">
        <f t="shared" si="64"/>
        <v>465</v>
      </c>
      <c r="E55" s="184">
        <v>1418</v>
      </c>
      <c r="F55" s="185">
        <v>887</v>
      </c>
      <c r="G55" s="186">
        <f t="shared" si="180"/>
        <v>531</v>
      </c>
      <c r="H55" s="184">
        <v>2571</v>
      </c>
      <c r="I55" s="185">
        <v>1608</v>
      </c>
      <c r="J55" s="186">
        <f t="shared" si="0"/>
        <v>963</v>
      </c>
      <c r="K55" s="184">
        <v>3635</v>
      </c>
      <c r="L55" s="185">
        <v>2273</v>
      </c>
      <c r="M55" s="186">
        <f t="shared" si="1"/>
        <v>1362</v>
      </c>
      <c r="N55" s="184">
        <v>612</v>
      </c>
      <c r="O55" s="185">
        <v>841</v>
      </c>
      <c r="P55" s="186">
        <f t="shared" si="2"/>
        <v>-229</v>
      </c>
      <c r="Q55" s="184">
        <v>728</v>
      </c>
      <c r="R55" s="185">
        <v>1001</v>
      </c>
      <c r="S55" s="186">
        <f t="shared" si="3"/>
        <v>-273</v>
      </c>
      <c r="T55" s="184">
        <v>815</v>
      </c>
      <c r="U55" s="185">
        <v>1121</v>
      </c>
      <c r="V55" s="186">
        <f t="shared" si="4"/>
        <v>-306</v>
      </c>
      <c r="W55" s="184">
        <v>757</v>
      </c>
      <c r="X55" s="185">
        <v>1041</v>
      </c>
      <c r="Y55" s="186">
        <f t="shared" si="5"/>
        <v>-284</v>
      </c>
      <c r="Z55" s="184">
        <v>1141.6950000000002</v>
      </c>
      <c r="AA55" s="185">
        <v>421.20000000000005</v>
      </c>
      <c r="AB55" s="186">
        <f t="shared" si="6"/>
        <v>720.49500000000012</v>
      </c>
      <c r="AC55" s="184">
        <v>1226.2649999999999</v>
      </c>
      <c r="AD55" s="185">
        <v>452.4</v>
      </c>
      <c r="AE55" s="186">
        <f t="shared" si="7"/>
        <v>773.8649999999999</v>
      </c>
      <c r="AF55" s="184">
        <v>887.98500000000013</v>
      </c>
      <c r="AG55" s="185">
        <v>327.60000000000002</v>
      </c>
      <c r="AH55" s="186">
        <f t="shared" si="8"/>
        <v>560.3850000000001</v>
      </c>
      <c r="AI55" s="184">
        <v>972.55500000000029</v>
      </c>
      <c r="AJ55" s="185">
        <v>358.8</v>
      </c>
      <c r="AK55" s="186">
        <f t="shared" si="9"/>
        <v>613.75500000000034</v>
      </c>
      <c r="AL55" s="184">
        <v>2964</v>
      </c>
      <c r="AM55" s="185">
        <v>3851</v>
      </c>
      <c r="AN55" s="186">
        <f t="shared" si="10"/>
        <v>-887</v>
      </c>
      <c r="AO55" s="184">
        <v>3784</v>
      </c>
      <c r="AP55" s="185">
        <v>6152</v>
      </c>
      <c r="AQ55" s="186">
        <f t="shared" si="11"/>
        <v>-2368</v>
      </c>
      <c r="AR55" s="184">
        <v>3480</v>
      </c>
      <c r="AS55" s="185">
        <v>4427</v>
      </c>
      <c r="AT55" s="186">
        <f t="shared" si="12"/>
        <v>-947</v>
      </c>
      <c r="AU55" s="184">
        <v>6128</v>
      </c>
      <c r="AV55" s="185">
        <v>8276</v>
      </c>
      <c r="AW55" s="186">
        <f t="shared" si="13"/>
        <v>-2148</v>
      </c>
      <c r="AX55" s="184">
        <v>2928.067373976568</v>
      </c>
      <c r="AY55" s="185">
        <v>5599.3610557251432</v>
      </c>
      <c r="AZ55" s="186">
        <f t="shared" si="80"/>
        <v>-2671.2936817485752</v>
      </c>
      <c r="BA55" s="184">
        <v>3204.3939142009303</v>
      </c>
      <c r="BB55" s="185">
        <v>6127.7819799657846</v>
      </c>
      <c r="BC55" s="186">
        <f t="shared" si="81"/>
        <v>-2923.3880657648542</v>
      </c>
      <c r="BD55" s="184">
        <v>3232.4831067494774</v>
      </c>
      <c r="BE55" s="185">
        <v>6181.4971137912398</v>
      </c>
      <c r="BF55" s="186">
        <f t="shared" si="82"/>
        <v>-2949.0140070417624</v>
      </c>
      <c r="BG55" s="184">
        <v>3076.055605073027</v>
      </c>
      <c r="BH55" s="185">
        <v>5882.3598505178352</v>
      </c>
      <c r="BI55" s="186">
        <f t="shared" si="83"/>
        <v>-2806.3042454448082</v>
      </c>
      <c r="BJ55" s="184">
        <v>4960.9301787805707</v>
      </c>
      <c r="BK55" s="185">
        <v>4985.1250403298363</v>
      </c>
      <c r="BL55" s="186">
        <f t="shared" si="122"/>
        <v>-24.194861549265624</v>
      </c>
      <c r="BM55" s="184">
        <v>6278.2102409654581</v>
      </c>
      <c r="BN55" s="185">
        <v>6308.829584935881</v>
      </c>
      <c r="BO55" s="186">
        <f t="shared" si="84"/>
        <v>-30.61934397042296</v>
      </c>
      <c r="BP55" s="184">
        <v>5579.1495914786283</v>
      </c>
      <c r="BQ55" s="185">
        <v>5606.3595595821589</v>
      </c>
      <c r="BR55" s="186">
        <f t="shared" si="85"/>
        <v>-27.209968103530628</v>
      </c>
      <c r="BS55" s="184">
        <v>5942.0162872357414</v>
      </c>
      <c r="BT55" s="185">
        <v>5970.9959858430875</v>
      </c>
      <c r="BU55" s="186">
        <f t="shared" si="86"/>
        <v>-28.979698607346108</v>
      </c>
      <c r="BV55" s="184">
        <v>10071.195229658355</v>
      </c>
      <c r="BW55" s="185">
        <v>7047.9302739894156</v>
      </c>
      <c r="BX55" s="186">
        <f t="shared" si="87"/>
        <v>3023.2649556689394</v>
      </c>
      <c r="BY55" s="184">
        <v>11723.735821539269</v>
      </c>
      <c r="BZ55" s="185">
        <v>7782.5499655572776</v>
      </c>
      <c r="CA55" s="186">
        <f t="shared" si="88"/>
        <v>3941.1858559819912</v>
      </c>
      <c r="CB55" s="184">
        <v>11359.848572002578</v>
      </c>
      <c r="CC55" s="185">
        <v>7539.5178871438493</v>
      </c>
      <c r="CD55" s="186">
        <f t="shared" si="89"/>
        <v>3820.330684858729</v>
      </c>
      <c r="CE55" s="184">
        <v>13225.796723762152</v>
      </c>
      <c r="CF55" s="185">
        <v>8779.5338326850906</v>
      </c>
      <c r="CG55" s="186">
        <f t="shared" si="90"/>
        <v>4446.2628910770618</v>
      </c>
      <c r="CH55" s="184">
        <v>8934.6934563238665</v>
      </c>
      <c r="CI55" s="185">
        <v>8249.2861753156212</v>
      </c>
      <c r="CJ55" s="186">
        <f t="shared" ref="CJ55:CJ62" si="488">CH55-CI55</f>
        <v>685.40728100824526</v>
      </c>
      <c r="CK55" s="184">
        <v>8798.7554276231167</v>
      </c>
      <c r="CL55" s="185">
        <v>8011.5228508539476</v>
      </c>
      <c r="CM55" s="186">
        <f t="shared" ref="CM55:CM62" si="489">CK55-CL55</f>
        <v>787.2325767691691</v>
      </c>
      <c r="CN55" s="184">
        <v>9135.7086975859147</v>
      </c>
      <c r="CO55" s="185">
        <v>8692.3280578694539</v>
      </c>
      <c r="CP55" s="186">
        <f t="shared" ref="CP55:CP62" si="490">CN55-CO55</f>
        <v>443.38063971646079</v>
      </c>
      <c r="CQ55" s="184">
        <v>11755.232660387554</v>
      </c>
      <c r="CR55" s="185">
        <v>9415.7398137470063</v>
      </c>
      <c r="CS55" s="186">
        <f t="shared" ref="CS55:CS62" si="491">CQ55-CR55</f>
        <v>2339.4928466405472</v>
      </c>
      <c r="CT55" s="184">
        <v>7634.8972445516583</v>
      </c>
      <c r="CU55" s="185">
        <v>6207.2134499523672</v>
      </c>
      <c r="CV55" s="186">
        <f t="shared" si="184"/>
        <v>1427.6837945992911</v>
      </c>
      <c r="CW55" s="184">
        <v>7076.0870945818115</v>
      </c>
      <c r="CX55" s="185">
        <v>6032.7722634503834</v>
      </c>
      <c r="CY55" s="186">
        <f t="shared" si="185"/>
        <v>1043.314831131428</v>
      </c>
      <c r="CZ55" s="184">
        <v>9447.7473722253835</v>
      </c>
      <c r="DA55" s="185">
        <v>8303.4539466574806</v>
      </c>
      <c r="DB55" s="186">
        <f t="shared" si="186"/>
        <v>1144.2934255679029</v>
      </c>
      <c r="DC55" s="184">
        <v>12220.505266914373</v>
      </c>
      <c r="DD55" s="185">
        <v>9033.4312765907071</v>
      </c>
      <c r="DE55" s="186">
        <f t="shared" si="187"/>
        <v>3187.0739903236663</v>
      </c>
      <c r="DF55" s="184">
        <v>13002.673687703813</v>
      </c>
      <c r="DG55" s="185">
        <v>9287.5711572067103</v>
      </c>
      <c r="DH55" s="186">
        <f t="shared" si="188"/>
        <v>3715.1025304971026</v>
      </c>
      <c r="DI55" s="184">
        <v>13789.126319569879</v>
      </c>
      <c r="DJ55" s="185">
        <v>9010.4582497904921</v>
      </c>
      <c r="DK55" s="186">
        <f t="shared" si="189"/>
        <v>4778.6680697793872</v>
      </c>
      <c r="DL55" s="184">
        <v>12778.675616061249</v>
      </c>
      <c r="DM55" s="185">
        <v>7679.9502022412034</v>
      </c>
      <c r="DN55" s="186">
        <f t="shared" si="190"/>
        <v>5098.725413820046</v>
      </c>
      <c r="DO55" s="184">
        <v>15078.02895716375</v>
      </c>
      <c r="DP55" s="185">
        <v>12864.2077736512</v>
      </c>
      <c r="DQ55" s="186">
        <f t="shared" si="191"/>
        <v>2213.8211835125494</v>
      </c>
      <c r="DR55" s="184">
        <v>8479.656171984554</v>
      </c>
      <c r="DS55" s="185">
        <v>9010.1440687894155</v>
      </c>
      <c r="DT55" s="186">
        <f t="shared" si="192"/>
        <v>-530.48789680486152</v>
      </c>
      <c r="DU55" s="184">
        <v>8786.4441097680829</v>
      </c>
      <c r="DV55" s="185">
        <v>10760.146692945469</v>
      </c>
      <c r="DW55" s="186">
        <f t="shared" si="193"/>
        <v>-1973.7025831773863</v>
      </c>
      <c r="DX55" s="184">
        <v>12859.102817129857</v>
      </c>
      <c r="DY55" s="185">
        <v>11057.083615712152</v>
      </c>
      <c r="DZ55" s="186">
        <f t="shared" si="194"/>
        <v>1802.0192014177046</v>
      </c>
      <c r="EA55" s="184">
        <v>12313.555871645696</v>
      </c>
      <c r="EB55" s="185">
        <v>15765.976603290874</v>
      </c>
      <c r="EC55" s="186">
        <f t="shared" si="195"/>
        <v>-3452.4207316451775</v>
      </c>
      <c r="ED55" s="197">
        <v>10597.634899478333</v>
      </c>
      <c r="EE55" s="187">
        <v>11901.221543617532</v>
      </c>
      <c r="EF55" s="188">
        <f t="shared" si="196"/>
        <v>-1303.5866441391991</v>
      </c>
      <c r="EG55" s="197">
        <v>11091.348002437846</v>
      </c>
      <c r="EH55" s="187">
        <v>12371.486262659069</v>
      </c>
      <c r="EI55" s="188">
        <f t="shared" si="197"/>
        <v>-1280.1382602212234</v>
      </c>
      <c r="EJ55" s="197">
        <v>12241.848566357219</v>
      </c>
      <c r="EK55" s="187">
        <v>13255.906370459094</v>
      </c>
      <c r="EL55" s="188">
        <f t="shared" si="198"/>
        <v>-1014.0578041018744</v>
      </c>
      <c r="EM55" s="197">
        <v>12559.71758894427</v>
      </c>
      <c r="EN55" s="187">
        <v>13810.240420844328</v>
      </c>
      <c r="EO55" s="188">
        <f t="shared" si="199"/>
        <v>-1250.522831900058</v>
      </c>
      <c r="EP55" s="370">
        <v>15633.290909542206</v>
      </c>
      <c r="EQ55" s="185">
        <v>15218.507334007296</v>
      </c>
      <c r="ER55" s="188">
        <f t="shared" si="50"/>
        <v>414.78357553490969</v>
      </c>
      <c r="ES55" s="370">
        <v>15183.362855023084</v>
      </c>
      <c r="ET55" s="185">
        <v>13910.985399109957</v>
      </c>
      <c r="EU55" s="188">
        <f t="shared" si="51"/>
        <v>1272.3774559131271</v>
      </c>
      <c r="EV55" s="370">
        <v>13524.657256550476</v>
      </c>
      <c r="EW55" s="185">
        <v>13725.604566288761</v>
      </c>
      <c r="EX55" s="188">
        <f t="shared" si="52"/>
        <v>-200.94730973828518</v>
      </c>
      <c r="EY55" s="370">
        <v>15468.391756087407</v>
      </c>
      <c r="EZ55" s="185">
        <v>16008.100753183997</v>
      </c>
      <c r="FA55" s="188">
        <f t="shared" si="53"/>
        <v>-539.70899709658988</v>
      </c>
      <c r="FB55" s="463">
        <v>16736.632372730226</v>
      </c>
      <c r="FC55" s="160">
        <v>17378.340876045575</v>
      </c>
      <c r="FD55" s="161">
        <f t="shared" si="54"/>
        <v>-641.70850331534893</v>
      </c>
      <c r="FE55" s="463">
        <v>17950.3406710327</v>
      </c>
      <c r="FF55" s="160">
        <v>18994.50101377425</v>
      </c>
      <c r="FG55" s="161">
        <f t="shared" si="55"/>
        <v>-1044.1603427415503</v>
      </c>
      <c r="FH55" s="463">
        <v>16805.224847642385</v>
      </c>
      <c r="FI55" s="160">
        <v>17372.576787217557</v>
      </c>
      <c r="FJ55" s="161">
        <f t="shared" si="56"/>
        <v>-567.35193957517185</v>
      </c>
      <c r="FK55" s="463">
        <v>18051.127508949641</v>
      </c>
      <c r="FL55" s="160">
        <v>19033.071032105017</v>
      </c>
      <c r="FM55" s="161">
        <f t="shared" si="57"/>
        <v>-981.94352315537617</v>
      </c>
      <c r="FN55" s="463">
        <v>15028.372217132068</v>
      </c>
      <c r="FO55" s="160">
        <v>13666.422711229647</v>
      </c>
      <c r="FP55" s="161">
        <f t="shared" si="58"/>
        <v>1361.9495059024212</v>
      </c>
      <c r="FQ55" s="463">
        <v>17437.043936113241</v>
      </c>
      <c r="FR55" s="160">
        <v>15596.158272857168</v>
      </c>
      <c r="FS55" s="161">
        <f t="shared" si="59"/>
        <v>1840.8856632560728</v>
      </c>
      <c r="FT55" s="463">
        <v>17647.456734825249</v>
      </c>
      <c r="FU55" s="160">
        <v>16050.338008165154</v>
      </c>
      <c r="FV55" s="161">
        <f t="shared" si="60"/>
        <v>1597.1187266600955</v>
      </c>
      <c r="FW55" s="463">
        <v>18284.247153714154</v>
      </c>
      <c r="FX55" s="160">
        <v>16847.396406678301</v>
      </c>
      <c r="FY55" s="161">
        <f t="shared" si="61"/>
        <v>1436.8507470358527</v>
      </c>
      <c r="FZ55" s="194">
        <v>17746.664832760413</v>
      </c>
      <c r="GA55" s="273">
        <v>20120.706768365009</v>
      </c>
      <c r="GB55" s="161">
        <f t="shared" si="62"/>
        <v>-2374.0419356045968</v>
      </c>
      <c r="GC55" s="194">
        <v>18127</v>
      </c>
      <c r="GD55" s="273">
        <v>20682</v>
      </c>
      <c r="GE55" s="161">
        <f>GC55-GD55</f>
        <v>-2555</v>
      </c>
      <c r="GF55" s="194">
        <v>18892</v>
      </c>
      <c r="GG55" s="273">
        <v>19355</v>
      </c>
      <c r="GH55" s="161">
        <f t="shared" si="430"/>
        <v>-463</v>
      </c>
    </row>
    <row r="56" spans="1:190" ht="18.75" customHeight="1" x14ac:dyDescent="0.25">
      <c r="A56" s="176" t="s">
        <v>128</v>
      </c>
      <c r="B56" s="163">
        <v>95</v>
      </c>
      <c r="C56" s="164"/>
      <c r="D56" s="165">
        <f t="shared" si="64"/>
        <v>95</v>
      </c>
      <c r="E56" s="163">
        <v>259</v>
      </c>
      <c r="F56" s="164"/>
      <c r="G56" s="165">
        <f t="shared" si="180"/>
        <v>259</v>
      </c>
      <c r="H56" s="163">
        <v>205</v>
      </c>
      <c r="I56" s="164"/>
      <c r="J56" s="165">
        <f t="shared" si="0"/>
        <v>205</v>
      </c>
      <c r="K56" s="163">
        <v>96</v>
      </c>
      <c r="L56" s="164"/>
      <c r="M56" s="165">
        <f t="shared" si="1"/>
        <v>96</v>
      </c>
      <c r="N56" s="163">
        <v>104</v>
      </c>
      <c r="O56" s="164"/>
      <c r="P56" s="165">
        <f t="shared" si="2"/>
        <v>104</v>
      </c>
      <c r="Q56" s="163">
        <v>327</v>
      </c>
      <c r="R56" s="164"/>
      <c r="S56" s="165">
        <f t="shared" si="3"/>
        <v>327</v>
      </c>
      <c r="T56" s="163">
        <v>406</v>
      </c>
      <c r="U56" s="164"/>
      <c r="V56" s="165">
        <f t="shared" si="4"/>
        <v>406</v>
      </c>
      <c r="W56" s="163">
        <v>190</v>
      </c>
      <c r="X56" s="164"/>
      <c r="Y56" s="165">
        <f t="shared" si="5"/>
        <v>190</v>
      </c>
      <c r="Z56" s="163">
        <v>193</v>
      </c>
      <c r="AA56" s="164"/>
      <c r="AB56" s="165">
        <f t="shared" si="6"/>
        <v>193</v>
      </c>
      <c r="AC56" s="163">
        <v>215</v>
      </c>
      <c r="AD56" s="164"/>
      <c r="AE56" s="165">
        <f t="shared" si="7"/>
        <v>215</v>
      </c>
      <c r="AF56" s="163">
        <v>226</v>
      </c>
      <c r="AG56" s="164"/>
      <c r="AH56" s="165">
        <f t="shared" si="8"/>
        <v>226</v>
      </c>
      <c r="AI56" s="163">
        <v>206</v>
      </c>
      <c r="AJ56" s="164"/>
      <c r="AK56" s="165">
        <f t="shared" si="9"/>
        <v>206</v>
      </c>
      <c r="AL56" s="163">
        <v>187</v>
      </c>
      <c r="AM56" s="164"/>
      <c r="AN56" s="165">
        <f t="shared" si="10"/>
        <v>187</v>
      </c>
      <c r="AO56" s="163">
        <v>176</v>
      </c>
      <c r="AP56" s="164"/>
      <c r="AQ56" s="165">
        <f t="shared" si="11"/>
        <v>176</v>
      </c>
      <c r="AR56" s="163">
        <v>163</v>
      </c>
      <c r="AS56" s="164"/>
      <c r="AT56" s="165">
        <f t="shared" si="12"/>
        <v>163</v>
      </c>
      <c r="AU56" s="163">
        <v>164</v>
      </c>
      <c r="AV56" s="164"/>
      <c r="AW56" s="165">
        <f t="shared" si="13"/>
        <v>164</v>
      </c>
      <c r="AX56" s="163">
        <v>166</v>
      </c>
      <c r="AY56" s="164"/>
      <c r="AZ56" s="165">
        <f>AX56-AY56</f>
        <v>166</v>
      </c>
      <c r="BA56" s="163">
        <v>201</v>
      </c>
      <c r="BB56" s="164"/>
      <c r="BC56" s="165">
        <f>BA56-BB56</f>
        <v>201</v>
      </c>
      <c r="BD56" s="163">
        <v>209</v>
      </c>
      <c r="BE56" s="164"/>
      <c r="BF56" s="165">
        <f>BD56-BE56</f>
        <v>209</v>
      </c>
      <c r="BG56" s="163">
        <v>202</v>
      </c>
      <c r="BH56" s="164"/>
      <c r="BI56" s="165">
        <f>BG56-BH56</f>
        <v>202</v>
      </c>
      <c r="BJ56" s="163">
        <v>271</v>
      </c>
      <c r="BK56" s="164"/>
      <c r="BL56" s="165">
        <f>BJ56-BK56</f>
        <v>271</v>
      </c>
      <c r="BM56" s="163">
        <v>350</v>
      </c>
      <c r="BN56" s="164"/>
      <c r="BO56" s="165">
        <f>BM56-BN56</f>
        <v>350</v>
      </c>
      <c r="BP56" s="163">
        <v>336</v>
      </c>
      <c r="BQ56" s="164"/>
      <c r="BR56" s="165">
        <f>BP56-BQ56</f>
        <v>336</v>
      </c>
      <c r="BS56" s="163">
        <v>298</v>
      </c>
      <c r="BT56" s="164"/>
      <c r="BU56" s="165">
        <f>BS56-BT56</f>
        <v>298</v>
      </c>
      <c r="BV56" s="163">
        <v>490</v>
      </c>
      <c r="BW56" s="164"/>
      <c r="BX56" s="165">
        <f>BV56-BW56</f>
        <v>490</v>
      </c>
      <c r="BY56" s="163">
        <v>493</v>
      </c>
      <c r="BZ56" s="164"/>
      <c r="CA56" s="165">
        <f>BY56-BZ56</f>
        <v>493</v>
      </c>
      <c r="CB56" s="163">
        <v>515</v>
      </c>
      <c r="CC56" s="164"/>
      <c r="CD56" s="165">
        <f>CB56-CC56</f>
        <v>515</v>
      </c>
      <c r="CE56" s="163">
        <v>570</v>
      </c>
      <c r="CF56" s="164"/>
      <c r="CG56" s="165">
        <f>CE56-CF56</f>
        <v>570</v>
      </c>
      <c r="CH56" s="163">
        <v>685</v>
      </c>
      <c r="CI56" s="164"/>
      <c r="CJ56" s="165">
        <f t="shared" si="488"/>
        <v>685</v>
      </c>
      <c r="CK56" s="163">
        <v>1529</v>
      </c>
      <c r="CL56" s="164"/>
      <c r="CM56" s="165">
        <f t="shared" si="489"/>
        <v>1529</v>
      </c>
      <c r="CN56" s="163">
        <v>671</v>
      </c>
      <c r="CO56" s="164"/>
      <c r="CP56" s="165">
        <f t="shared" si="490"/>
        <v>671</v>
      </c>
      <c r="CQ56" s="163">
        <v>756</v>
      </c>
      <c r="CR56" s="164"/>
      <c r="CS56" s="165">
        <f t="shared" si="491"/>
        <v>756</v>
      </c>
      <c r="CT56" s="163">
        <v>919</v>
      </c>
      <c r="CU56" s="164"/>
      <c r="CV56" s="165">
        <f t="shared" si="184"/>
        <v>919</v>
      </c>
      <c r="CW56" s="166">
        <v>486</v>
      </c>
      <c r="CX56" s="164"/>
      <c r="CY56" s="167">
        <f t="shared" si="185"/>
        <v>486</v>
      </c>
      <c r="CZ56" s="198">
        <v>769</v>
      </c>
      <c r="DA56" s="156"/>
      <c r="DB56" s="159">
        <f t="shared" si="186"/>
        <v>769</v>
      </c>
      <c r="DC56" s="198">
        <v>1070</v>
      </c>
      <c r="DD56" s="156"/>
      <c r="DE56" s="159">
        <f t="shared" si="187"/>
        <v>1070</v>
      </c>
      <c r="DF56" s="198">
        <v>825</v>
      </c>
      <c r="DG56" s="166"/>
      <c r="DH56" s="167">
        <f t="shared" si="188"/>
        <v>825</v>
      </c>
      <c r="DI56" s="198">
        <v>1799</v>
      </c>
      <c r="DJ56" s="166"/>
      <c r="DK56" s="167">
        <f t="shared" si="189"/>
        <v>1799</v>
      </c>
      <c r="DL56" s="198">
        <v>1318</v>
      </c>
      <c r="DM56" s="166"/>
      <c r="DN56" s="167">
        <f t="shared" si="190"/>
        <v>1318</v>
      </c>
      <c r="DO56" s="198">
        <v>1398</v>
      </c>
      <c r="DP56" s="166"/>
      <c r="DQ56" s="167">
        <f t="shared" si="191"/>
        <v>1398</v>
      </c>
      <c r="DR56" s="198">
        <v>1264</v>
      </c>
      <c r="DS56" s="166"/>
      <c r="DT56" s="167">
        <f t="shared" si="192"/>
        <v>1264</v>
      </c>
      <c r="DU56" s="198">
        <v>902</v>
      </c>
      <c r="DV56" s="166"/>
      <c r="DW56" s="167">
        <f t="shared" si="193"/>
        <v>902</v>
      </c>
      <c r="DX56" s="198">
        <v>1140</v>
      </c>
      <c r="DY56" s="166"/>
      <c r="DZ56" s="167">
        <f t="shared" si="194"/>
        <v>1140</v>
      </c>
      <c r="EA56" s="198">
        <v>1207</v>
      </c>
      <c r="EB56" s="367"/>
      <c r="EC56" s="167">
        <f t="shared" si="195"/>
        <v>1207</v>
      </c>
      <c r="ED56" s="198">
        <v>771</v>
      </c>
      <c r="EE56" s="166"/>
      <c r="EF56" s="167">
        <f t="shared" si="196"/>
        <v>771</v>
      </c>
      <c r="EG56" s="198">
        <v>976</v>
      </c>
      <c r="EH56" s="166"/>
      <c r="EI56" s="167">
        <f t="shared" si="197"/>
        <v>976</v>
      </c>
      <c r="EJ56" s="198">
        <v>878</v>
      </c>
      <c r="EK56" s="166"/>
      <c r="EL56" s="167">
        <f t="shared" si="198"/>
        <v>878</v>
      </c>
      <c r="EM56" s="198">
        <v>1057</v>
      </c>
      <c r="EN56" s="166"/>
      <c r="EO56" s="167">
        <f t="shared" si="199"/>
        <v>1057</v>
      </c>
      <c r="EP56" s="371">
        <v>882</v>
      </c>
      <c r="EQ56" s="164"/>
      <c r="ER56" s="167">
        <f t="shared" si="50"/>
        <v>882</v>
      </c>
      <c r="ES56" s="371">
        <v>1172</v>
      </c>
      <c r="ET56" s="164"/>
      <c r="EU56" s="167">
        <f t="shared" si="51"/>
        <v>1172</v>
      </c>
      <c r="EV56" s="371">
        <v>1659</v>
      </c>
      <c r="EW56" s="164"/>
      <c r="EX56" s="167">
        <f t="shared" si="52"/>
        <v>1659</v>
      </c>
      <c r="EY56" s="371">
        <v>2374</v>
      </c>
      <c r="EZ56" s="164"/>
      <c r="FA56" s="167">
        <f t="shared" si="53"/>
        <v>2374</v>
      </c>
      <c r="FB56" s="464">
        <v>2717</v>
      </c>
      <c r="FC56" s="156">
        <v>0</v>
      </c>
      <c r="FD56" s="159">
        <f t="shared" si="54"/>
        <v>2717</v>
      </c>
      <c r="FE56" s="464">
        <v>2767</v>
      </c>
      <c r="FF56" s="156">
        <v>0</v>
      </c>
      <c r="FG56" s="159">
        <f t="shared" si="55"/>
        <v>2767</v>
      </c>
      <c r="FH56" s="464">
        <v>2943</v>
      </c>
      <c r="FI56" s="156">
        <v>0</v>
      </c>
      <c r="FJ56" s="159">
        <f t="shared" si="56"/>
        <v>2943</v>
      </c>
      <c r="FK56" s="464">
        <v>3114</v>
      </c>
      <c r="FL56" s="156">
        <v>0</v>
      </c>
      <c r="FM56" s="159">
        <f t="shared" si="57"/>
        <v>3114</v>
      </c>
      <c r="FN56" s="464">
        <v>3671</v>
      </c>
      <c r="FO56" s="156">
        <v>0</v>
      </c>
      <c r="FP56" s="159">
        <f t="shared" si="58"/>
        <v>3671</v>
      </c>
      <c r="FQ56" s="464">
        <v>3935</v>
      </c>
      <c r="FR56" s="156">
        <v>0</v>
      </c>
      <c r="FS56" s="159">
        <f t="shared" si="59"/>
        <v>3935</v>
      </c>
      <c r="FT56" s="464">
        <v>4354</v>
      </c>
      <c r="FU56" s="156">
        <v>0</v>
      </c>
      <c r="FV56" s="159">
        <f t="shared" si="60"/>
        <v>4354</v>
      </c>
      <c r="FW56" s="464">
        <v>4551</v>
      </c>
      <c r="FX56" s="156">
        <v>0</v>
      </c>
      <c r="FY56" s="159">
        <f t="shared" si="61"/>
        <v>4551</v>
      </c>
      <c r="FZ56" s="193">
        <v>4019</v>
      </c>
      <c r="GA56" s="158"/>
      <c r="GB56" s="159">
        <f t="shared" si="62"/>
        <v>4019</v>
      </c>
      <c r="GC56" s="193">
        <v>4405</v>
      </c>
      <c r="GD56" s="158"/>
      <c r="GE56" s="159">
        <f t="shared" si="487"/>
        <v>4405</v>
      </c>
      <c r="GF56" s="193">
        <v>4317</v>
      </c>
      <c r="GG56" s="158"/>
      <c r="GH56" s="159">
        <f t="shared" si="430"/>
        <v>4317</v>
      </c>
    </row>
    <row r="57" spans="1:190" ht="17.25" customHeight="1" x14ac:dyDescent="0.25">
      <c r="A57" s="150" t="s">
        <v>129</v>
      </c>
      <c r="B57" s="170">
        <f>B58+B59</f>
        <v>2081</v>
      </c>
      <c r="C57" s="171">
        <f>C58+C59</f>
        <v>1984</v>
      </c>
      <c r="D57" s="172">
        <f t="shared" si="64"/>
        <v>97</v>
      </c>
      <c r="E57" s="170">
        <f>E58+E59</f>
        <v>2419</v>
      </c>
      <c r="F57" s="171">
        <f>F58+F59</f>
        <v>1158</v>
      </c>
      <c r="G57" s="172">
        <f t="shared" si="180"/>
        <v>1261</v>
      </c>
      <c r="H57" s="170">
        <f t="shared" ref="H57:I57" si="492">H58+H59</f>
        <v>3753</v>
      </c>
      <c r="I57" s="171">
        <f t="shared" si="492"/>
        <v>1916</v>
      </c>
      <c r="J57" s="172">
        <f t="shared" si="0"/>
        <v>1837</v>
      </c>
      <c r="K57" s="170">
        <f t="shared" ref="K57:L57" si="493">K58+K59</f>
        <v>4154</v>
      </c>
      <c r="L57" s="171">
        <f t="shared" si="493"/>
        <v>1720</v>
      </c>
      <c r="M57" s="172">
        <f t="shared" si="1"/>
        <v>2434</v>
      </c>
      <c r="N57" s="170">
        <f t="shared" ref="N57:O57" si="494">N58+N59</f>
        <v>3010</v>
      </c>
      <c r="O57" s="171">
        <f t="shared" si="494"/>
        <v>1758</v>
      </c>
      <c r="P57" s="172">
        <f t="shared" si="2"/>
        <v>1252</v>
      </c>
      <c r="Q57" s="170">
        <f t="shared" ref="Q57:R57" si="495">Q58+Q59</f>
        <v>2906</v>
      </c>
      <c r="R57" s="171">
        <f t="shared" si="495"/>
        <v>1839</v>
      </c>
      <c r="S57" s="172">
        <f t="shared" si="3"/>
        <v>1067</v>
      </c>
      <c r="T57" s="170">
        <f t="shared" ref="T57:U57" si="496">T58+T59</f>
        <v>1941</v>
      </c>
      <c r="U57" s="171">
        <f t="shared" si="496"/>
        <v>1978</v>
      </c>
      <c r="V57" s="172">
        <f t="shared" si="4"/>
        <v>-37</v>
      </c>
      <c r="W57" s="170">
        <f t="shared" ref="W57:X57" si="497">W58+W59</f>
        <v>3731</v>
      </c>
      <c r="X57" s="171">
        <f t="shared" si="497"/>
        <v>2538</v>
      </c>
      <c r="Y57" s="172">
        <f t="shared" si="5"/>
        <v>1193</v>
      </c>
      <c r="Z57" s="170">
        <f t="shared" ref="Z57:AA57" si="498">Z58+Z59</f>
        <v>3864</v>
      </c>
      <c r="AA57" s="171">
        <f t="shared" si="498"/>
        <v>2287</v>
      </c>
      <c r="AB57" s="172">
        <f t="shared" si="6"/>
        <v>1577</v>
      </c>
      <c r="AC57" s="170">
        <f t="shared" ref="AC57:AD57" si="499">AC58+AC59</f>
        <v>2349</v>
      </c>
      <c r="AD57" s="171">
        <f t="shared" si="499"/>
        <v>1801</v>
      </c>
      <c r="AE57" s="172">
        <f t="shared" si="7"/>
        <v>548</v>
      </c>
      <c r="AF57" s="170">
        <f t="shared" ref="AF57:AG57" si="500">AF58+AF59</f>
        <v>1369</v>
      </c>
      <c r="AG57" s="171">
        <f t="shared" si="500"/>
        <v>1325</v>
      </c>
      <c r="AH57" s="172">
        <f t="shared" si="8"/>
        <v>44</v>
      </c>
      <c r="AI57" s="170">
        <f t="shared" ref="AI57:AJ57" si="501">AI58+AI59</f>
        <v>3923</v>
      </c>
      <c r="AJ57" s="171">
        <f t="shared" si="501"/>
        <v>1832</v>
      </c>
      <c r="AK57" s="172">
        <f t="shared" si="9"/>
        <v>2091</v>
      </c>
      <c r="AL57" s="170">
        <f t="shared" ref="AL57:AM57" si="502">AL58+AL59</f>
        <v>1655</v>
      </c>
      <c r="AM57" s="171">
        <f t="shared" si="502"/>
        <v>3410</v>
      </c>
      <c r="AN57" s="172">
        <f t="shared" si="10"/>
        <v>-1755</v>
      </c>
      <c r="AO57" s="170">
        <f t="shared" ref="AO57:AP57" si="503">AO58+AO59</f>
        <v>2549</v>
      </c>
      <c r="AP57" s="171">
        <f t="shared" si="503"/>
        <v>2941</v>
      </c>
      <c r="AQ57" s="172">
        <f t="shared" si="11"/>
        <v>-392</v>
      </c>
      <c r="AR57" s="170">
        <f t="shared" ref="AR57:AS57" si="504">AR58+AR59</f>
        <v>2221</v>
      </c>
      <c r="AS57" s="171">
        <f t="shared" si="504"/>
        <v>2960</v>
      </c>
      <c r="AT57" s="172">
        <f t="shared" si="12"/>
        <v>-739</v>
      </c>
      <c r="AU57" s="170">
        <f t="shared" ref="AU57:AV57" si="505">AU58+AU59</f>
        <v>3254</v>
      </c>
      <c r="AV57" s="171">
        <f t="shared" si="505"/>
        <v>3200</v>
      </c>
      <c r="AW57" s="172">
        <f t="shared" si="13"/>
        <v>54</v>
      </c>
      <c r="AX57" s="170">
        <f>AX58+AX59</f>
        <v>2225</v>
      </c>
      <c r="AY57" s="171">
        <f>AY58+AY59</f>
        <v>3947</v>
      </c>
      <c r="AZ57" s="172">
        <f t="shared" ref="AZ57:AZ61" si="506">AX57-AY57</f>
        <v>-1722</v>
      </c>
      <c r="BA57" s="170">
        <f>BA58+BA59</f>
        <v>2922</v>
      </c>
      <c r="BB57" s="171">
        <f>BB58+BB59</f>
        <v>6685</v>
      </c>
      <c r="BC57" s="172">
        <f t="shared" ref="BC57:BC61" si="507">BA57-BB57</f>
        <v>-3763</v>
      </c>
      <c r="BD57" s="170">
        <f>BD58+BD59</f>
        <v>2999</v>
      </c>
      <c r="BE57" s="171">
        <f>BE58+BE59</f>
        <v>6938</v>
      </c>
      <c r="BF57" s="172">
        <f t="shared" ref="BF57:BF61" si="508">BD57-BE57</f>
        <v>-3939</v>
      </c>
      <c r="BG57" s="170">
        <f>BG58+BG59</f>
        <v>2625</v>
      </c>
      <c r="BH57" s="171">
        <f>BH58+BH59</f>
        <v>3878</v>
      </c>
      <c r="BI57" s="172">
        <f t="shared" ref="BI57:BI61" si="509">BG57-BH57</f>
        <v>-1253</v>
      </c>
      <c r="BJ57" s="170">
        <f>BJ58+BJ59</f>
        <v>2522</v>
      </c>
      <c r="BK57" s="171">
        <f>BK58+BK59</f>
        <v>3632</v>
      </c>
      <c r="BL57" s="172">
        <f t="shared" ref="BL57:BL61" si="510">BJ57-BK57</f>
        <v>-1110</v>
      </c>
      <c r="BM57" s="170">
        <f>BM58+BM59</f>
        <v>2147</v>
      </c>
      <c r="BN57" s="171">
        <f>BN58+BN59</f>
        <v>6674</v>
      </c>
      <c r="BO57" s="172">
        <f t="shared" ref="BO57:BO61" si="511">BM57-BN57</f>
        <v>-4527</v>
      </c>
      <c r="BP57" s="170">
        <f>BP58+BP59</f>
        <v>2521</v>
      </c>
      <c r="BQ57" s="171">
        <f>BQ58+BQ59</f>
        <v>6952</v>
      </c>
      <c r="BR57" s="172">
        <f t="shared" ref="BR57:BR61" si="512">BP57-BQ57</f>
        <v>-4431</v>
      </c>
      <c r="BS57" s="170">
        <f>BS58+BS59</f>
        <v>2223</v>
      </c>
      <c r="BT57" s="171">
        <f>BT58+BT59</f>
        <v>3590</v>
      </c>
      <c r="BU57" s="172">
        <f t="shared" ref="BU57:BU61" si="513">BS57-BT57</f>
        <v>-1367</v>
      </c>
      <c r="BV57" s="170">
        <f>BV58+BV59</f>
        <v>1515</v>
      </c>
      <c r="BW57" s="171">
        <f>BW58+BW59</f>
        <v>4900</v>
      </c>
      <c r="BX57" s="172">
        <f t="shared" ref="BX57:BX61" si="514">BV57-BW57</f>
        <v>-3385</v>
      </c>
      <c r="BY57" s="170">
        <f>BY58+BY59</f>
        <v>2100</v>
      </c>
      <c r="BZ57" s="171">
        <f>BZ58+BZ59</f>
        <v>5125</v>
      </c>
      <c r="CA57" s="172">
        <f t="shared" ref="CA57:CA61" si="515">BY57-BZ57</f>
        <v>-3025</v>
      </c>
      <c r="CB57" s="170">
        <f>CB58+CB59</f>
        <v>1657</v>
      </c>
      <c r="CC57" s="171">
        <f>CC58+CC59</f>
        <v>4895</v>
      </c>
      <c r="CD57" s="172">
        <f t="shared" ref="CD57:CD61" si="516">CB57-CC57</f>
        <v>-3238</v>
      </c>
      <c r="CE57" s="170">
        <f>CE58+CE59</f>
        <v>4267</v>
      </c>
      <c r="CF57" s="171">
        <f>CF58+CF59</f>
        <v>6275</v>
      </c>
      <c r="CG57" s="172">
        <f t="shared" ref="CG57:CG61" si="517">CE57-CF57</f>
        <v>-2008</v>
      </c>
      <c r="CH57" s="170">
        <f>CH58+CH59</f>
        <v>2715</v>
      </c>
      <c r="CI57" s="171">
        <f>CI58+CI59</f>
        <v>4830.2026046346728</v>
      </c>
      <c r="CJ57" s="172">
        <f t="shared" si="488"/>
        <v>-2115.2026046346728</v>
      </c>
      <c r="CK57" s="170">
        <f>CK58+CK59</f>
        <v>2078</v>
      </c>
      <c r="CL57" s="171">
        <f>CL58+CL59</f>
        <v>4449.475643828604</v>
      </c>
      <c r="CM57" s="172">
        <f t="shared" si="489"/>
        <v>-2371.475643828604</v>
      </c>
      <c r="CN57" s="170">
        <f>CN58+CN59</f>
        <v>3101</v>
      </c>
      <c r="CO57" s="171">
        <f>CO58+CO59</f>
        <v>4944.1299769500692</v>
      </c>
      <c r="CP57" s="172">
        <f t="shared" si="490"/>
        <v>-1843.1299769500692</v>
      </c>
      <c r="CQ57" s="170">
        <f>CQ58+CQ59</f>
        <v>2593</v>
      </c>
      <c r="CR57" s="171">
        <f>CR58+CR59</f>
        <v>5631.2791940882853</v>
      </c>
      <c r="CS57" s="172">
        <f t="shared" si="491"/>
        <v>-3038.2791940882853</v>
      </c>
      <c r="CT57" s="170">
        <f t="shared" ref="CT57:CU57" si="518">CT58+CT59</f>
        <v>1805</v>
      </c>
      <c r="CU57" s="171">
        <f t="shared" si="518"/>
        <v>5894</v>
      </c>
      <c r="CV57" s="172">
        <f t="shared" si="184"/>
        <v>-4089</v>
      </c>
      <c r="CW57" s="173">
        <f t="shared" ref="CW57:CX57" si="519">CW58+CW59</f>
        <v>3489</v>
      </c>
      <c r="CX57" s="171">
        <f t="shared" si="519"/>
        <v>6541</v>
      </c>
      <c r="CY57" s="174">
        <f t="shared" si="185"/>
        <v>-3052</v>
      </c>
      <c r="CZ57" s="192">
        <f t="shared" ref="CZ57:DA57" si="520">CZ58+CZ59</f>
        <v>2543</v>
      </c>
      <c r="DA57" s="152">
        <f t="shared" si="520"/>
        <v>5167</v>
      </c>
      <c r="DB57" s="169">
        <f t="shared" si="186"/>
        <v>-2624</v>
      </c>
      <c r="DC57" s="192">
        <f t="shared" ref="DC57:DD57" si="521">DC58+DC59</f>
        <v>3510</v>
      </c>
      <c r="DD57" s="152">
        <f t="shared" si="521"/>
        <v>7508</v>
      </c>
      <c r="DE57" s="169">
        <f t="shared" si="187"/>
        <v>-3998</v>
      </c>
      <c r="DF57" s="195">
        <f t="shared" ref="DF57:DG57" si="522">DF58+DF59</f>
        <v>2761</v>
      </c>
      <c r="DG57" s="173">
        <f t="shared" si="522"/>
        <v>7840</v>
      </c>
      <c r="DH57" s="174">
        <f t="shared" si="188"/>
        <v>-5079</v>
      </c>
      <c r="DI57" s="195">
        <f t="shared" ref="DI57:DJ57" si="523">DI58+DI59</f>
        <v>3344</v>
      </c>
      <c r="DJ57" s="173">
        <f t="shared" si="523"/>
        <v>6568</v>
      </c>
      <c r="DK57" s="174">
        <f t="shared" si="189"/>
        <v>-3224</v>
      </c>
      <c r="DL57" s="195">
        <f t="shared" ref="DL57:DM57" si="524">DL58+DL59</f>
        <v>4971</v>
      </c>
      <c r="DM57" s="173">
        <f t="shared" si="524"/>
        <v>7210</v>
      </c>
      <c r="DN57" s="174">
        <f t="shared" si="190"/>
        <v>-2239</v>
      </c>
      <c r="DO57" s="195">
        <f t="shared" ref="DO57:DP57" si="525">DO58+DO59</f>
        <v>3533</v>
      </c>
      <c r="DP57" s="173">
        <f t="shared" si="525"/>
        <v>7438</v>
      </c>
      <c r="DQ57" s="174">
        <f t="shared" si="191"/>
        <v>-3905</v>
      </c>
      <c r="DR57" s="195">
        <f t="shared" ref="DR57:DS57" si="526">DR58+DR59</f>
        <v>3859</v>
      </c>
      <c r="DS57" s="173">
        <f t="shared" si="526"/>
        <v>11291.384612324098</v>
      </c>
      <c r="DT57" s="174">
        <f t="shared" si="192"/>
        <v>-7432.3846123240983</v>
      </c>
      <c r="DU57" s="195">
        <f t="shared" ref="DU57:DV57" si="527">DU58+DU59</f>
        <v>3214</v>
      </c>
      <c r="DV57" s="173">
        <f t="shared" si="527"/>
        <v>9439.65028944402</v>
      </c>
      <c r="DW57" s="174">
        <f t="shared" si="193"/>
        <v>-6225.65028944402</v>
      </c>
      <c r="DX57" s="195">
        <f t="shared" ref="DX57:DY57" si="528">DX58+DX59</f>
        <v>3204</v>
      </c>
      <c r="DY57" s="173">
        <f t="shared" si="528"/>
        <v>10442.1254081809</v>
      </c>
      <c r="DZ57" s="174">
        <f t="shared" si="194"/>
        <v>-7238.1254081809002</v>
      </c>
      <c r="EA57" s="195">
        <f t="shared" ref="EA57:EB57" si="529">EA58+EA59</f>
        <v>3993.6000000000004</v>
      </c>
      <c r="EB57" s="173">
        <f t="shared" si="529"/>
        <v>12014.226912946724</v>
      </c>
      <c r="EC57" s="174">
        <f t="shared" si="195"/>
        <v>-8020.6269129467237</v>
      </c>
      <c r="ED57" s="195">
        <f t="shared" ref="ED57:EE57" si="530">ED58+ED59</f>
        <v>3378</v>
      </c>
      <c r="EE57" s="173">
        <f t="shared" si="530"/>
        <v>13085</v>
      </c>
      <c r="EF57" s="174">
        <f t="shared" si="196"/>
        <v>-9707</v>
      </c>
      <c r="EG57" s="195">
        <f t="shared" ref="EG57:EH57" si="531">EG58+EG59</f>
        <v>3044</v>
      </c>
      <c r="EH57" s="173">
        <f t="shared" si="531"/>
        <v>13335</v>
      </c>
      <c r="EI57" s="174">
        <f t="shared" si="197"/>
        <v>-10291</v>
      </c>
      <c r="EJ57" s="195">
        <f t="shared" ref="EJ57:EK57" si="532">EJ58+EJ59</f>
        <v>3960</v>
      </c>
      <c r="EK57" s="173">
        <f t="shared" si="532"/>
        <v>14616</v>
      </c>
      <c r="EL57" s="174">
        <f t="shared" si="198"/>
        <v>-10656</v>
      </c>
      <c r="EM57" s="195">
        <f t="shared" ref="EM57:EN57" si="533">EM58+EM59</f>
        <v>3507</v>
      </c>
      <c r="EN57" s="173">
        <f t="shared" si="533"/>
        <v>15494</v>
      </c>
      <c r="EO57" s="174">
        <f t="shared" si="199"/>
        <v>-11987</v>
      </c>
      <c r="EP57" s="195">
        <f t="shared" ref="EP57:EQ57" si="534">EP58+EP59</f>
        <v>2682</v>
      </c>
      <c r="EQ57" s="171">
        <f t="shared" si="534"/>
        <v>20032</v>
      </c>
      <c r="ER57" s="174">
        <f t="shared" si="50"/>
        <v>-17350</v>
      </c>
      <c r="ES57" s="195">
        <f t="shared" ref="ES57:ET57" si="535">ES58+ES59</f>
        <v>2870</v>
      </c>
      <c r="ET57" s="171">
        <f t="shared" si="535"/>
        <v>12024</v>
      </c>
      <c r="EU57" s="174">
        <f t="shared" si="51"/>
        <v>-9154</v>
      </c>
      <c r="EV57" s="195">
        <f t="shared" ref="EV57:EW57" si="536">EV58+EV59</f>
        <v>3567</v>
      </c>
      <c r="EW57" s="171">
        <f t="shared" si="536"/>
        <v>12964</v>
      </c>
      <c r="EX57" s="174">
        <f t="shared" si="52"/>
        <v>-9397</v>
      </c>
      <c r="EY57" s="195">
        <f t="shared" ref="EY57:EZ57" si="537">EY58+EY59</f>
        <v>3250</v>
      </c>
      <c r="EZ57" s="171">
        <f t="shared" si="537"/>
        <v>11334.460999999999</v>
      </c>
      <c r="FA57" s="174">
        <f t="shared" si="53"/>
        <v>-8084.4609999999993</v>
      </c>
      <c r="FB57" s="192">
        <v>3607</v>
      </c>
      <c r="FC57" s="152">
        <v>16268.765420620035</v>
      </c>
      <c r="FD57" s="169">
        <f t="shared" si="54"/>
        <v>-12661.765420620035</v>
      </c>
      <c r="FE57" s="192">
        <v>3694</v>
      </c>
      <c r="FF57" s="152">
        <v>14655.39592944003</v>
      </c>
      <c r="FG57" s="169">
        <f t="shared" si="55"/>
        <v>-10961.39592944003</v>
      </c>
      <c r="FH57" s="192">
        <v>3787</v>
      </c>
      <c r="FI57" s="152">
        <v>14607.417929440031</v>
      </c>
      <c r="FJ57" s="169">
        <f t="shared" si="56"/>
        <v>-10820.417929440031</v>
      </c>
      <c r="FK57" s="192">
        <v>3287</v>
      </c>
      <c r="FL57" s="152">
        <v>15774.041759833366</v>
      </c>
      <c r="FM57" s="169">
        <f t="shared" si="57"/>
        <v>-12487.041759833366</v>
      </c>
      <c r="FN57" s="192">
        <v>3133</v>
      </c>
      <c r="FO57" s="152">
        <v>12223.002</v>
      </c>
      <c r="FP57" s="169">
        <f t="shared" si="58"/>
        <v>-9090.0020000000004</v>
      </c>
      <c r="FQ57" s="192">
        <v>3429</v>
      </c>
      <c r="FR57" s="152">
        <v>12517.191999999999</v>
      </c>
      <c r="FS57" s="169">
        <f t="shared" si="59"/>
        <v>-9088.1919999999991</v>
      </c>
      <c r="FT57" s="192">
        <v>3643</v>
      </c>
      <c r="FU57" s="152">
        <v>12816</v>
      </c>
      <c r="FV57" s="169">
        <f t="shared" si="60"/>
        <v>-9173</v>
      </c>
      <c r="FW57" s="192">
        <v>3733</v>
      </c>
      <c r="FX57" s="152">
        <v>14273</v>
      </c>
      <c r="FY57" s="169">
        <f t="shared" si="61"/>
        <v>-10540</v>
      </c>
      <c r="FZ57" s="192">
        <f>FZ58+FZ59</f>
        <v>3518</v>
      </c>
      <c r="GA57" s="168">
        <f>GA58+GA59</f>
        <v>17931.054</v>
      </c>
      <c r="GB57" s="169">
        <f t="shared" si="62"/>
        <v>-14413.054</v>
      </c>
      <c r="GC57" s="192">
        <f>GC58+GC59</f>
        <v>3885</v>
      </c>
      <c r="GD57" s="168">
        <f>GD58+GD59</f>
        <v>16193.531999999999</v>
      </c>
      <c r="GE57" s="169">
        <f t="shared" si="487"/>
        <v>-12308.531999999999</v>
      </c>
      <c r="GF57" s="192">
        <f>GF58+GF59</f>
        <v>3729</v>
      </c>
      <c r="GG57" s="168">
        <f>GG58+GG59</f>
        <v>16941.066999999999</v>
      </c>
      <c r="GH57" s="169">
        <f t="shared" si="430"/>
        <v>-13212.066999999999</v>
      </c>
    </row>
    <row r="58" spans="1:190" ht="18.75" customHeight="1" x14ac:dyDescent="0.25">
      <c r="A58" s="154" t="s">
        <v>130</v>
      </c>
      <c r="B58" s="163">
        <v>4</v>
      </c>
      <c r="C58" s="164">
        <v>14</v>
      </c>
      <c r="D58" s="165">
        <f t="shared" si="64"/>
        <v>-10</v>
      </c>
      <c r="E58" s="163">
        <v>9</v>
      </c>
      <c r="F58" s="164">
        <v>30</v>
      </c>
      <c r="G58" s="165">
        <f t="shared" si="180"/>
        <v>-21</v>
      </c>
      <c r="H58" s="163">
        <v>1176</v>
      </c>
      <c r="I58" s="164">
        <v>267</v>
      </c>
      <c r="J58" s="165">
        <f t="shared" si="0"/>
        <v>909</v>
      </c>
      <c r="K58" s="163">
        <v>840</v>
      </c>
      <c r="L58" s="164">
        <v>19</v>
      </c>
      <c r="M58" s="165">
        <f t="shared" si="1"/>
        <v>821</v>
      </c>
      <c r="N58" s="163">
        <v>36</v>
      </c>
      <c r="O58" s="164">
        <v>77</v>
      </c>
      <c r="P58" s="165">
        <f t="shared" si="2"/>
        <v>-41</v>
      </c>
      <c r="Q58" s="163">
        <v>141</v>
      </c>
      <c r="R58" s="164">
        <v>88</v>
      </c>
      <c r="S58" s="165">
        <f t="shared" si="3"/>
        <v>53</v>
      </c>
      <c r="T58" s="163">
        <v>137</v>
      </c>
      <c r="U58" s="164">
        <v>99</v>
      </c>
      <c r="V58" s="165">
        <f t="shared" si="4"/>
        <v>38</v>
      </c>
      <c r="W58" s="163">
        <v>2193</v>
      </c>
      <c r="X58" s="164">
        <v>100</v>
      </c>
      <c r="Y58" s="165">
        <f t="shared" si="5"/>
        <v>2093</v>
      </c>
      <c r="Z58" s="163">
        <v>127</v>
      </c>
      <c r="AA58" s="164">
        <v>89</v>
      </c>
      <c r="AB58" s="165">
        <f t="shared" si="6"/>
        <v>38</v>
      </c>
      <c r="AC58" s="163">
        <v>80</v>
      </c>
      <c r="AD58" s="164">
        <v>99</v>
      </c>
      <c r="AE58" s="165">
        <f t="shared" si="7"/>
        <v>-19</v>
      </c>
      <c r="AF58" s="163">
        <v>85</v>
      </c>
      <c r="AG58" s="164">
        <v>105</v>
      </c>
      <c r="AH58" s="165">
        <f t="shared" si="8"/>
        <v>-20</v>
      </c>
      <c r="AI58" s="163">
        <v>2422</v>
      </c>
      <c r="AJ58" s="164">
        <v>156</v>
      </c>
      <c r="AK58" s="165">
        <f t="shared" si="9"/>
        <v>2266</v>
      </c>
      <c r="AL58" s="163">
        <v>82</v>
      </c>
      <c r="AM58" s="164">
        <v>2115</v>
      </c>
      <c r="AN58" s="165">
        <f t="shared" si="10"/>
        <v>-2033</v>
      </c>
      <c r="AO58" s="163">
        <v>91</v>
      </c>
      <c r="AP58" s="164">
        <v>1607</v>
      </c>
      <c r="AQ58" s="165">
        <f t="shared" si="11"/>
        <v>-1516</v>
      </c>
      <c r="AR58" s="163">
        <v>242</v>
      </c>
      <c r="AS58" s="164">
        <v>1401</v>
      </c>
      <c r="AT58" s="165">
        <f t="shared" si="12"/>
        <v>-1159</v>
      </c>
      <c r="AU58" s="163">
        <v>1249</v>
      </c>
      <c r="AV58" s="164">
        <v>1888</v>
      </c>
      <c r="AW58" s="165">
        <f t="shared" si="13"/>
        <v>-639</v>
      </c>
      <c r="AX58" s="163">
        <v>124</v>
      </c>
      <c r="AY58" s="164">
        <v>35</v>
      </c>
      <c r="AZ58" s="165">
        <f t="shared" si="506"/>
        <v>89</v>
      </c>
      <c r="BA58" s="163">
        <v>224</v>
      </c>
      <c r="BB58" s="164">
        <v>115</v>
      </c>
      <c r="BC58" s="165">
        <f t="shared" si="507"/>
        <v>109</v>
      </c>
      <c r="BD58" s="163">
        <v>103</v>
      </c>
      <c r="BE58" s="164">
        <v>96</v>
      </c>
      <c r="BF58" s="165">
        <f t="shared" si="508"/>
        <v>7</v>
      </c>
      <c r="BG58" s="163">
        <v>336</v>
      </c>
      <c r="BH58" s="164">
        <v>55</v>
      </c>
      <c r="BI58" s="165">
        <f t="shared" si="509"/>
        <v>281</v>
      </c>
      <c r="BJ58" s="163">
        <v>1013</v>
      </c>
      <c r="BK58" s="164">
        <v>9</v>
      </c>
      <c r="BL58" s="165">
        <f t="shared" si="510"/>
        <v>1004</v>
      </c>
      <c r="BM58" s="163">
        <v>317</v>
      </c>
      <c r="BN58" s="164">
        <v>5</v>
      </c>
      <c r="BO58" s="165">
        <f t="shared" si="511"/>
        <v>312</v>
      </c>
      <c r="BP58" s="163">
        <v>114</v>
      </c>
      <c r="BQ58" s="164">
        <v>4</v>
      </c>
      <c r="BR58" s="165">
        <f t="shared" si="512"/>
        <v>110</v>
      </c>
      <c r="BS58" s="163">
        <v>157</v>
      </c>
      <c r="BT58" s="164">
        <v>6</v>
      </c>
      <c r="BU58" s="165">
        <f t="shared" si="513"/>
        <v>151</v>
      </c>
      <c r="BV58" s="163">
        <v>161</v>
      </c>
      <c r="BW58" s="164">
        <v>5</v>
      </c>
      <c r="BX58" s="165">
        <f t="shared" si="514"/>
        <v>156</v>
      </c>
      <c r="BY58" s="163">
        <v>380</v>
      </c>
      <c r="BZ58" s="164">
        <v>67</v>
      </c>
      <c r="CA58" s="165">
        <f t="shared" si="515"/>
        <v>313</v>
      </c>
      <c r="CB58" s="163">
        <v>123</v>
      </c>
      <c r="CC58" s="164">
        <v>8</v>
      </c>
      <c r="CD58" s="165">
        <f t="shared" si="516"/>
        <v>115</v>
      </c>
      <c r="CE58" s="163">
        <v>2022</v>
      </c>
      <c r="CF58" s="164">
        <v>59</v>
      </c>
      <c r="CG58" s="165">
        <f t="shared" si="517"/>
        <v>1963</v>
      </c>
      <c r="CH58" s="163">
        <v>163</v>
      </c>
      <c r="CI58" s="164">
        <v>7</v>
      </c>
      <c r="CJ58" s="165">
        <f t="shared" si="488"/>
        <v>156</v>
      </c>
      <c r="CK58" s="163">
        <v>196</v>
      </c>
      <c r="CL58" s="164">
        <v>17</v>
      </c>
      <c r="CM58" s="165">
        <f t="shared" si="489"/>
        <v>179</v>
      </c>
      <c r="CN58" s="163">
        <v>1071</v>
      </c>
      <c r="CO58" s="164">
        <v>8</v>
      </c>
      <c r="CP58" s="165">
        <f t="shared" si="490"/>
        <v>1063</v>
      </c>
      <c r="CQ58" s="163">
        <v>467</v>
      </c>
      <c r="CR58" s="164">
        <v>89</v>
      </c>
      <c r="CS58" s="165">
        <f t="shared" si="491"/>
        <v>378</v>
      </c>
      <c r="CT58" s="163">
        <v>461</v>
      </c>
      <c r="CU58" s="164">
        <v>14</v>
      </c>
      <c r="CV58" s="165">
        <f t="shared" si="184"/>
        <v>447</v>
      </c>
      <c r="CW58" s="166">
        <v>1368</v>
      </c>
      <c r="CX58" s="164">
        <v>7</v>
      </c>
      <c r="CY58" s="167">
        <f t="shared" si="185"/>
        <v>1361</v>
      </c>
      <c r="CZ58" s="193">
        <v>291</v>
      </c>
      <c r="DA58" s="156">
        <v>9</v>
      </c>
      <c r="DB58" s="159">
        <f t="shared" si="186"/>
        <v>282</v>
      </c>
      <c r="DC58" s="193">
        <v>943</v>
      </c>
      <c r="DD58" s="156">
        <v>11</v>
      </c>
      <c r="DE58" s="159">
        <f t="shared" si="187"/>
        <v>932</v>
      </c>
      <c r="DF58" s="198">
        <v>133</v>
      </c>
      <c r="DG58" s="166">
        <v>127</v>
      </c>
      <c r="DH58" s="167">
        <f t="shared" si="188"/>
        <v>6</v>
      </c>
      <c r="DI58" s="198">
        <v>584</v>
      </c>
      <c r="DJ58" s="166">
        <v>9</v>
      </c>
      <c r="DK58" s="167">
        <f t="shared" si="189"/>
        <v>575</v>
      </c>
      <c r="DL58" s="198">
        <v>2082</v>
      </c>
      <c r="DM58" s="166">
        <v>14</v>
      </c>
      <c r="DN58" s="167">
        <f t="shared" si="190"/>
        <v>2068</v>
      </c>
      <c r="DO58" s="198">
        <v>552</v>
      </c>
      <c r="DP58" s="166">
        <v>26</v>
      </c>
      <c r="DQ58" s="167">
        <f t="shared" si="191"/>
        <v>526</v>
      </c>
      <c r="DR58" s="198">
        <v>1029</v>
      </c>
      <c r="DS58" s="166">
        <v>45</v>
      </c>
      <c r="DT58" s="167">
        <f t="shared" si="192"/>
        <v>984</v>
      </c>
      <c r="DU58" s="198">
        <v>895</v>
      </c>
      <c r="DV58" s="166">
        <v>6</v>
      </c>
      <c r="DW58" s="167">
        <f t="shared" si="193"/>
        <v>889</v>
      </c>
      <c r="DX58" s="198">
        <v>425</v>
      </c>
      <c r="DY58" s="166">
        <v>85</v>
      </c>
      <c r="DZ58" s="167">
        <f t="shared" si="194"/>
        <v>340</v>
      </c>
      <c r="EA58" s="198">
        <v>762.8</v>
      </c>
      <c r="EB58" s="166">
        <v>6</v>
      </c>
      <c r="EC58" s="167">
        <f t="shared" si="195"/>
        <v>756.8</v>
      </c>
      <c r="ED58" s="198">
        <v>786</v>
      </c>
      <c r="EE58" s="166">
        <v>27</v>
      </c>
      <c r="EF58" s="167">
        <f t="shared" si="196"/>
        <v>759</v>
      </c>
      <c r="EG58" s="198">
        <v>539</v>
      </c>
      <c r="EH58" s="166">
        <v>15</v>
      </c>
      <c r="EI58" s="167">
        <f t="shared" si="197"/>
        <v>524</v>
      </c>
      <c r="EJ58" s="198">
        <v>1156</v>
      </c>
      <c r="EK58" s="166">
        <v>19</v>
      </c>
      <c r="EL58" s="167">
        <f t="shared" si="198"/>
        <v>1137</v>
      </c>
      <c r="EM58" s="198">
        <v>62</v>
      </c>
      <c r="EN58" s="166">
        <v>6</v>
      </c>
      <c r="EO58" s="167">
        <f t="shared" si="199"/>
        <v>56</v>
      </c>
      <c r="EP58" s="371">
        <v>23</v>
      </c>
      <c r="EQ58" s="372">
        <v>47</v>
      </c>
      <c r="ER58" s="167">
        <f t="shared" si="50"/>
        <v>-24</v>
      </c>
      <c r="ES58" s="371">
        <v>81</v>
      </c>
      <c r="ET58" s="372">
        <v>6</v>
      </c>
      <c r="EU58" s="167">
        <f t="shared" si="51"/>
        <v>75</v>
      </c>
      <c r="EV58" s="371">
        <v>189</v>
      </c>
      <c r="EW58" s="372">
        <v>20</v>
      </c>
      <c r="EX58" s="167">
        <f t="shared" si="52"/>
        <v>169</v>
      </c>
      <c r="EY58" s="371">
        <v>13</v>
      </c>
      <c r="EZ58" s="372">
        <v>31</v>
      </c>
      <c r="FA58" s="167">
        <f t="shared" si="53"/>
        <v>-18</v>
      </c>
      <c r="FB58" s="464">
        <v>26</v>
      </c>
      <c r="FC58" s="472">
        <v>32</v>
      </c>
      <c r="FD58" s="159">
        <f t="shared" si="54"/>
        <v>-6</v>
      </c>
      <c r="FE58" s="464">
        <v>41</v>
      </c>
      <c r="FF58" s="472">
        <v>0.16</v>
      </c>
      <c r="FG58" s="159">
        <f t="shared" si="55"/>
        <v>40.840000000000003</v>
      </c>
      <c r="FH58" s="464">
        <v>11</v>
      </c>
      <c r="FI58" s="472">
        <v>1.1819999999999999</v>
      </c>
      <c r="FJ58" s="159">
        <f t="shared" si="56"/>
        <v>9.8179999999999996</v>
      </c>
      <c r="FK58" s="464">
        <v>68</v>
      </c>
      <c r="FL58" s="472">
        <v>0.29599999999999999</v>
      </c>
      <c r="FM58" s="159">
        <f t="shared" si="57"/>
        <v>67.703999999999994</v>
      </c>
      <c r="FN58" s="464">
        <v>34</v>
      </c>
      <c r="FO58" s="472">
        <v>2E-3</v>
      </c>
      <c r="FP58" s="159">
        <f t="shared" si="58"/>
        <v>33.997999999999998</v>
      </c>
      <c r="FQ58" s="464">
        <v>143</v>
      </c>
      <c r="FR58" s="472">
        <v>1.1919999999999999</v>
      </c>
      <c r="FS58" s="159">
        <f t="shared" si="59"/>
        <v>141.80799999999999</v>
      </c>
      <c r="FT58" s="464">
        <v>262</v>
      </c>
      <c r="FU58" s="472">
        <v>8</v>
      </c>
      <c r="FV58" s="159">
        <f t="shared" si="60"/>
        <v>254</v>
      </c>
      <c r="FW58" s="464">
        <v>244</v>
      </c>
      <c r="FX58" s="472">
        <v>0</v>
      </c>
      <c r="FY58" s="159">
        <f t="shared" si="61"/>
        <v>244</v>
      </c>
      <c r="FZ58" s="193">
        <v>5</v>
      </c>
      <c r="GA58" s="158">
        <v>5.3999999999999999E-2</v>
      </c>
      <c r="GB58" s="159">
        <f t="shared" si="62"/>
        <v>4.9459999999999997</v>
      </c>
      <c r="GC58" s="193">
        <v>305</v>
      </c>
      <c r="GD58" s="158">
        <v>1.532</v>
      </c>
      <c r="GE58" s="159">
        <f>GC58-GD58</f>
        <v>303.46800000000002</v>
      </c>
      <c r="GF58" s="193">
        <v>19</v>
      </c>
      <c r="GG58" s="158">
        <v>6.7000000000000004E-2</v>
      </c>
      <c r="GH58" s="159">
        <f t="shared" si="430"/>
        <v>18.933</v>
      </c>
    </row>
    <row r="59" spans="1:190" ht="17.25" customHeight="1" x14ac:dyDescent="0.25">
      <c r="A59" s="154" t="s">
        <v>131</v>
      </c>
      <c r="B59" s="163">
        <v>2077</v>
      </c>
      <c r="C59" s="164">
        <v>1970</v>
      </c>
      <c r="D59" s="165">
        <f t="shared" si="64"/>
        <v>107</v>
      </c>
      <c r="E59" s="163">
        <v>2410</v>
      </c>
      <c r="F59" s="164">
        <v>1128</v>
      </c>
      <c r="G59" s="165">
        <f t="shared" si="180"/>
        <v>1282</v>
      </c>
      <c r="H59" s="163">
        <v>2577</v>
      </c>
      <c r="I59" s="164">
        <v>1649</v>
      </c>
      <c r="J59" s="165">
        <f t="shared" si="0"/>
        <v>928</v>
      </c>
      <c r="K59" s="163">
        <v>3314</v>
      </c>
      <c r="L59" s="164">
        <v>1701</v>
      </c>
      <c r="M59" s="165">
        <f t="shared" si="1"/>
        <v>1613</v>
      </c>
      <c r="N59" s="163">
        <v>2974</v>
      </c>
      <c r="O59" s="164">
        <v>1681</v>
      </c>
      <c r="P59" s="165">
        <f t="shared" si="2"/>
        <v>1293</v>
      </c>
      <c r="Q59" s="163">
        <v>2765</v>
      </c>
      <c r="R59" s="164">
        <v>1751</v>
      </c>
      <c r="S59" s="165">
        <f t="shared" si="3"/>
        <v>1014</v>
      </c>
      <c r="T59" s="163">
        <v>1804</v>
      </c>
      <c r="U59" s="164">
        <v>1879</v>
      </c>
      <c r="V59" s="165">
        <f t="shared" si="4"/>
        <v>-75</v>
      </c>
      <c r="W59" s="163">
        <v>1538</v>
      </c>
      <c r="X59" s="164">
        <v>2438</v>
      </c>
      <c r="Y59" s="165">
        <f t="shared" si="5"/>
        <v>-900</v>
      </c>
      <c r="Z59" s="163">
        <v>3737</v>
      </c>
      <c r="AA59" s="164">
        <v>2198</v>
      </c>
      <c r="AB59" s="165">
        <f t="shared" si="6"/>
        <v>1539</v>
      </c>
      <c r="AC59" s="163">
        <v>2269</v>
      </c>
      <c r="AD59" s="164">
        <v>1702</v>
      </c>
      <c r="AE59" s="165">
        <f t="shared" si="7"/>
        <v>567</v>
      </c>
      <c r="AF59" s="163">
        <v>1284</v>
      </c>
      <c r="AG59" s="164">
        <v>1220</v>
      </c>
      <c r="AH59" s="165">
        <f t="shared" si="8"/>
        <v>64</v>
      </c>
      <c r="AI59" s="163">
        <v>1501</v>
      </c>
      <c r="AJ59" s="164">
        <v>1676</v>
      </c>
      <c r="AK59" s="165">
        <f t="shared" si="9"/>
        <v>-175</v>
      </c>
      <c r="AL59" s="163">
        <v>1573</v>
      </c>
      <c r="AM59" s="164">
        <v>1295</v>
      </c>
      <c r="AN59" s="165">
        <f t="shared" si="10"/>
        <v>278</v>
      </c>
      <c r="AO59" s="163">
        <v>2458</v>
      </c>
      <c r="AP59" s="164">
        <v>1334</v>
      </c>
      <c r="AQ59" s="165">
        <f t="shared" si="11"/>
        <v>1124</v>
      </c>
      <c r="AR59" s="163">
        <v>1979</v>
      </c>
      <c r="AS59" s="164">
        <v>1559</v>
      </c>
      <c r="AT59" s="165">
        <f t="shared" si="12"/>
        <v>420</v>
      </c>
      <c r="AU59" s="163">
        <v>2005</v>
      </c>
      <c r="AV59" s="164">
        <v>1312</v>
      </c>
      <c r="AW59" s="165">
        <f t="shared" si="13"/>
        <v>693</v>
      </c>
      <c r="AX59" s="163">
        <v>2101</v>
      </c>
      <c r="AY59" s="164">
        <v>3912</v>
      </c>
      <c r="AZ59" s="165">
        <f t="shared" si="506"/>
        <v>-1811</v>
      </c>
      <c r="BA59" s="163">
        <v>2698</v>
      </c>
      <c r="BB59" s="164">
        <v>6570</v>
      </c>
      <c r="BC59" s="165">
        <f t="shared" si="507"/>
        <v>-3872</v>
      </c>
      <c r="BD59" s="163">
        <v>2896</v>
      </c>
      <c r="BE59" s="164">
        <v>6842</v>
      </c>
      <c r="BF59" s="165">
        <f t="shared" si="508"/>
        <v>-3946</v>
      </c>
      <c r="BG59" s="163">
        <v>2289</v>
      </c>
      <c r="BH59" s="164">
        <v>3823</v>
      </c>
      <c r="BI59" s="165">
        <f t="shared" si="509"/>
        <v>-1534</v>
      </c>
      <c r="BJ59" s="163">
        <v>1509</v>
      </c>
      <c r="BK59" s="164">
        <v>3623</v>
      </c>
      <c r="BL59" s="165">
        <f t="shared" si="510"/>
        <v>-2114</v>
      </c>
      <c r="BM59" s="163">
        <v>1830</v>
      </c>
      <c r="BN59" s="164">
        <v>6669</v>
      </c>
      <c r="BO59" s="165">
        <f t="shared" si="511"/>
        <v>-4839</v>
      </c>
      <c r="BP59" s="163">
        <v>2407</v>
      </c>
      <c r="BQ59" s="164">
        <v>6948</v>
      </c>
      <c r="BR59" s="165">
        <f t="shared" si="512"/>
        <v>-4541</v>
      </c>
      <c r="BS59" s="163">
        <v>2066</v>
      </c>
      <c r="BT59" s="164">
        <v>3584</v>
      </c>
      <c r="BU59" s="165">
        <f t="shared" si="513"/>
        <v>-1518</v>
      </c>
      <c r="BV59" s="163">
        <v>1354</v>
      </c>
      <c r="BW59" s="164">
        <v>4895</v>
      </c>
      <c r="BX59" s="165">
        <f t="shared" si="514"/>
        <v>-3541</v>
      </c>
      <c r="BY59" s="163">
        <v>1720</v>
      </c>
      <c r="BZ59" s="164">
        <v>5058</v>
      </c>
      <c r="CA59" s="165">
        <f t="shared" si="515"/>
        <v>-3338</v>
      </c>
      <c r="CB59" s="163">
        <v>1534</v>
      </c>
      <c r="CC59" s="164">
        <v>4887</v>
      </c>
      <c r="CD59" s="165">
        <f t="shared" si="516"/>
        <v>-3353</v>
      </c>
      <c r="CE59" s="163">
        <v>2245</v>
      </c>
      <c r="CF59" s="164">
        <v>6216</v>
      </c>
      <c r="CG59" s="165">
        <f t="shared" si="517"/>
        <v>-3971</v>
      </c>
      <c r="CH59" s="163">
        <f>CH60</f>
        <v>2552</v>
      </c>
      <c r="CI59" s="164">
        <f>CI60</f>
        <v>4823.2026046346728</v>
      </c>
      <c r="CJ59" s="165">
        <f t="shared" si="488"/>
        <v>-2271.2026046346728</v>
      </c>
      <c r="CK59" s="163">
        <f>CK60</f>
        <v>1882</v>
      </c>
      <c r="CL59" s="164">
        <f>CL60</f>
        <v>4432.475643828604</v>
      </c>
      <c r="CM59" s="165">
        <f t="shared" si="489"/>
        <v>-2550.475643828604</v>
      </c>
      <c r="CN59" s="163">
        <f>CN60</f>
        <v>2030</v>
      </c>
      <c r="CO59" s="164">
        <f>CO60</f>
        <v>4936.1299769500692</v>
      </c>
      <c r="CP59" s="165">
        <f t="shared" si="490"/>
        <v>-2906.1299769500692</v>
      </c>
      <c r="CQ59" s="163">
        <f>CQ60</f>
        <v>2126</v>
      </c>
      <c r="CR59" s="164">
        <f>CR60</f>
        <v>5542.2791940882853</v>
      </c>
      <c r="CS59" s="165">
        <f t="shared" si="491"/>
        <v>-3416.2791940882853</v>
      </c>
      <c r="CT59" s="163">
        <v>1344</v>
      </c>
      <c r="CU59" s="164">
        <v>5880</v>
      </c>
      <c r="CV59" s="165">
        <f t="shared" si="184"/>
        <v>-4536</v>
      </c>
      <c r="CW59" s="166">
        <v>2121</v>
      </c>
      <c r="CX59" s="164">
        <v>6534</v>
      </c>
      <c r="CY59" s="167">
        <f t="shared" si="185"/>
        <v>-4413</v>
      </c>
      <c r="CZ59" s="193">
        <v>2252</v>
      </c>
      <c r="DA59" s="156">
        <v>5158</v>
      </c>
      <c r="DB59" s="159">
        <f t="shared" si="186"/>
        <v>-2906</v>
      </c>
      <c r="DC59" s="193">
        <v>2567</v>
      </c>
      <c r="DD59" s="156">
        <v>7497</v>
      </c>
      <c r="DE59" s="159">
        <f t="shared" si="187"/>
        <v>-4930</v>
      </c>
      <c r="DF59" s="198">
        <v>2628</v>
      </c>
      <c r="DG59" s="166">
        <v>7713</v>
      </c>
      <c r="DH59" s="167">
        <f t="shared" si="188"/>
        <v>-5085</v>
      </c>
      <c r="DI59" s="198">
        <v>2760</v>
      </c>
      <c r="DJ59" s="166">
        <v>6559</v>
      </c>
      <c r="DK59" s="167">
        <f t="shared" si="189"/>
        <v>-3799</v>
      </c>
      <c r="DL59" s="198">
        <v>2889</v>
      </c>
      <c r="DM59" s="166">
        <v>7196</v>
      </c>
      <c r="DN59" s="167">
        <f t="shared" si="190"/>
        <v>-4307</v>
      </c>
      <c r="DO59" s="198">
        <v>2981</v>
      </c>
      <c r="DP59" s="166">
        <v>7412</v>
      </c>
      <c r="DQ59" s="167">
        <f t="shared" si="191"/>
        <v>-4431</v>
      </c>
      <c r="DR59" s="198">
        <v>2830</v>
      </c>
      <c r="DS59" s="166">
        <v>11246.384612324098</v>
      </c>
      <c r="DT59" s="167">
        <f t="shared" si="192"/>
        <v>-8416.3846123240983</v>
      </c>
      <c r="DU59" s="198">
        <v>2319</v>
      </c>
      <c r="DV59" s="166">
        <v>9433.65028944402</v>
      </c>
      <c r="DW59" s="167">
        <f t="shared" si="193"/>
        <v>-7114.65028944402</v>
      </c>
      <c r="DX59" s="198">
        <v>2779</v>
      </c>
      <c r="DY59" s="166">
        <v>10357.1254081809</v>
      </c>
      <c r="DZ59" s="167">
        <f t="shared" si="194"/>
        <v>-7578.1254081809002</v>
      </c>
      <c r="EA59" s="198">
        <v>3230.8</v>
      </c>
      <c r="EB59" s="166">
        <v>12008.226912946724</v>
      </c>
      <c r="EC59" s="167">
        <f t="shared" si="195"/>
        <v>-8777.4269129467248</v>
      </c>
      <c r="ED59" s="198">
        <v>2592</v>
      </c>
      <c r="EE59" s="166">
        <v>13058</v>
      </c>
      <c r="EF59" s="167">
        <f t="shared" si="196"/>
        <v>-10466</v>
      </c>
      <c r="EG59" s="198">
        <v>2505</v>
      </c>
      <c r="EH59" s="166">
        <v>13320</v>
      </c>
      <c r="EI59" s="167">
        <f t="shared" si="197"/>
        <v>-10815</v>
      </c>
      <c r="EJ59" s="198">
        <v>2804</v>
      </c>
      <c r="EK59" s="166">
        <v>14597</v>
      </c>
      <c r="EL59" s="167">
        <f t="shared" si="198"/>
        <v>-11793</v>
      </c>
      <c r="EM59" s="198">
        <v>3445</v>
      </c>
      <c r="EN59" s="166">
        <v>15488</v>
      </c>
      <c r="EO59" s="167">
        <f t="shared" si="199"/>
        <v>-12043</v>
      </c>
      <c r="EP59" s="371">
        <v>2659</v>
      </c>
      <c r="EQ59" s="164">
        <v>19985</v>
      </c>
      <c r="ER59" s="167">
        <f t="shared" si="50"/>
        <v>-17326</v>
      </c>
      <c r="ES59" s="371">
        <v>2789</v>
      </c>
      <c r="ET59" s="164">
        <v>12018</v>
      </c>
      <c r="EU59" s="167">
        <f t="shared" si="51"/>
        <v>-9229</v>
      </c>
      <c r="EV59" s="371">
        <v>3378</v>
      </c>
      <c r="EW59" s="164">
        <v>12944</v>
      </c>
      <c r="EX59" s="167">
        <f t="shared" si="52"/>
        <v>-9566</v>
      </c>
      <c r="EY59" s="371">
        <v>3237</v>
      </c>
      <c r="EZ59" s="164">
        <v>11303.460999999999</v>
      </c>
      <c r="FA59" s="167">
        <f t="shared" si="53"/>
        <v>-8066.4609999999993</v>
      </c>
      <c r="FB59" s="464">
        <v>3581</v>
      </c>
      <c r="FC59" s="156">
        <v>16236.765420620035</v>
      </c>
      <c r="FD59" s="159">
        <f t="shared" si="54"/>
        <v>-12655.765420620035</v>
      </c>
      <c r="FE59" s="464">
        <v>3653</v>
      </c>
      <c r="FF59" s="156">
        <v>14655.23592944003</v>
      </c>
      <c r="FG59" s="159">
        <f t="shared" si="55"/>
        <v>-11002.23592944003</v>
      </c>
      <c r="FH59" s="464">
        <v>3776</v>
      </c>
      <c r="FI59" s="156">
        <v>14606.23592944003</v>
      </c>
      <c r="FJ59" s="159">
        <f t="shared" si="56"/>
        <v>-10830.23592944003</v>
      </c>
      <c r="FK59" s="464">
        <v>3219</v>
      </c>
      <c r="FL59" s="156">
        <v>15773.745759833366</v>
      </c>
      <c r="FM59" s="159">
        <f t="shared" si="57"/>
        <v>-12554.745759833366</v>
      </c>
      <c r="FN59" s="464">
        <v>3099</v>
      </c>
      <c r="FO59" s="156">
        <v>12223</v>
      </c>
      <c r="FP59" s="159">
        <f t="shared" si="58"/>
        <v>-9124</v>
      </c>
      <c r="FQ59" s="464">
        <v>3286</v>
      </c>
      <c r="FR59" s="156">
        <v>12516</v>
      </c>
      <c r="FS59" s="159">
        <f t="shared" si="59"/>
        <v>-9230</v>
      </c>
      <c r="FT59" s="464">
        <v>3381</v>
      </c>
      <c r="FU59" s="156">
        <v>12808</v>
      </c>
      <c r="FV59" s="159">
        <f t="shared" si="60"/>
        <v>-9427</v>
      </c>
      <c r="FW59" s="464">
        <v>3489</v>
      </c>
      <c r="FX59" s="156">
        <v>14273</v>
      </c>
      <c r="FY59" s="159">
        <f t="shared" si="61"/>
        <v>-10784</v>
      </c>
      <c r="FZ59" s="193">
        <v>3513</v>
      </c>
      <c r="GA59" s="158">
        <v>17931</v>
      </c>
      <c r="GB59" s="159">
        <f t="shared" si="62"/>
        <v>-14418</v>
      </c>
      <c r="GC59" s="193">
        <v>3580</v>
      </c>
      <c r="GD59" s="158">
        <v>16192</v>
      </c>
      <c r="GE59" s="159">
        <f>GC59-GD59</f>
        <v>-12612</v>
      </c>
      <c r="GF59" s="193">
        <v>3710</v>
      </c>
      <c r="GG59" s="158">
        <v>16941</v>
      </c>
      <c r="GH59" s="159">
        <f t="shared" si="430"/>
        <v>-13231</v>
      </c>
    </row>
    <row r="60" spans="1:190" ht="18.75" customHeight="1" x14ac:dyDescent="0.25">
      <c r="A60" s="176" t="s">
        <v>132</v>
      </c>
      <c r="B60" s="163">
        <f>B59</f>
        <v>2077</v>
      </c>
      <c r="C60" s="164">
        <f>C59</f>
        <v>1970</v>
      </c>
      <c r="D60" s="165">
        <f t="shared" si="64"/>
        <v>107</v>
      </c>
      <c r="E60" s="163">
        <f>E59</f>
        <v>2410</v>
      </c>
      <c r="F60" s="164">
        <f>F59</f>
        <v>1128</v>
      </c>
      <c r="G60" s="165">
        <f t="shared" si="180"/>
        <v>1282</v>
      </c>
      <c r="H60" s="163">
        <f t="shared" ref="H60:I60" si="538">H59</f>
        <v>2577</v>
      </c>
      <c r="I60" s="164">
        <f t="shared" si="538"/>
        <v>1649</v>
      </c>
      <c r="J60" s="165">
        <f t="shared" si="0"/>
        <v>928</v>
      </c>
      <c r="K60" s="163">
        <f t="shared" ref="K60:L60" si="539">K59</f>
        <v>3314</v>
      </c>
      <c r="L60" s="164">
        <f t="shared" si="539"/>
        <v>1701</v>
      </c>
      <c r="M60" s="165">
        <f t="shared" si="1"/>
        <v>1613</v>
      </c>
      <c r="N60" s="163">
        <f t="shared" ref="N60:O60" si="540">N59</f>
        <v>2974</v>
      </c>
      <c r="O60" s="164">
        <f t="shared" si="540"/>
        <v>1681</v>
      </c>
      <c r="P60" s="165">
        <f t="shared" si="2"/>
        <v>1293</v>
      </c>
      <c r="Q60" s="163">
        <f t="shared" ref="Q60:R60" si="541">Q59</f>
        <v>2765</v>
      </c>
      <c r="R60" s="164">
        <f t="shared" si="541"/>
        <v>1751</v>
      </c>
      <c r="S60" s="165">
        <f t="shared" si="3"/>
        <v>1014</v>
      </c>
      <c r="T60" s="163">
        <f t="shared" ref="T60:U60" si="542">T59</f>
        <v>1804</v>
      </c>
      <c r="U60" s="164">
        <f t="shared" si="542"/>
        <v>1879</v>
      </c>
      <c r="V60" s="165">
        <f t="shared" si="4"/>
        <v>-75</v>
      </c>
      <c r="W60" s="163">
        <f t="shared" ref="W60:X60" si="543">W59</f>
        <v>1538</v>
      </c>
      <c r="X60" s="164">
        <f t="shared" si="543"/>
        <v>2438</v>
      </c>
      <c r="Y60" s="165">
        <f t="shared" si="5"/>
        <v>-900</v>
      </c>
      <c r="Z60" s="163">
        <f t="shared" ref="Z60:AA60" si="544">Z59</f>
        <v>3737</v>
      </c>
      <c r="AA60" s="164">
        <f t="shared" si="544"/>
        <v>2198</v>
      </c>
      <c r="AB60" s="165">
        <f t="shared" si="6"/>
        <v>1539</v>
      </c>
      <c r="AC60" s="163">
        <f t="shared" ref="AC60:AD60" si="545">AC59</f>
        <v>2269</v>
      </c>
      <c r="AD60" s="164">
        <f t="shared" si="545"/>
        <v>1702</v>
      </c>
      <c r="AE60" s="165">
        <f t="shared" si="7"/>
        <v>567</v>
      </c>
      <c r="AF60" s="163">
        <f t="shared" ref="AF60:AG60" si="546">AF59</f>
        <v>1284</v>
      </c>
      <c r="AG60" s="164">
        <f t="shared" si="546"/>
        <v>1220</v>
      </c>
      <c r="AH60" s="165">
        <f t="shared" si="8"/>
        <v>64</v>
      </c>
      <c r="AI60" s="163">
        <f t="shared" ref="AI60:AJ60" si="547">AI59</f>
        <v>1501</v>
      </c>
      <c r="AJ60" s="164">
        <f t="shared" si="547"/>
        <v>1676</v>
      </c>
      <c r="AK60" s="165">
        <f t="shared" si="9"/>
        <v>-175</v>
      </c>
      <c r="AL60" s="163">
        <f t="shared" ref="AL60:AM60" si="548">AL59</f>
        <v>1573</v>
      </c>
      <c r="AM60" s="164">
        <f t="shared" si="548"/>
        <v>1295</v>
      </c>
      <c r="AN60" s="165">
        <f t="shared" si="10"/>
        <v>278</v>
      </c>
      <c r="AO60" s="163">
        <f t="shared" ref="AO60:AP60" si="549">AO59</f>
        <v>2458</v>
      </c>
      <c r="AP60" s="164">
        <f t="shared" si="549"/>
        <v>1334</v>
      </c>
      <c r="AQ60" s="165">
        <f t="shared" si="11"/>
        <v>1124</v>
      </c>
      <c r="AR60" s="163">
        <f t="shared" ref="AR60:AS60" si="550">AR59</f>
        <v>1979</v>
      </c>
      <c r="AS60" s="164">
        <f t="shared" si="550"/>
        <v>1559</v>
      </c>
      <c r="AT60" s="165">
        <f t="shared" si="12"/>
        <v>420</v>
      </c>
      <c r="AU60" s="163">
        <f t="shared" ref="AU60:AV60" si="551">AU59</f>
        <v>2005</v>
      </c>
      <c r="AV60" s="164">
        <f t="shared" si="551"/>
        <v>1312</v>
      </c>
      <c r="AW60" s="165">
        <f t="shared" si="13"/>
        <v>693</v>
      </c>
      <c r="AX60" s="163">
        <v>2101</v>
      </c>
      <c r="AY60" s="164">
        <v>3912</v>
      </c>
      <c r="AZ60" s="165">
        <f t="shared" si="506"/>
        <v>-1811</v>
      </c>
      <c r="BA60" s="163">
        <v>2698</v>
      </c>
      <c r="BB60" s="164">
        <v>6570</v>
      </c>
      <c r="BC60" s="165">
        <f t="shared" si="507"/>
        <v>-3872</v>
      </c>
      <c r="BD60" s="163">
        <v>2896</v>
      </c>
      <c r="BE60" s="164">
        <v>6842</v>
      </c>
      <c r="BF60" s="165">
        <f t="shared" si="508"/>
        <v>-3946</v>
      </c>
      <c r="BG60" s="163">
        <v>2289</v>
      </c>
      <c r="BH60" s="164">
        <v>3823</v>
      </c>
      <c r="BI60" s="165">
        <f t="shared" si="509"/>
        <v>-1534</v>
      </c>
      <c r="BJ60" s="163">
        <v>1509</v>
      </c>
      <c r="BK60" s="164">
        <v>3623</v>
      </c>
      <c r="BL60" s="165">
        <f t="shared" si="510"/>
        <v>-2114</v>
      </c>
      <c r="BM60" s="163">
        <v>1830</v>
      </c>
      <c r="BN60" s="164">
        <v>6669</v>
      </c>
      <c r="BO60" s="165">
        <f t="shared" si="511"/>
        <v>-4839</v>
      </c>
      <c r="BP60" s="163">
        <v>2407</v>
      </c>
      <c r="BQ60" s="164">
        <v>6948</v>
      </c>
      <c r="BR60" s="165">
        <f t="shared" si="512"/>
        <v>-4541</v>
      </c>
      <c r="BS60" s="163">
        <v>2066</v>
      </c>
      <c r="BT60" s="164">
        <v>3584</v>
      </c>
      <c r="BU60" s="165">
        <f t="shared" si="513"/>
        <v>-1518</v>
      </c>
      <c r="BV60" s="163">
        <v>1354</v>
      </c>
      <c r="BW60" s="164">
        <v>4895</v>
      </c>
      <c r="BX60" s="165">
        <f t="shared" si="514"/>
        <v>-3541</v>
      </c>
      <c r="BY60" s="163">
        <v>1720</v>
      </c>
      <c r="BZ60" s="164">
        <v>5058</v>
      </c>
      <c r="CA60" s="165">
        <f t="shared" si="515"/>
        <v>-3338</v>
      </c>
      <c r="CB60" s="163">
        <v>1534</v>
      </c>
      <c r="CC60" s="164">
        <v>4887</v>
      </c>
      <c r="CD60" s="165">
        <f t="shared" si="516"/>
        <v>-3353</v>
      </c>
      <c r="CE60" s="163">
        <v>2245</v>
      </c>
      <c r="CF60" s="164">
        <v>6216</v>
      </c>
      <c r="CG60" s="165">
        <f t="shared" si="517"/>
        <v>-3971</v>
      </c>
      <c r="CH60" s="163">
        <v>2552</v>
      </c>
      <c r="CI60" s="164">
        <v>4823.2026046346728</v>
      </c>
      <c r="CJ60" s="165">
        <f t="shared" si="488"/>
        <v>-2271.2026046346728</v>
      </c>
      <c r="CK60" s="163">
        <v>1882</v>
      </c>
      <c r="CL60" s="164">
        <v>4432.475643828604</v>
      </c>
      <c r="CM60" s="165">
        <f t="shared" si="489"/>
        <v>-2550.475643828604</v>
      </c>
      <c r="CN60" s="163">
        <v>2030</v>
      </c>
      <c r="CO60" s="164">
        <v>4936.1299769500692</v>
      </c>
      <c r="CP60" s="165">
        <f t="shared" si="490"/>
        <v>-2906.1299769500692</v>
      </c>
      <c r="CQ60" s="163">
        <v>2126</v>
      </c>
      <c r="CR60" s="164">
        <v>5542.2791940882853</v>
      </c>
      <c r="CS60" s="165">
        <f t="shared" si="491"/>
        <v>-3416.2791940882853</v>
      </c>
      <c r="CT60" s="163">
        <v>1344</v>
      </c>
      <c r="CU60" s="164">
        <v>5880</v>
      </c>
      <c r="CV60" s="165">
        <f t="shared" si="184"/>
        <v>-4536</v>
      </c>
      <c r="CW60" s="166">
        <v>2121</v>
      </c>
      <c r="CX60" s="164">
        <v>6534</v>
      </c>
      <c r="CY60" s="167">
        <f t="shared" si="185"/>
        <v>-4413</v>
      </c>
      <c r="CZ60" s="193">
        <v>2252</v>
      </c>
      <c r="DA60" s="156">
        <v>5158</v>
      </c>
      <c r="DB60" s="159">
        <f t="shared" si="186"/>
        <v>-2906</v>
      </c>
      <c r="DC60" s="193">
        <v>2567</v>
      </c>
      <c r="DD60" s="156">
        <v>7497</v>
      </c>
      <c r="DE60" s="159">
        <f t="shared" si="187"/>
        <v>-4930</v>
      </c>
      <c r="DF60" s="198">
        <v>2628</v>
      </c>
      <c r="DG60" s="166">
        <v>7713</v>
      </c>
      <c r="DH60" s="167">
        <f t="shared" si="188"/>
        <v>-5085</v>
      </c>
      <c r="DI60" s="198">
        <v>2760</v>
      </c>
      <c r="DJ60" s="166">
        <v>6559</v>
      </c>
      <c r="DK60" s="167">
        <f t="shared" si="189"/>
        <v>-3799</v>
      </c>
      <c r="DL60" s="198">
        <v>2889</v>
      </c>
      <c r="DM60" s="166">
        <v>7196</v>
      </c>
      <c r="DN60" s="167">
        <f t="shared" si="190"/>
        <v>-4307</v>
      </c>
      <c r="DO60" s="198">
        <v>2981</v>
      </c>
      <c r="DP60" s="166">
        <v>7412</v>
      </c>
      <c r="DQ60" s="167">
        <f t="shared" si="191"/>
        <v>-4431</v>
      </c>
      <c r="DR60" s="198">
        <v>2830</v>
      </c>
      <c r="DS60" s="166">
        <v>11246.384612324098</v>
      </c>
      <c r="DT60" s="167">
        <f t="shared" si="192"/>
        <v>-8416.3846123240983</v>
      </c>
      <c r="DU60" s="198">
        <v>2319</v>
      </c>
      <c r="DV60" s="166">
        <v>9433.65028944402</v>
      </c>
      <c r="DW60" s="167">
        <f t="shared" si="193"/>
        <v>-7114.65028944402</v>
      </c>
      <c r="DX60" s="198">
        <v>2779</v>
      </c>
      <c r="DY60" s="166">
        <v>10357.1254081809</v>
      </c>
      <c r="DZ60" s="167">
        <f t="shared" si="194"/>
        <v>-7578.1254081809002</v>
      </c>
      <c r="EA60" s="198">
        <v>3230.8</v>
      </c>
      <c r="EB60" s="166">
        <v>12008.226912946724</v>
      </c>
      <c r="EC60" s="167">
        <f t="shared" si="195"/>
        <v>-8777.4269129467248</v>
      </c>
      <c r="ED60" s="198">
        <v>2592</v>
      </c>
      <c r="EE60" s="166">
        <v>13058</v>
      </c>
      <c r="EF60" s="167">
        <f t="shared" si="196"/>
        <v>-10466</v>
      </c>
      <c r="EG60" s="198">
        <v>2505</v>
      </c>
      <c r="EH60" s="166">
        <v>13320</v>
      </c>
      <c r="EI60" s="167">
        <f t="shared" si="197"/>
        <v>-10815</v>
      </c>
      <c r="EJ60" s="198">
        <v>2804</v>
      </c>
      <c r="EK60" s="166">
        <v>14597</v>
      </c>
      <c r="EL60" s="167">
        <f t="shared" si="198"/>
        <v>-11793</v>
      </c>
      <c r="EM60" s="198">
        <v>3445</v>
      </c>
      <c r="EN60" s="166">
        <v>15488</v>
      </c>
      <c r="EO60" s="167">
        <f t="shared" si="199"/>
        <v>-12043</v>
      </c>
      <c r="EP60" s="371">
        <v>2659</v>
      </c>
      <c r="EQ60" s="164">
        <v>19985</v>
      </c>
      <c r="ER60" s="167">
        <f t="shared" si="50"/>
        <v>-17326</v>
      </c>
      <c r="ES60" s="371">
        <v>2789</v>
      </c>
      <c r="ET60" s="164">
        <v>12018</v>
      </c>
      <c r="EU60" s="167">
        <f t="shared" si="51"/>
        <v>-9229</v>
      </c>
      <c r="EV60" s="371">
        <v>3378</v>
      </c>
      <c r="EW60" s="164">
        <v>12944</v>
      </c>
      <c r="EX60" s="167">
        <f t="shared" si="52"/>
        <v>-9566</v>
      </c>
      <c r="EY60" s="371">
        <v>3237</v>
      </c>
      <c r="EZ60" s="164">
        <v>11303.460999999999</v>
      </c>
      <c r="FA60" s="167">
        <f t="shared" si="53"/>
        <v>-8066.4609999999993</v>
      </c>
      <c r="FB60" s="464">
        <v>3581</v>
      </c>
      <c r="FC60" s="156">
        <v>16236.765420620035</v>
      </c>
      <c r="FD60" s="159">
        <f t="shared" si="54"/>
        <v>-12655.765420620035</v>
      </c>
      <c r="FE60" s="464">
        <v>3653</v>
      </c>
      <c r="FF60" s="156">
        <v>14655.23592944003</v>
      </c>
      <c r="FG60" s="159">
        <f t="shared" si="55"/>
        <v>-11002.23592944003</v>
      </c>
      <c r="FH60" s="464">
        <v>3776</v>
      </c>
      <c r="FI60" s="156">
        <v>14606.23592944003</v>
      </c>
      <c r="FJ60" s="159">
        <f t="shared" si="56"/>
        <v>-10830.23592944003</v>
      </c>
      <c r="FK60" s="464">
        <v>3219</v>
      </c>
      <c r="FL60" s="156">
        <v>15773.745759833366</v>
      </c>
      <c r="FM60" s="159">
        <f t="shared" si="57"/>
        <v>-12554.745759833366</v>
      </c>
      <c r="FN60" s="464">
        <v>3099</v>
      </c>
      <c r="FO60" s="156">
        <v>12223</v>
      </c>
      <c r="FP60" s="159">
        <f t="shared" si="58"/>
        <v>-9124</v>
      </c>
      <c r="FQ60" s="464">
        <v>3286</v>
      </c>
      <c r="FR60" s="156">
        <v>12516</v>
      </c>
      <c r="FS60" s="159">
        <f t="shared" si="59"/>
        <v>-9230</v>
      </c>
      <c r="FT60" s="464">
        <v>3381</v>
      </c>
      <c r="FU60" s="156">
        <v>12808</v>
      </c>
      <c r="FV60" s="159">
        <f t="shared" si="60"/>
        <v>-9427</v>
      </c>
      <c r="FW60" s="464">
        <v>3489</v>
      </c>
      <c r="FX60" s="156">
        <v>14273</v>
      </c>
      <c r="FY60" s="159">
        <f t="shared" si="61"/>
        <v>-10784</v>
      </c>
      <c r="FZ60" s="193">
        <v>3513</v>
      </c>
      <c r="GA60" s="158">
        <v>17931</v>
      </c>
      <c r="GB60" s="159">
        <f t="shared" si="62"/>
        <v>-14418</v>
      </c>
      <c r="GC60" s="193">
        <v>3580</v>
      </c>
      <c r="GD60" s="158">
        <v>16192</v>
      </c>
      <c r="GE60" s="159">
        <f>GC60-GD60</f>
        <v>-12612</v>
      </c>
      <c r="GF60" s="193">
        <v>3710</v>
      </c>
      <c r="GG60" s="158">
        <v>16941</v>
      </c>
      <c r="GH60" s="159">
        <f t="shared" si="430"/>
        <v>-13231</v>
      </c>
    </row>
    <row r="61" spans="1:190" s="251" customFormat="1" ht="18.75" customHeight="1" x14ac:dyDescent="0.3">
      <c r="A61" s="183" t="s">
        <v>125</v>
      </c>
      <c r="B61" s="184"/>
      <c r="C61" s="185"/>
      <c r="D61" s="165"/>
      <c r="E61" s="184"/>
      <c r="F61" s="185"/>
      <c r="G61" s="165"/>
      <c r="H61" s="184"/>
      <c r="I61" s="185"/>
      <c r="J61" s="165"/>
      <c r="K61" s="184"/>
      <c r="L61" s="185"/>
      <c r="M61" s="165"/>
      <c r="N61" s="184"/>
      <c r="O61" s="185">
        <v>67</v>
      </c>
      <c r="P61" s="165">
        <f t="shared" si="2"/>
        <v>-67</v>
      </c>
      <c r="Q61" s="184"/>
      <c r="R61" s="185">
        <v>80</v>
      </c>
      <c r="S61" s="165">
        <f t="shared" si="3"/>
        <v>-80</v>
      </c>
      <c r="T61" s="184"/>
      <c r="U61" s="185">
        <v>90</v>
      </c>
      <c r="V61" s="165">
        <f t="shared" si="4"/>
        <v>-90</v>
      </c>
      <c r="W61" s="184"/>
      <c r="X61" s="185">
        <v>83</v>
      </c>
      <c r="Y61" s="165">
        <f t="shared" si="5"/>
        <v>-83</v>
      </c>
      <c r="Z61" s="184"/>
      <c r="AA61" s="185">
        <v>135</v>
      </c>
      <c r="AB61" s="165">
        <f t="shared" si="6"/>
        <v>-135</v>
      </c>
      <c r="AC61" s="184"/>
      <c r="AD61" s="185">
        <v>310</v>
      </c>
      <c r="AE61" s="165">
        <f t="shared" si="7"/>
        <v>-310</v>
      </c>
      <c r="AF61" s="184"/>
      <c r="AG61" s="185">
        <v>173</v>
      </c>
      <c r="AH61" s="165">
        <f t="shared" si="8"/>
        <v>-173</v>
      </c>
      <c r="AI61" s="184"/>
      <c r="AJ61" s="185">
        <v>135</v>
      </c>
      <c r="AK61" s="165">
        <f t="shared" si="9"/>
        <v>-135</v>
      </c>
      <c r="AL61" s="184"/>
      <c r="AM61" s="185">
        <v>2066</v>
      </c>
      <c r="AN61" s="165">
        <f t="shared" si="10"/>
        <v>-2066</v>
      </c>
      <c r="AO61" s="184"/>
      <c r="AP61" s="185">
        <v>1584</v>
      </c>
      <c r="AQ61" s="165">
        <f t="shared" si="11"/>
        <v>-1584</v>
      </c>
      <c r="AR61" s="184"/>
      <c r="AS61" s="185">
        <v>1377</v>
      </c>
      <c r="AT61" s="165">
        <f t="shared" si="12"/>
        <v>-1377</v>
      </c>
      <c r="AU61" s="184"/>
      <c r="AV61" s="185">
        <v>1859</v>
      </c>
      <c r="AW61" s="165">
        <f t="shared" si="13"/>
        <v>-1859</v>
      </c>
      <c r="AX61" s="184"/>
      <c r="AY61" s="185">
        <v>2079.9</v>
      </c>
      <c r="AZ61" s="165">
        <f t="shared" si="506"/>
        <v>-2079.9</v>
      </c>
      <c r="BA61" s="184"/>
      <c r="BB61" s="185">
        <v>4853.1000000000004</v>
      </c>
      <c r="BC61" s="165">
        <f t="shared" si="507"/>
        <v>-4853.1000000000004</v>
      </c>
      <c r="BD61" s="184"/>
      <c r="BE61" s="185">
        <v>4803.1000000000004</v>
      </c>
      <c r="BF61" s="165">
        <f t="shared" si="508"/>
        <v>-4803.1000000000004</v>
      </c>
      <c r="BG61" s="184"/>
      <c r="BH61" s="185">
        <v>2129.9</v>
      </c>
      <c r="BI61" s="165">
        <f t="shared" si="509"/>
        <v>-2129.9</v>
      </c>
      <c r="BJ61" s="184"/>
      <c r="BK61" s="185">
        <v>2139.62810075056</v>
      </c>
      <c r="BL61" s="165">
        <f t="shared" si="510"/>
        <v>-2139.62810075056</v>
      </c>
      <c r="BM61" s="184"/>
      <c r="BN61" s="185">
        <v>4992.4655684179597</v>
      </c>
      <c r="BO61" s="165">
        <f t="shared" si="511"/>
        <v>-4992.4655684179597</v>
      </c>
      <c r="BP61" s="184"/>
      <c r="BQ61" s="185">
        <v>4942.4655684179597</v>
      </c>
      <c r="BR61" s="165">
        <f t="shared" si="512"/>
        <v>-4942.4655684179597</v>
      </c>
      <c r="BS61" s="184"/>
      <c r="BT61" s="185">
        <v>2189.62810075056</v>
      </c>
      <c r="BU61" s="165">
        <f t="shared" si="513"/>
        <v>-2189.62810075056</v>
      </c>
      <c r="BV61" s="184"/>
      <c r="BW61" s="185">
        <v>3482.2479580999102</v>
      </c>
      <c r="BX61" s="165">
        <f t="shared" si="514"/>
        <v>-3482.2479580999102</v>
      </c>
      <c r="BY61" s="184"/>
      <c r="BZ61" s="185">
        <v>3659.1777087218202</v>
      </c>
      <c r="CA61" s="165">
        <f t="shared" si="515"/>
        <v>-3659.1777087218202</v>
      </c>
      <c r="CB61" s="184"/>
      <c r="CC61" s="185">
        <v>3221.9245670574901</v>
      </c>
      <c r="CD61" s="165">
        <f t="shared" si="516"/>
        <v>-3221.9245670574901</v>
      </c>
      <c r="CE61" s="184"/>
      <c r="CF61" s="185">
        <v>4449.1634105431904</v>
      </c>
      <c r="CG61" s="165">
        <f t="shared" si="517"/>
        <v>-4449.1634105431904</v>
      </c>
      <c r="CH61" s="184"/>
      <c r="CI61" s="185">
        <v>2419.2026046346728</v>
      </c>
      <c r="CJ61" s="165">
        <f t="shared" si="488"/>
        <v>-2419.2026046346728</v>
      </c>
      <c r="CK61" s="184"/>
      <c r="CL61" s="185">
        <v>2349.475643828604</v>
      </c>
      <c r="CM61" s="165">
        <f t="shared" si="489"/>
        <v>-2349.475643828604</v>
      </c>
      <c r="CN61" s="184"/>
      <c r="CO61" s="185">
        <v>2549.1299769500688</v>
      </c>
      <c r="CP61" s="165">
        <f t="shared" si="490"/>
        <v>-2549.1299769500688</v>
      </c>
      <c r="CQ61" s="184"/>
      <c r="CR61" s="185">
        <v>2761.2791940882853</v>
      </c>
      <c r="CS61" s="186">
        <f t="shared" si="491"/>
        <v>-2761.2791940882853</v>
      </c>
      <c r="CT61" s="184"/>
      <c r="CU61" s="185">
        <v>3002</v>
      </c>
      <c r="CV61" s="186">
        <f t="shared" si="184"/>
        <v>-3002</v>
      </c>
      <c r="CW61" s="187"/>
      <c r="CX61" s="185">
        <v>3664</v>
      </c>
      <c r="CY61" s="188">
        <f t="shared" si="185"/>
        <v>-3664</v>
      </c>
      <c r="CZ61" s="194"/>
      <c r="DA61" s="160">
        <v>2813</v>
      </c>
      <c r="DB61" s="161">
        <f t="shared" si="186"/>
        <v>-2813</v>
      </c>
      <c r="DC61" s="194"/>
      <c r="DD61" s="160">
        <v>4166</v>
      </c>
      <c r="DE61" s="161">
        <f t="shared" si="187"/>
        <v>-4166</v>
      </c>
      <c r="DF61" s="197"/>
      <c r="DG61" s="187">
        <v>4257</v>
      </c>
      <c r="DH61" s="188">
        <f t="shared" si="188"/>
        <v>-4257</v>
      </c>
      <c r="DI61" s="197"/>
      <c r="DJ61" s="187">
        <v>3022</v>
      </c>
      <c r="DK61" s="188">
        <f t="shared" si="189"/>
        <v>-3022</v>
      </c>
      <c r="DL61" s="197"/>
      <c r="DM61" s="187">
        <v>3941</v>
      </c>
      <c r="DN61" s="188">
        <f t="shared" si="190"/>
        <v>-3941</v>
      </c>
      <c r="DO61" s="197"/>
      <c r="DP61" s="187">
        <v>3639</v>
      </c>
      <c r="DQ61" s="188">
        <f t="shared" si="191"/>
        <v>-3639</v>
      </c>
      <c r="DR61" s="197"/>
      <c r="DS61" s="187">
        <v>7564.5231766717825</v>
      </c>
      <c r="DT61" s="188">
        <f t="shared" si="192"/>
        <v>-7564.5231766717825</v>
      </c>
      <c r="DU61" s="197"/>
      <c r="DV61" s="187">
        <v>6623.4850504951</v>
      </c>
      <c r="DW61" s="188">
        <f t="shared" si="193"/>
        <v>-6623.4850504951</v>
      </c>
      <c r="DX61" s="197"/>
      <c r="DY61" s="187">
        <v>6853.3402693082899</v>
      </c>
      <c r="DZ61" s="188">
        <f t="shared" si="194"/>
        <v>-6853.3402693082899</v>
      </c>
      <c r="EA61" s="197"/>
      <c r="EB61" s="187">
        <v>7849.6802225731444</v>
      </c>
      <c r="EC61" s="188">
        <f t="shared" si="195"/>
        <v>-7849.6802225731444</v>
      </c>
      <c r="ED61" s="197"/>
      <c r="EE61" s="187">
        <v>9188</v>
      </c>
      <c r="EF61" s="188">
        <f t="shared" si="196"/>
        <v>-9188</v>
      </c>
      <c r="EG61" s="197"/>
      <c r="EH61" s="187">
        <v>9587</v>
      </c>
      <c r="EI61" s="188">
        <f t="shared" si="197"/>
        <v>-9587</v>
      </c>
      <c r="EJ61" s="197"/>
      <c r="EK61" s="187">
        <v>10386</v>
      </c>
      <c r="EL61" s="188">
        <f t="shared" si="198"/>
        <v>-10386</v>
      </c>
      <c r="EM61" s="197"/>
      <c r="EN61" s="187">
        <v>10786</v>
      </c>
      <c r="EO61" s="188">
        <f t="shared" si="199"/>
        <v>-10786</v>
      </c>
      <c r="EP61" s="370"/>
      <c r="EQ61" s="185">
        <v>16107</v>
      </c>
      <c r="ER61" s="188">
        <f t="shared" si="50"/>
        <v>-16107</v>
      </c>
      <c r="ES61" s="370"/>
      <c r="ET61" s="185">
        <v>8054</v>
      </c>
      <c r="EU61" s="188">
        <f t="shared" si="51"/>
        <v>-8054</v>
      </c>
      <c r="EV61" s="370"/>
      <c r="EW61" s="185">
        <v>8859</v>
      </c>
      <c r="EX61" s="188">
        <f t="shared" si="52"/>
        <v>-8859</v>
      </c>
      <c r="EY61" s="370"/>
      <c r="EZ61" s="185">
        <v>7248.4610000000002</v>
      </c>
      <c r="FA61" s="188">
        <f t="shared" si="53"/>
        <v>-7248.4610000000002</v>
      </c>
      <c r="FB61" s="463"/>
      <c r="FC61" s="160">
        <v>11569.765420620035</v>
      </c>
      <c r="FD61" s="161">
        <f t="shared" si="54"/>
        <v>-11569.765420620035</v>
      </c>
      <c r="FE61" s="463"/>
      <c r="FF61" s="160">
        <v>10284.23592944003</v>
      </c>
      <c r="FG61" s="161">
        <f t="shared" si="55"/>
        <v>-10284.23592944003</v>
      </c>
      <c r="FH61" s="463"/>
      <c r="FI61" s="160">
        <v>10284.23592944003</v>
      </c>
      <c r="FJ61" s="161">
        <f t="shared" si="56"/>
        <v>-10284.23592944003</v>
      </c>
      <c r="FK61" s="463"/>
      <c r="FL61" s="160">
        <v>10712.745759833366</v>
      </c>
      <c r="FM61" s="161">
        <f t="shared" si="57"/>
        <v>-10712.745759833366</v>
      </c>
      <c r="FN61" s="463"/>
      <c r="FO61" s="160">
        <v>7167</v>
      </c>
      <c r="FP61" s="161">
        <f t="shared" si="58"/>
        <v>-7167</v>
      </c>
      <c r="FQ61" s="463"/>
      <c r="FR61" s="160">
        <v>7498</v>
      </c>
      <c r="FS61" s="161">
        <f t="shared" si="59"/>
        <v>-7498</v>
      </c>
      <c r="FT61" s="463"/>
      <c r="FU61" s="160">
        <v>7571</v>
      </c>
      <c r="FV61" s="161">
        <f t="shared" si="60"/>
        <v>-7571</v>
      </c>
      <c r="FW61" s="463"/>
      <c r="FX61" s="160">
        <v>8617</v>
      </c>
      <c r="FY61" s="161">
        <f t="shared" si="61"/>
        <v>-8617</v>
      </c>
      <c r="FZ61" s="194"/>
      <c r="GA61" s="273">
        <v>12122</v>
      </c>
      <c r="GB61" s="161">
        <f t="shared" si="62"/>
        <v>-12122</v>
      </c>
      <c r="GC61" s="194"/>
      <c r="GD61" s="273">
        <v>10601</v>
      </c>
      <c r="GE61" s="161">
        <f t="shared" ref="GE61" si="552">GC61-GD61</f>
        <v>-10601</v>
      </c>
      <c r="GF61" s="194"/>
      <c r="GG61" s="273">
        <v>11245</v>
      </c>
      <c r="GH61" s="161">
        <f t="shared" si="430"/>
        <v>-11245</v>
      </c>
    </row>
    <row r="62" spans="1:190" s="251" customFormat="1" ht="18.75" customHeight="1" thickBot="1" x14ac:dyDescent="0.35">
      <c r="A62" s="254" t="s">
        <v>133</v>
      </c>
      <c r="B62" s="255"/>
      <c r="C62" s="256"/>
      <c r="D62" s="257"/>
      <c r="E62" s="255"/>
      <c r="F62" s="256"/>
      <c r="G62" s="257"/>
      <c r="H62" s="255"/>
      <c r="I62" s="256"/>
      <c r="J62" s="257"/>
      <c r="K62" s="255"/>
      <c r="L62" s="256"/>
      <c r="M62" s="257"/>
      <c r="N62" s="255"/>
      <c r="O62" s="256"/>
      <c r="P62" s="257"/>
      <c r="Q62" s="255"/>
      <c r="R62" s="256"/>
      <c r="S62" s="257"/>
      <c r="T62" s="255"/>
      <c r="U62" s="256"/>
      <c r="V62" s="257"/>
      <c r="W62" s="255"/>
      <c r="X62" s="256"/>
      <c r="Y62" s="257"/>
      <c r="Z62" s="255"/>
      <c r="AA62" s="256"/>
      <c r="AB62" s="257"/>
      <c r="AC62" s="255"/>
      <c r="AD62" s="256"/>
      <c r="AE62" s="257"/>
      <c r="AF62" s="255"/>
      <c r="AG62" s="256"/>
      <c r="AH62" s="257"/>
      <c r="AI62" s="255"/>
      <c r="AJ62" s="256"/>
      <c r="AK62" s="257"/>
      <c r="AL62" s="255"/>
      <c r="AM62" s="256"/>
      <c r="AN62" s="257"/>
      <c r="AO62" s="255"/>
      <c r="AP62" s="256"/>
      <c r="AQ62" s="257"/>
      <c r="AR62" s="255"/>
      <c r="AS62" s="256"/>
      <c r="AT62" s="257"/>
      <c r="AU62" s="255"/>
      <c r="AV62" s="256"/>
      <c r="AW62" s="257"/>
      <c r="AX62" s="255"/>
      <c r="AY62" s="256"/>
      <c r="AZ62" s="257"/>
      <c r="BA62" s="255"/>
      <c r="BB62" s="256"/>
      <c r="BC62" s="257"/>
      <c r="BD62" s="255"/>
      <c r="BE62" s="256"/>
      <c r="BF62" s="257"/>
      <c r="BG62" s="255"/>
      <c r="BH62" s="256"/>
      <c r="BI62" s="257"/>
      <c r="BJ62" s="255"/>
      <c r="BK62" s="256"/>
      <c r="BL62" s="257"/>
      <c r="BM62" s="255"/>
      <c r="BN62" s="256"/>
      <c r="BO62" s="257"/>
      <c r="BP62" s="255"/>
      <c r="BQ62" s="256"/>
      <c r="BR62" s="257"/>
      <c r="BS62" s="255"/>
      <c r="BT62" s="256"/>
      <c r="BU62" s="257"/>
      <c r="BV62" s="255"/>
      <c r="BW62" s="256"/>
      <c r="BX62" s="257"/>
      <c r="BY62" s="255"/>
      <c r="BZ62" s="256"/>
      <c r="CA62" s="257"/>
      <c r="CB62" s="255"/>
      <c r="CC62" s="256"/>
      <c r="CD62" s="257"/>
      <c r="CE62" s="255"/>
      <c r="CF62" s="256"/>
      <c r="CG62" s="257"/>
      <c r="CH62" s="255">
        <v>425</v>
      </c>
      <c r="CI62" s="256">
        <v>1226</v>
      </c>
      <c r="CJ62" s="257">
        <f t="shared" si="488"/>
        <v>-801</v>
      </c>
      <c r="CK62" s="255">
        <v>524</v>
      </c>
      <c r="CL62" s="256">
        <v>1151</v>
      </c>
      <c r="CM62" s="257">
        <f t="shared" si="489"/>
        <v>-627</v>
      </c>
      <c r="CN62" s="255">
        <v>519</v>
      </c>
      <c r="CO62" s="256">
        <v>1187</v>
      </c>
      <c r="CP62" s="257">
        <f t="shared" si="490"/>
        <v>-668</v>
      </c>
      <c r="CQ62" s="255">
        <v>531</v>
      </c>
      <c r="CR62" s="256">
        <v>1284</v>
      </c>
      <c r="CS62" s="257">
        <f t="shared" si="491"/>
        <v>-753</v>
      </c>
      <c r="CT62" s="255">
        <v>473</v>
      </c>
      <c r="CU62" s="256">
        <v>1462</v>
      </c>
      <c r="CV62" s="257">
        <f t="shared" si="184"/>
        <v>-989</v>
      </c>
      <c r="CW62" s="258">
        <v>600</v>
      </c>
      <c r="CX62" s="256">
        <v>1397</v>
      </c>
      <c r="CY62" s="259">
        <f t="shared" si="185"/>
        <v>-797</v>
      </c>
      <c r="CZ62" s="260">
        <v>659</v>
      </c>
      <c r="DA62" s="256">
        <v>1573</v>
      </c>
      <c r="DB62" s="259">
        <f t="shared" si="186"/>
        <v>-914</v>
      </c>
      <c r="DC62" s="260">
        <v>713</v>
      </c>
      <c r="DD62" s="256">
        <v>1729</v>
      </c>
      <c r="DE62" s="259">
        <f t="shared" si="187"/>
        <v>-1016</v>
      </c>
      <c r="DF62" s="260">
        <v>702</v>
      </c>
      <c r="DG62" s="187">
        <v>1657</v>
      </c>
      <c r="DH62" s="259">
        <f t="shared" si="188"/>
        <v>-955</v>
      </c>
      <c r="DI62" s="260">
        <v>715</v>
      </c>
      <c r="DJ62" s="187">
        <v>1668</v>
      </c>
      <c r="DK62" s="259">
        <f t="shared" si="189"/>
        <v>-953</v>
      </c>
      <c r="DL62" s="260">
        <v>660</v>
      </c>
      <c r="DM62" s="187">
        <v>1814</v>
      </c>
      <c r="DN62" s="259">
        <f t="shared" si="190"/>
        <v>-1154</v>
      </c>
      <c r="DO62" s="260">
        <v>734</v>
      </c>
      <c r="DP62" s="187">
        <v>1995</v>
      </c>
      <c r="DQ62" s="259">
        <f t="shared" si="191"/>
        <v>-1261</v>
      </c>
      <c r="DR62" s="260">
        <v>742</v>
      </c>
      <c r="DS62" s="187">
        <v>2014</v>
      </c>
      <c r="DT62" s="259">
        <f t="shared" si="192"/>
        <v>-1272</v>
      </c>
      <c r="DU62" s="260">
        <v>591</v>
      </c>
      <c r="DV62" s="187">
        <v>1243</v>
      </c>
      <c r="DW62" s="259">
        <f t="shared" si="193"/>
        <v>-652</v>
      </c>
      <c r="DX62" s="260">
        <v>847</v>
      </c>
      <c r="DY62" s="187">
        <v>1885</v>
      </c>
      <c r="DZ62" s="259">
        <f t="shared" si="194"/>
        <v>-1038</v>
      </c>
      <c r="EA62" s="260">
        <v>886</v>
      </c>
      <c r="EB62" s="187">
        <v>2296</v>
      </c>
      <c r="EC62" s="259">
        <f t="shared" si="195"/>
        <v>-1410</v>
      </c>
      <c r="ED62" s="260">
        <v>616</v>
      </c>
      <c r="EE62" s="256">
        <v>2058</v>
      </c>
      <c r="EF62" s="259">
        <f t="shared" si="196"/>
        <v>-1442</v>
      </c>
      <c r="EG62" s="260">
        <v>520</v>
      </c>
      <c r="EH62" s="256">
        <v>1793</v>
      </c>
      <c r="EI62" s="259">
        <f t="shared" si="197"/>
        <v>-1273</v>
      </c>
      <c r="EJ62" s="260">
        <v>787</v>
      </c>
      <c r="EK62" s="256">
        <v>2104</v>
      </c>
      <c r="EL62" s="259">
        <f t="shared" si="198"/>
        <v>-1317</v>
      </c>
      <c r="EM62" s="260">
        <v>1030</v>
      </c>
      <c r="EN62" s="256">
        <v>2281</v>
      </c>
      <c r="EO62" s="259">
        <f t="shared" si="199"/>
        <v>-1251</v>
      </c>
      <c r="EP62" s="260">
        <v>575</v>
      </c>
      <c r="EQ62" s="256">
        <v>2242</v>
      </c>
      <c r="ER62" s="259">
        <f t="shared" si="50"/>
        <v>-1667</v>
      </c>
      <c r="ES62" s="260">
        <v>722</v>
      </c>
      <c r="ET62" s="256">
        <v>2083</v>
      </c>
      <c r="EU62" s="259">
        <f t="shared" si="51"/>
        <v>-1361</v>
      </c>
      <c r="EV62" s="260">
        <v>802</v>
      </c>
      <c r="EW62" s="256">
        <v>2154</v>
      </c>
      <c r="EX62" s="259">
        <f t="shared" si="52"/>
        <v>-1352</v>
      </c>
      <c r="EY62" s="260">
        <v>719</v>
      </c>
      <c r="EZ62" s="256">
        <v>2227</v>
      </c>
      <c r="FA62" s="259">
        <f t="shared" si="53"/>
        <v>-1508</v>
      </c>
      <c r="FB62" s="473">
        <v>736.7</v>
      </c>
      <c r="FC62" s="474">
        <v>2513</v>
      </c>
      <c r="FD62" s="475">
        <f t="shared" si="54"/>
        <v>-1776.3</v>
      </c>
      <c r="FE62" s="473">
        <v>808.7</v>
      </c>
      <c r="FF62" s="474">
        <v>2342</v>
      </c>
      <c r="FG62" s="475">
        <f t="shared" si="55"/>
        <v>-1533.3</v>
      </c>
      <c r="FH62" s="473">
        <v>747</v>
      </c>
      <c r="FI62" s="474">
        <v>2115</v>
      </c>
      <c r="FJ62" s="475">
        <f t="shared" si="56"/>
        <v>-1368</v>
      </c>
      <c r="FK62" s="473">
        <v>742</v>
      </c>
      <c r="FL62" s="474">
        <v>2829</v>
      </c>
      <c r="FM62" s="475">
        <f t="shared" si="57"/>
        <v>-2087</v>
      </c>
      <c r="FN62" s="473">
        <v>774</v>
      </c>
      <c r="FO62" s="474">
        <v>2701</v>
      </c>
      <c r="FP62" s="475">
        <f t="shared" si="58"/>
        <v>-1927</v>
      </c>
      <c r="FQ62" s="473">
        <v>830</v>
      </c>
      <c r="FR62" s="474">
        <v>2674</v>
      </c>
      <c r="FS62" s="475">
        <f t="shared" si="59"/>
        <v>-1844</v>
      </c>
      <c r="FT62" s="473">
        <v>815</v>
      </c>
      <c r="FU62" s="474">
        <v>2685</v>
      </c>
      <c r="FV62" s="475">
        <f t="shared" si="60"/>
        <v>-1870</v>
      </c>
      <c r="FW62" s="473">
        <v>754</v>
      </c>
      <c r="FX62" s="474">
        <v>2934</v>
      </c>
      <c r="FY62" s="475">
        <f t="shared" si="61"/>
        <v>-2180</v>
      </c>
      <c r="FZ62" s="473">
        <v>676</v>
      </c>
      <c r="GA62" s="273">
        <v>2889</v>
      </c>
      <c r="GB62" s="475">
        <f t="shared" si="62"/>
        <v>-2213</v>
      </c>
      <c r="GC62" s="473">
        <v>777</v>
      </c>
      <c r="GD62" s="273">
        <v>2784</v>
      </c>
      <c r="GE62" s="475">
        <f>GC62-GD62</f>
        <v>-2007</v>
      </c>
      <c r="GF62" s="473">
        <v>828</v>
      </c>
      <c r="GG62" s="273">
        <v>2930</v>
      </c>
      <c r="GH62" s="475">
        <f t="shared" si="430"/>
        <v>-2102</v>
      </c>
    </row>
    <row r="63" spans="1:190" ht="17.25" customHeight="1" thickTop="1" x14ac:dyDescent="0.25">
      <c r="A63" s="199"/>
      <c r="B63" s="509" t="s">
        <v>198</v>
      </c>
      <c r="C63" s="510"/>
      <c r="D63" s="511"/>
      <c r="E63" s="509" t="s">
        <v>199</v>
      </c>
      <c r="F63" s="510"/>
      <c r="G63" s="511"/>
      <c r="H63" s="509" t="s">
        <v>200</v>
      </c>
      <c r="I63" s="510"/>
      <c r="J63" s="511"/>
      <c r="K63" s="509" t="s">
        <v>201</v>
      </c>
      <c r="L63" s="510"/>
      <c r="M63" s="511"/>
      <c r="N63" s="509" t="s">
        <v>202</v>
      </c>
      <c r="O63" s="510"/>
      <c r="P63" s="511"/>
      <c r="Q63" s="509" t="s">
        <v>203</v>
      </c>
      <c r="R63" s="510"/>
      <c r="S63" s="511"/>
      <c r="T63" s="509" t="s">
        <v>204</v>
      </c>
      <c r="U63" s="510"/>
      <c r="V63" s="511"/>
      <c r="W63" s="509" t="s">
        <v>205</v>
      </c>
      <c r="X63" s="510"/>
      <c r="Y63" s="511"/>
      <c r="Z63" s="509" t="s">
        <v>206</v>
      </c>
      <c r="AA63" s="510"/>
      <c r="AB63" s="511"/>
      <c r="AC63" s="509" t="s">
        <v>207</v>
      </c>
      <c r="AD63" s="510"/>
      <c r="AE63" s="511"/>
      <c r="AF63" s="509" t="s">
        <v>208</v>
      </c>
      <c r="AG63" s="510"/>
      <c r="AH63" s="511"/>
      <c r="AI63" s="509" t="s">
        <v>209</v>
      </c>
      <c r="AJ63" s="510"/>
      <c r="AK63" s="511"/>
      <c r="AL63" s="509" t="s">
        <v>210</v>
      </c>
      <c r="AM63" s="510"/>
      <c r="AN63" s="511"/>
      <c r="AO63" s="509" t="s">
        <v>211</v>
      </c>
      <c r="AP63" s="510"/>
      <c r="AQ63" s="511"/>
      <c r="AR63" s="509" t="s">
        <v>212</v>
      </c>
      <c r="AS63" s="510"/>
      <c r="AT63" s="511"/>
      <c r="AU63" s="509" t="s">
        <v>213</v>
      </c>
      <c r="AV63" s="510"/>
      <c r="AW63" s="511"/>
      <c r="AX63" s="509" t="s">
        <v>179</v>
      </c>
      <c r="AY63" s="510"/>
      <c r="AZ63" s="511"/>
      <c r="BA63" s="509" t="s">
        <v>180</v>
      </c>
      <c r="BB63" s="510"/>
      <c r="BC63" s="511"/>
      <c r="BD63" s="509" t="s">
        <v>181</v>
      </c>
      <c r="BE63" s="510"/>
      <c r="BF63" s="511"/>
      <c r="BG63" s="509" t="s">
        <v>182</v>
      </c>
      <c r="BH63" s="510"/>
      <c r="BI63" s="511"/>
      <c r="BJ63" s="509" t="s">
        <v>183</v>
      </c>
      <c r="BK63" s="510"/>
      <c r="BL63" s="511"/>
      <c r="BM63" s="509" t="s">
        <v>184</v>
      </c>
      <c r="BN63" s="510"/>
      <c r="BO63" s="511"/>
      <c r="BP63" s="509" t="s">
        <v>185</v>
      </c>
      <c r="BQ63" s="510"/>
      <c r="BR63" s="511"/>
      <c r="BS63" s="509" t="s">
        <v>186</v>
      </c>
      <c r="BT63" s="510"/>
      <c r="BU63" s="511"/>
      <c r="BV63" s="509" t="s">
        <v>187</v>
      </c>
      <c r="BW63" s="510"/>
      <c r="BX63" s="511"/>
      <c r="BY63" s="509" t="s">
        <v>188</v>
      </c>
      <c r="BZ63" s="510"/>
      <c r="CA63" s="511"/>
      <c r="CB63" s="509" t="s">
        <v>189</v>
      </c>
      <c r="CC63" s="510"/>
      <c r="CD63" s="511"/>
      <c r="CE63" s="509" t="s">
        <v>190</v>
      </c>
      <c r="CF63" s="510"/>
      <c r="CG63" s="511"/>
      <c r="CH63" s="514" t="s">
        <v>193</v>
      </c>
      <c r="CI63" s="515"/>
      <c r="CJ63" s="516"/>
      <c r="CK63" s="512" t="s">
        <v>194</v>
      </c>
      <c r="CL63" s="507"/>
      <c r="CM63" s="513"/>
      <c r="CN63" s="512" t="s">
        <v>195</v>
      </c>
      <c r="CO63" s="507"/>
      <c r="CP63" s="513"/>
      <c r="CQ63" s="512" t="s">
        <v>196</v>
      </c>
      <c r="CR63" s="507"/>
      <c r="CS63" s="513"/>
      <c r="CT63" s="506" t="s">
        <v>234</v>
      </c>
      <c r="CU63" s="507"/>
      <c r="CV63" s="508"/>
      <c r="CW63" s="519" t="s">
        <v>235</v>
      </c>
      <c r="CX63" s="520"/>
      <c r="CY63" s="522"/>
      <c r="CZ63" s="519" t="s">
        <v>236</v>
      </c>
      <c r="DA63" s="520"/>
      <c r="DB63" s="522"/>
      <c r="DC63" s="519" t="s">
        <v>237</v>
      </c>
      <c r="DD63" s="520"/>
      <c r="DE63" s="522"/>
      <c r="DF63" s="506" t="s">
        <v>238</v>
      </c>
      <c r="DG63" s="507"/>
      <c r="DH63" s="508"/>
      <c r="DI63" s="519" t="s">
        <v>239</v>
      </c>
      <c r="DJ63" s="520"/>
      <c r="DK63" s="522"/>
      <c r="DL63" s="519" t="s">
        <v>240</v>
      </c>
      <c r="DM63" s="520"/>
      <c r="DN63" s="522"/>
      <c r="DO63" s="519" t="s">
        <v>241</v>
      </c>
      <c r="DP63" s="520"/>
      <c r="DQ63" s="522"/>
      <c r="DR63" s="506" t="s">
        <v>242</v>
      </c>
      <c r="DS63" s="507"/>
      <c r="DT63" s="508"/>
      <c r="DU63" s="519" t="s">
        <v>243</v>
      </c>
      <c r="DV63" s="520"/>
      <c r="DW63" s="522"/>
      <c r="DX63" s="519" t="s">
        <v>244</v>
      </c>
      <c r="DY63" s="520"/>
      <c r="DZ63" s="522"/>
      <c r="EA63" s="519" t="s">
        <v>245</v>
      </c>
      <c r="EB63" s="520"/>
      <c r="EC63" s="522"/>
      <c r="ED63" s="506" t="s">
        <v>246</v>
      </c>
      <c r="EE63" s="507"/>
      <c r="EF63" s="508"/>
      <c r="EG63" s="519" t="s">
        <v>247</v>
      </c>
      <c r="EH63" s="520"/>
      <c r="EI63" s="522"/>
      <c r="EJ63" s="519" t="s">
        <v>248</v>
      </c>
      <c r="EK63" s="520"/>
      <c r="EL63" s="522"/>
      <c r="EM63" s="519" t="s">
        <v>249</v>
      </c>
      <c r="EN63" s="520"/>
      <c r="EO63" s="522"/>
      <c r="EP63" s="506" t="s">
        <v>250</v>
      </c>
      <c r="EQ63" s="507"/>
      <c r="ER63" s="508"/>
      <c r="ES63" s="519" t="s">
        <v>251</v>
      </c>
      <c r="ET63" s="520"/>
      <c r="EU63" s="522"/>
      <c r="EV63" s="519" t="s">
        <v>252</v>
      </c>
      <c r="EW63" s="520"/>
      <c r="EX63" s="522"/>
      <c r="EY63" s="519" t="s">
        <v>253</v>
      </c>
      <c r="EZ63" s="520"/>
      <c r="FA63" s="522"/>
      <c r="FB63" s="506" t="s">
        <v>254</v>
      </c>
      <c r="FC63" s="507"/>
      <c r="FD63" s="508"/>
      <c r="FE63" s="519" t="s">
        <v>255</v>
      </c>
      <c r="FF63" s="520"/>
      <c r="FG63" s="522"/>
      <c r="FH63" s="519" t="s">
        <v>256</v>
      </c>
      <c r="FI63" s="520"/>
      <c r="FJ63" s="522"/>
      <c r="FK63" s="519" t="s">
        <v>257</v>
      </c>
      <c r="FL63" s="520"/>
      <c r="FM63" s="522"/>
      <c r="FN63" s="506" t="s">
        <v>258</v>
      </c>
      <c r="FO63" s="507"/>
      <c r="FP63" s="508"/>
      <c r="FQ63" s="519" t="s">
        <v>259</v>
      </c>
      <c r="FR63" s="520"/>
      <c r="FS63" s="522"/>
      <c r="FT63" s="519" t="s">
        <v>260</v>
      </c>
      <c r="FU63" s="520"/>
      <c r="FV63" s="522"/>
      <c r="FW63" s="519" t="s">
        <v>261</v>
      </c>
      <c r="FX63" s="520"/>
      <c r="FY63" s="522"/>
      <c r="FZ63" s="519" t="s">
        <v>262</v>
      </c>
      <c r="GA63" s="520"/>
      <c r="GB63" s="521"/>
      <c r="GC63" s="506" t="s">
        <v>263</v>
      </c>
      <c r="GD63" s="507"/>
      <c r="GE63" s="508"/>
      <c r="GF63" s="506" t="s">
        <v>231</v>
      </c>
      <c r="GG63" s="507"/>
      <c r="GH63" s="508"/>
    </row>
    <row r="64" spans="1:190" ht="17.399999999999999" customHeight="1" x14ac:dyDescent="0.25">
      <c r="A64" s="200"/>
      <c r="B64" s="201" t="s">
        <v>191</v>
      </c>
      <c r="C64" s="202" t="s">
        <v>83</v>
      </c>
      <c r="D64" s="203" t="s">
        <v>84</v>
      </c>
      <c r="E64" s="201" t="s">
        <v>191</v>
      </c>
      <c r="F64" s="202" t="s">
        <v>83</v>
      </c>
      <c r="G64" s="203" t="s">
        <v>84</v>
      </c>
      <c r="H64" s="201" t="s">
        <v>191</v>
      </c>
      <c r="I64" s="202" t="s">
        <v>83</v>
      </c>
      <c r="J64" s="203" t="s">
        <v>84</v>
      </c>
      <c r="K64" s="201" t="s">
        <v>191</v>
      </c>
      <c r="L64" s="202" t="s">
        <v>83</v>
      </c>
      <c r="M64" s="203" t="s">
        <v>84</v>
      </c>
      <c r="N64" s="201" t="s">
        <v>191</v>
      </c>
      <c r="O64" s="202" t="s">
        <v>83</v>
      </c>
      <c r="P64" s="203" t="s">
        <v>84</v>
      </c>
      <c r="Q64" s="201" t="s">
        <v>191</v>
      </c>
      <c r="R64" s="202" t="s">
        <v>83</v>
      </c>
      <c r="S64" s="203" t="s">
        <v>84</v>
      </c>
      <c r="T64" s="201" t="s">
        <v>191</v>
      </c>
      <c r="U64" s="202" t="s">
        <v>83</v>
      </c>
      <c r="V64" s="203" t="s">
        <v>84</v>
      </c>
      <c r="W64" s="201" t="s">
        <v>191</v>
      </c>
      <c r="X64" s="202" t="s">
        <v>83</v>
      </c>
      <c r="Y64" s="203" t="s">
        <v>84</v>
      </c>
      <c r="Z64" s="201" t="s">
        <v>191</v>
      </c>
      <c r="AA64" s="202" t="s">
        <v>83</v>
      </c>
      <c r="AB64" s="203" t="s">
        <v>84</v>
      </c>
      <c r="AC64" s="201" t="s">
        <v>191</v>
      </c>
      <c r="AD64" s="202" t="s">
        <v>83</v>
      </c>
      <c r="AE64" s="203" t="s">
        <v>84</v>
      </c>
      <c r="AF64" s="201" t="s">
        <v>191</v>
      </c>
      <c r="AG64" s="202" t="s">
        <v>83</v>
      </c>
      <c r="AH64" s="203" t="s">
        <v>84</v>
      </c>
      <c r="AI64" s="201" t="s">
        <v>191</v>
      </c>
      <c r="AJ64" s="202" t="s">
        <v>83</v>
      </c>
      <c r="AK64" s="203" t="s">
        <v>84</v>
      </c>
      <c r="AL64" s="201" t="s">
        <v>191</v>
      </c>
      <c r="AM64" s="202" t="s">
        <v>83</v>
      </c>
      <c r="AN64" s="203" t="s">
        <v>84</v>
      </c>
      <c r="AO64" s="201" t="s">
        <v>191</v>
      </c>
      <c r="AP64" s="202" t="s">
        <v>83</v>
      </c>
      <c r="AQ64" s="203" t="s">
        <v>84</v>
      </c>
      <c r="AR64" s="201" t="s">
        <v>191</v>
      </c>
      <c r="AS64" s="202" t="s">
        <v>83</v>
      </c>
      <c r="AT64" s="203" t="s">
        <v>84</v>
      </c>
      <c r="AU64" s="201" t="s">
        <v>191</v>
      </c>
      <c r="AV64" s="202" t="s">
        <v>83</v>
      </c>
      <c r="AW64" s="203" t="s">
        <v>84</v>
      </c>
      <c r="AX64" s="201" t="s">
        <v>82</v>
      </c>
      <c r="AY64" s="202" t="s">
        <v>83</v>
      </c>
      <c r="AZ64" s="203" t="s">
        <v>84</v>
      </c>
      <c r="BA64" s="201" t="s">
        <v>82</v>
      </c>
      <c r="BB64" s="202" t="s">
        <v>83</v>
      </c>
      <c r="BC64" s="203" t="s">
        <v>84</v>
      </c>
      <c r="BD64" s="201" t="s">
        <v>82</v>
      </c>
      <c r="BE64" s="202" t="s">
        <v>83</v>
      </c>
      <c r="BF64" s="203" t="s">
        <v>84</v>
      </c>
      <c r="BG64" s="201" t="s">
        <v>82</v>
      </c>
      <c r="BH64" s="202" t="s">
        <v>83</v>
      </c>
      <c r="BI64" s="203" t="s">
        <v>84</v>
      </c>
      <c r="BJ64" s="201" t="s">
        <v>82</v>
      </c>
      <c r="BK64" s="202" t="s">
        <v>83</v>
      </c>
      <c r="BL64" s="203" t="s">
        <v>84</v>
      </c>
      <c r="BM64" s="201" t="s">
        <v>82</v>
      </c>
      <c r="BN64" s="202" t="s">
        <v>83</v>
      </c>
      <c r="BO64" s="203" t="s">
        <v>84</v>
      </c>
      <c r="BP64" s="201" t="s">
        <v>82</v>
      </c>
      <c r="BQ64" s="202" t="s">
        <v>83</v>
      </c>
      <c r="BR64" s="203" t="s">
        <v>84</v>
      </c>
      <c r="BS64" s="201" t="s">
        <v>82</v>
      </c>
      <c r="BT64" s="202" t="s">
        <v>83</v>
      </c>
      <c r="BU64" s="203" t="s">
        <v>84</v>
      </c>
      <c r="BV64" s="201" t="s">
        <v>82</v>
      </c>
      <c r="BW64" s="202" t="s">
        <v>83</v>
      </c>
      <c r="BX64" s="203" t="s">
        <v>84</v>
      </c>
      <c r="BY64" s="201" t="s">
        <v>82</v>
      </c>
      <c r="BZ64" s="202" t="s">
        <v>83</v>
      </c>
      <c r="CA64" s="203" t="s">
        <v>84</v>
      </c>
      <c r="CB64" s="201" t="s">
        <v>82</v>
      </c>
      <c r="CC64" s="202" t="s">
        <v>83</v>
      </c>
      <c r="CD64" s="203" t="s">
        <v>84</v>
      </c>
      <c r="CE64" s="201" t="s">
        <v>82</v>
      </c>
      <c r="CF64" s="202" t="s">
        <v>83</v>
      </c>
      <c r="CG64" s="203" t="s">
        <v>84</v>
      </c>
      <c r="CH64" s="201" t="s">
        <v>82</v>
      </c>
      <c r="CI64" s="202" t="s">
        <v>83</v>
      </c>
      <c r="CJ64" s="203" t="s">
        <v>84</v>
      </c>
      <c r="CK64" s="201" t="s">
        <v>82</v>
      </c>
      <c r="CL64" s="202" t="s">
        <v>83</v>
      </c>
      <c r="CM64" s="203" t="s">
        <v>84</v>
      </c>
      <c r="CN64" s="201" t="s">
        <v>82</v>
      </c>
      <c r="CO64" s="202" t="s">
        <v>83</v>
      </c>
      <c r="CP64" s="203" t="s">
        <v>84</v>
      </c>
      <c r="CQ64" s="201" t="s">
        <v>82</v>
      </c>
      <c r="CR64" s="202" t="s">
        <v>83</v>
      </c>
      <c r="CS64" s="203" t="s">
        <v>84</v>
      </c>
      <c r="CT64" s="201" t="s">
        <v>82</v>
      </c>
      <c r="CU64" s="202" t="s">
        <v>83</v>
      </c>
      <c r="CV64" s="203" t="s">
        <v>84</v>
      </c>
      <c r="CW64" s="201" t="s">
        <v>82</v>
      </c>
      <c r="CX64" s="202" t="s">
        <v>83</v>
      </c>
      <c r="CY64" s="203" t="s">
        <v>84</v>
      </c>
      <c r="CZ64" s="201" t="s">
        <v>82</v>
      </c>
      <c r="DA64" s="202" t="s">
        <v>83</v>
      </c>
      <c r="DB64" s="203" t="s">
        <v>84</v>
      </c>
      <c r="DC64" s="204" t="s">
        <v>82</v>
      </c>
      <c r="DD64" s="202" t="s">
        <v>83</v>
      </c>
      <c r="DE64" s="205" t="s">
        <v>84</v>
      </c>
      <c r="DF64" s="274" t="s">
        <v>82</v>
      </c>
      <c r="DG64" s="202" t="s">
        <v>83</v>
      </c>
      <c r="DH64" s="205" t="s">
        <v>84</v>
      </c>
      <c r="DI64" s="274" t="s">
        <v>82</v>
      </c>
      <c r="DJ64" s="202" t="s">
        <v>83</v>
      </c>
      <c r="DK64" s="205" t="s">
        <v>84</v>
      </c>
      <c r="DL64" s="274" t="s">
        <v>82</v>
      </c>
      <c r="DM64" s="202" t="s">
        <v>83</v>
      </c>
      <c r="DN64" s="205" t="s">
        <v>84</v>
      </c>
      <c r="DO64" s="274" t="s">
        <v>82</v>
      </c>
      <c r="DP64" s="202" t="s">
        <v>83</v>
      </c>
      <c r="DQ64" s="205" t="s">
        <v>84</v>
      </c>
      <c r="DR64" s="274" t="s">
        <v>82</v>
      </c>
      <c r="DS64" s="202" t="s">
        <v>83</v>
      </c>
      <c r="DT64" s="205" t="s">
        <v>84</v>
      </c>
      <c r="DU64" s="274" t="s">
        <v>82</v>
      </c>
      <c r="DV64" s="202" t="s">
        <v>83</v>
      </c>
      <c r="DW64" s="205" t="s">
        <v>84</v>
      </c>
      <c r="DX64" s="274" t="s">
        <v>82</v>
      </c>
      <c r="DY64" s="202" t="s">
        <v>83</v>
      </c>
      <c r="DZ64" s="205" t="s">
        <v>84</v>
      </c>
      <c r="EA64" s="274" t="s">
        <v>82</v>
      </c>
      <c r="EB64" s="202" t="s">
        <v>83</v>
      </c>
      <c r="EC64" s="205" t="s">
        <v>84</v>
      </c>
      <c r="ED64" s="354" t="s">
        <v>82</v>
      </c>
      <c r="EE64" s="355" t="s">
        <v>83</v>
      </c>
      <c r="EF64" s="356" t="s">
        <v>84</v>
      </c>
      <c r="EG64" s="354" t="s">
        <v>82</v>
      </c>
      <c r="EH64" s="355" t="s">
        <v>83</v>
      </c>
      <c r="EI64" s="356" t="s">
        <v>84</v>
      </c>
      <c r="EJ64" s="354" t="s">
        <v>82</v>
      </c>
      <c r="EK64" s="355" t="s">
        <v>83</v>
      </c>
      <c r="EL64" s="356" t="s">
        <v>84</v>
      </c>
      <c r="EM64" s="354" t="s">
        <v>82</v>
      </c>
      <c r="EN64" s="355" t="s">
        <v>83</v>
      </c>
      <c r="EO64" s="356" t="s">
        <v>84</v>
      </c>
      <c r="EP64" s="274" t="s">
        <v>82</v>
      </c>
      <c r="EQ64" s="202" t="s">
        <v>83</v>
      </c>
      <c r="ER64" s="205" t="s">
        <v>84</v>
      </c>
      <c r="ES64" s="274" t="s">
        <v>82</v>
      </c>
      <c r="ET64" s="202" t="s">
        <v>83</v>
      </c>
      <c r="EU64" s="205" t="s">
        <v>84</v>
      </c>
      <c r="EV64" s="274" t="s">
        <v>82</v>
      </c>
      <c r="EW64" s="202" t="s">
        <v>83</v>
      </c>
      <c r="EX64" s="205" t="s">
        <v>84</v>
      </c>
      <c r="EY64" s="274" t="s">
        <v>82</v>
      </c>
      <c r="EZ64" s="202" t="s">
        <v>83</v>
      </c>
      <c r="FA64" s="205" t="s">
        <v>84</v>
      </c>
      <c r="FB64" s="274" t="s">
        <v>82</v>
      </c>
      <c r="FC64" s="202" t="s">
        <v>83</v>
      </c>
      <c r="FD64" s="205" t="s">
        <v>84</v>
      </c>
      <c r="FE64" s="274" t="s">
        <v>82</v>
      </c>
      <c r="FF64" s="202" t="s">
        <v>83</v>
      </c>
      <c r="FG64" s="205" t="s">
        <v>84</v>
      </c>
      <c r="FH64" s="274" t="s">
        <v>82</v>
      </c>
      <c r="FI64" s="202" t="s">
        <v>83</v>
      </c>
      <c r="FJ64" s="205" t="s">
        <v>84</v>
      </c>
      <c r="FK64" s="274" t="s">
        <v>82</v>
      </c>
      <c r="FL64" s="202" t="s">
        <v>83</v>
      </c>
      <c r="FM64" s="205" t="s">
        <v>84</v>
      </c>
      <c r="FN64" s="274" t="s">
        <v>82</v>
      </c>
      <c r="FO64" s="202" t="s">
        <v>83</v>
      </c>
      <c r="FP64" s="205" t="s">
        <v>84</v>
      </c>
      <c r="FQ64" s="274" t="s">
        <v>82</v>
      </c>
      <c r="FR64" s="202" t="s">
        <v>83</v>
      </c>
      <c r="FS64" s="205" t="s">
        <v>84</v>
      </c>
      <c r="FT64" s="274" t="s">
        <v>82</v>
      </c>
      <c r="FU64" s="202" t="s">
        <v>83</v>
      </c>
      <c r="FV64" s="205" t="s">
        <v>84</v>
      </c>
      <c r="FW64" s="274" t="s">
        <v>82</v>
      </c>
      <c r="FX64" s="202" t="s">
        <v>83</v>
      </c>
      <c r="FY64" s="205" t="s">
        <v>84</v>
      </c>
      <c r="FZ64" s="274" t="s">
        <v>82</v>
      </c>
      <c r="GA64" s="202" t="s">
        <v>83</v>
      </c>
      <c r="GB64" s="205" t="s">
        <v>84</v>
      </c>
      <c r="GC64" s="274" t="s">
        <v>82</v>
      </c>
      <c r="GD64" s="202" t="s">
        <v>83</v>
      </c>
      <c r="GE64" s="205" t="s">
        <v>84</v>
      </c>
      <c r="GF64" s="274" t="s">
        <v>82</v>
      </c>
      <c r="GG64" s="202" t="s">
        <v>83</v>
      </c>
      <c r="GH64" s="205" t="s">
        <v>84</v>
      </c>
    </row>
    <row r="65" spans="1:190" ht="17.25" customHeight="1" x14ac:dyDescent="0.25">
      <c r="A65" s="298" t="s">
        <v>220</v>
      </c>
      <c r="B65" s="206"/>
      <c r="C65" s="207"/>
      <c r="D65" s="208"/>
      <c r="E65" s="206"/>
      <c r="F65" s="207"/>
      <c r="G65" s="208"/>
      <c r="H65" s="206"/>
      <c r="I65" s="207"/>
      <c r="J65" s="208"/>
      <c r="K65" s="206"/>
      <c r="L65" s="207"/>
      <c r="M65" s="208"/>
      <c r="N65" s="206"/>
      <c r="O65" s="207"/>
      <c r="P65" s="208"/>
      <c r="Q65" s="206"/>
      <c r="R65" s="207"/>
      <c r="S65" s="208"/>
      <c r="T65" s="206"/>
      <c r="U65" s="207"/>
      <c r="V65" s="208"/>
      <c r="W65" s="206"/>
      <c r="X65" s="207"/>
      <c r="Y65" s="208"/>
      <c r="Z65" s="206"/>
      <c r="AA65" s="207"/>
      <c r="AB65" s="208"/>
      <c r="AC65" s="206"/>
      <c r="AD65" s="207"/>
      <c r="AE65" s="208"/>
      <c r="AF65" s="206"/>
      <c r="AG65" s="207"/>
      <c r="AH65" s="208"/>
      <c r="AI65" s="206"/>
      <c r="AJ65" s="207"/>
      <c r="AK65" s="208"/>
      <c r="AL65" s="206"/>
      <c r="AM65" s="207"/>
      <c r="AN65" s="208"/>
      <c r="AO65" s="206"/>
      <c r="AP65" s="207"/>
      <c r="AQ65" s="208"/>
      <c r="AR65" s="206"/>
      <c r="AS65" s="207"/>
      <c r="AT65" s="208"/>
      <c r="AU65" s="206"/>
      <c r="AV65" s="207"/>
      <c r="AW65" s="208"/>
      <c r="AX65" s="206"/>
      <c r="AY65" s="207"/>
      <c r="AZ65" s="208"/>
      <c r="BA65" s="206"/>
      <c r="BB65" s="207"/>
      <c r="BC65" s="208"/>
      <c r="BD65" s="206"/>
      <c r="BE65" s="207"/>
      <c r="BF65" s="208"/>
      <c r="BG65" s="206"/>
      <c r="BH65" s="207"/>
      <c r="BI65" s="208"/>
      <c r="BJ65" s="206"/>
      <c r="BK65" s="207"/>
      <c r="BL65" s="208"/>
      <c r="BM65" s="206"/>
      <c r="BN65" s="207"/>
      <c r="BO65" s="208"/>
      <c r="BP65" s="206"/>
      <c r="BQ65" s="207"/>
      <c r="BR65" s="208"/>
      <c r="BS65" s="206"/>
      <c r="BT65" s="207"/>
      <c r="BU65" s="208"/>
      <c r="BV65" s="206"/>
      <c r="BW65" s="207"/>
      <c r="BX65" s="208"/>
      <c r="BY65" s="206"/>
      <c r="BZ65" s="207"/>
      <c r="CA65" s="208"/>
      <c r="CB65" s="206"/>
      <c r="CC65" s="207"/>
      <c r="CD65" s="208"/>
      <c r="CE65" s="206"/>
      <c r="CF65" s="207"/>
      <c r="CG65" s="208"/>
      <c r="CH65" s="206"/>
      <c r="CI65" s="207"/>
      <c r="CJ65" s="208"/>
      <c r="CK65" s="206"/>
      <c r="CL65" s="207"/>
      <c r="CM65" s="208"/>
      <c r="CN65" s="206"/>
      <c r="CO65" s="207"/>
      <c r="CP65" s="208"/>
      <c r="CQ65" s="206"/>
      <c r="CR65" s="207"/>
      <c r="CS65" s="208"/>
      <c r="CT65" s="206"/>
      <c r="CU65" s="299">
        <f t="shared" ref="CU65" si="553">CU67</f>
        <v>38</v>
      </c>
      <c r="CV65" s="301">
        <f t="shared" ref="CV65" si="554">CT65-CU65</f>
        <v>-38</v>
      </c>
      <c r="CW65" s="206"/>
      <c r="CX65" s="299">
        <f t="shared" ref="CX65" si="555">CX67</f>
        <v>45</v>
      </c>
      <c r="CY65" s="301">
        <f t="shared" ref="CY65" si="556">CW65-CX65</f>
        <v>-45</v>
      </c>
      <c r="CZ65" s="206"/>
      <c r="DA65" s="299">
        <f t="shared" ref="DA65" si="557">DA67</f>
        <v>34</v>
      </c>
      <c r="DB65" s="301">
        <f t="shared" ref="DB65" si="558">CZ65-DA65</f>
        <v>-34</v>
      </c>
      <c r="DC65" s="206"/>
      <c r="DD65" s="299">
        <f t="shared" ref="DD65" si="559">DD67</f>
        <v>75</v>
      </c>
      <c r="DE65" s="301">
        <f t="shared" ref="DE65" si="560">DC65-DD65</f>
        <v>-75</v>
      </c>
      <c r="DF65" s="206"/>
      <c r="DG65" s="299"/>
      <c r="DH65" s="301"/>
      <c r="DI65" s="206"/>
      <c r="DJ65" s="299"/>
      <c r="DK65" s="301"/>
      <c r="DL65" s="206"/>
      <c r="DM65" s="299"/>
      <c r="DN65" s="301"/>
      <c r="DO65" s="206"/>
      <c r="DP65" s="299"/>
      <c r="DQ65" s="301"/>
      <c r="DR65" s="275"/>
      <c r="DS65" s="299"/>
      <c r="DT65" s="300"/>
      <c r="DU65" s="275"/>
      <c r="DV65" s="207"/>
      <c r="DW65" s="210"/>
      <c r="DX65" s="275"/>
      <c r="DY65" s="207"/>
      <c r="DZ65" s="210"/>
      <c r="EA65" s="275"/>
      <c r="EB65" s="207"/>
      <c r="EC65" s="210"/>
      <c r="ED65" s="275"/>
      <c r="EE65" s="207"/>
      <c r="EF65" s="210"/>
      <c r="EG65" s="275"/>
      <c r="EH65" s="207"/>
      <c r="EI65" s="208"/>
      <c r="EJ65" s="209"/>
      <c r="EK65" s="299"/>
      <c r="EL65" s="208"/>
      <c r="EM65" s="359"/>
      <c r="EN65" s="360"/>
      <c r="EO65" s="208"/>
      <c r="EP65" s="275">
        <f>EP66+EP67</f>
        <v>0</v>
      </c>
      <c r="EQ65" s="207">
        <f>EQ66+EQ67</f>
        <v>0</v>
      </c>
      <c r="ER65" s="210">
        <f>EP65-EQ65</f>
        <v>0</v>
      </c>
      <c r="ES65" s="275">
        <f>ES66+ES67</f>
        <v>649</v>
      </c>
      <c r="ET65" s="207">
        <f>ET66+ET67</f>
        <v>0</v>
      </c>
      <c r="EU65" s="210">
        <f>ES65-ET65</f>
        <v>649</v>
      </c>
      <c r="EV65" s="275">
        <f>EV66+EV67</f>
        <v>0</v>
      </c>
      <c r="EW65" s="207">
        <f>EW66+EW67</f>
        <v>0</v>
      </c>
      <c r="EX65" s="210">
        <f>EV65-EW65</f>
        <v>0</v>
      </c>
      <c r="EY65" s="275">
        <f>EY66+EY67</f>
        <v>1437.5684860000003</v>
      </c>
      <c r="EZ65" s="207">
        <f>EZ66+EZ67</f>
        <v>0</v>
      </c>
      <c r="FA65" s="210">
        <f>EY65-EZ65</f>
        <v>1437.5684860000003</v>
      </c>
      <c r="FB65" s="275">
        <v>348</v>
      </c>
      <c r="FC65" s="207">
        <v>0</v>
      </c>
      <c r="FD65" s="210">
        <f>FB65-FC65</f>
        <v>348</v>
      </c>
      <c r="FE65" s="275">
        <v>63.289202000000003</v>
      </c>
      <c r="FF65" s="207">
        <v>0</v>
      </c>
      <c r="FG65" s="210">
        <f>FE65-FF65</f>
        <v>63.289202000000003</v>
      </c>
      <c r="FH65" s="275">
        <v>27.834824999999999</v>
      </c>
      <c r="FI65" s="207">
        <v>0</v>
      </c>
      <c r="FJ65" s="210">
        <f>FH65-FI65</f>
        <v>27.834824999999999</v>
      </c>
      <c r="FK65" s="275">
        <v>58</v>
      </c>
      <c r="FL65" s="207">
        <v>0</v>
      </c>
      <c r="FM65" s="210">
        <f>FK65-FL65</f>
        <v>58</v>
      </c>
      <c r="FN65" s="275">
        <f>FN66+FN67</f>
        <v>254</v>
      </c>
      <c r="FO65" s="207">
        <f>FO66+FO67</f>
        <v>0</v>
      </c>
      <c r="FP65" s="210">
        <f>FN65-FO65</f>
        <v>254</v>
      </c>
      <c r="FQ65" s="275">
        <f>FQ66+FQ67</f>
        <v>241</v>
      </c>
      <c r="FR65" s="207">
        <f>FR66+FR67</f>
        <v>0</v>
      </c>
      <c r="FS65" s="210">
        <f>FQ65-FR65</f>
        <v>241</v>
      </c>
      <c r="FT65" s="275">
        <f>FT66+FT67</f>
        <v>396</v>
      </c>
      <c r="FU65" s="207">
        <f>FU66+FU67</f>
        <v>0</v>
      </c>
      <c r="FV65" s="210">
        <f>FT65-FU65</f>
        <v>396</v>
      </c>
      <c r="FW65" s="275">
        <f>FW66+FW67</f>
        <v>51</v>
      </c>
      <c r="FX65" s="207">
        <f>FX66+FX67</f>
        <v>0</v>
      </c>
      <c r="FY65" s="210">
        <f>FW65-FX65</f>
        <v>51</v>
      </c>
      <c r="FZ65" s="275">
        <f>FZ66+FZ67</f>
        <v>370</v>
      </c>
      <c r="GA65" s="207">
        <f>GA66+GA67</f>
        <v>0</v>
      </c>
      <c r="GB65" s="210">
        <f>FZ65-GA65</f>
        <v>370</v>
      </c>
      <c r="GC65" s="476">
        <f>GC66+GC67</f>
        <v>291</v>
      </c>
      <c r="GD65" s="335">
        <f t="shared" ref="GD65" si="561">GD66+GD67</f>
        <v>0</v>
      </c>
      <c r="GE65" s="336">
        <f>GC65-GD65</f>
        <v>291</v>
      </c>
      <c r="GF65" s="476">
        <f>GF66+GF67</f>
        <v>71</v>
      </c>
      <c r="GG65" s="335">
        <f t="shared" ref="GG65" si="562">GG66+GG67</f>
        <v>0</v>
      </c>
      <c r="GH65" s="336">
        <f>GF65-GG65</f>
        <v>71</v>
      </c>
    </row>
    <row r="66" spans="1:190" ht="18.75" customHeight="1" x14ac:dyDescent="0.25">
      <c r="A66" s="154" t="s">
        <v>224</v>
      </c>
      <c r="B66" s="163"/>
      <c r="C66" s="164"/>
      <c r="D66" s="165"/>
      <c r="E66" s="163"/>
      <c r="F66" s="164"/>
      <c r="G66" s="165"/>
      <c r="H66" s="163"/>
      <c r="I66" s="164"/>
      <c r="J66" s="165"/>
      <c r="K66" s="163"/>
      <c r="L66" s="164"/>
      <c r="M66" s="165"/>
      <c r="N66" s="163"/>
      <c r="O66" s="164"/>
      <c r="P66" s="165"/>
      <c r="Q66" s="163"/>
      <c r="R66" s="164"/>
      <c r="S66" s="165"/>
      <c r="T66" s="163"/>
      <c r="U66" s="164"/>
      <c r="V66" s="165"/>
      <c r="W66" s="163"/>
      <c r="X66" s="164"/>
      <c r="Y66" s="165"/>
      <c r="Z66" s="163"/>
      <c r="AA66" s="164"/>
      <c r="AB66" s="165"/>
      <c r="AC66" s="163"/>
      <c r="AD66" s="164"/>
      <c r="AE66" s="165"/>
      <c r="AF66" s="163"/>
      <c r="AG66" s="164"/>
      <c r="AH66" s="165"/>
      <c r="AI66" s="163"/>
      <c r="AJ66" s="164"/>
      <c r="AK66" s="165"/>
      <c r="AL66" s="163"/>
      <c r="AM66" s="164"/>
      <c r="AN66" s="165"/>
      <c r="AO66" s="163"/>
      <c r="AP66" s="164"/>
      <c r="AQ66" s="165"/>
      <c r="AR66" s="163"/>
      <c r="AS66" s="164"/>
      <c r="AT66" s="165"/>
      <c r="AU66" s="163"/>
      <c r="AV66" s="164"/>
      <c r="AW66" s="165"/>
      <c r="AX66" s="163"/>
      <c r="AY66" s="164"/>
      <c r="AZ66" s="165"/>
      <c r="BA66" s="163"/>
      <c r="BB66" s="164"/>
      <c r="BC66" s="165"/>
      <c r="BD66" s="163"/>
      <c r="BE66" s="164"/>
      <c r="BF66" s="165"/>
      <c r="BG66" s="163"/>
      <c r="BH66" s="164"/>
      <c r="BI66" s="165"/>
      <c r="BJ66" s="163"/>
      <c r="BK66" s="164"/>
      <c r="BL66" s="165"/>
      <c r="BM66" s="163"/>
      <c r="BN66" s="164"/>
      <c r="BO66" s="165"/>
      <c r="BP66" s="163"/>
      <c r="BQ66" s="164"/>
      <c r="BR66" s="165"/>
      <c r="BS66" s="163"/>
      <c r="BT66" s="164"/>
      <c r="BU66" s="165"/>
      <c r="BV66" s="163"/>
      <c r="BW66" s="164"/>
      <c r="BX66" s="165"/>
      <c r="BY66" s="163"/>
      <c r="BZ66" s="164"/>
      <c r="CA66" s="165"/>
      <c r="CB66" s="163"/>
      <c r="CC66" s="164"/>
      <c r="CD66" s="165"/>
      <c r="CE66" s="163"/>
      <c r="CF66" s="164"/>
      <c r="CG66" s="165"/>
      <c r="CH66" s="163"/>
      <c r="CI66" s="164"/>
      <c r="CJ66" s="165"/>
      <c r="CK66" s="163"/>
      <c r="CL66" s="164"/>
      <c r="CM66" s="165"/>
      <c r="CN66" s="163"/>
      <c r="CO66" s="164"/>
      <c r="CP66" s="165"/>
      <c r="CQ66" s="163"/>
      <c r="CR66" s="164"/>
      <c r="CS66" s="165"/>
      <c r="CT66" s="163"/>
      <c r="CU66" s="164"/>
      <c r="CV66" s="165"/>
      <c r="CW66" s="166"/>
      <c r="CX66" s="164"/>
      <c r="CY66" s="167"/>
      <c r="CZ66" s="193"/>
      <c r="DA66" s="156"/>
      <c r="DB66" s="159"/>
      <c r="DC66" s="193"/>
      <c r="DD66" s="156"/>
      <c r="DE66" s="159"/>
      <c r="DF66" s="198"/>
      <c r="DG66" s="166"/>
      <c r="DH66" s="167"/>
      <c r="DI66" s="198"/>
      <c r="DJ66" s="166"/>
      <c r="DK66" s="167"/>
      <c r="DL66" s="198"/>
      <c r="DM66" s="166"/>
      <c r="DN66" s="167"/>
      <c r="DO66" s="198"/>
      <c r="DP66" s="166"/>
      <c r="DQ66" s="167"/>
      <c r="DR66" s="198"/>
      <c r="DS66" s="166"/>
      <c r="DT66" s="167"/>
      <c r="DU66" s="198"/>
      <c r="DV66" s="166"/>
      <c r="DW66" s="167"/>
      <c r="DX66" s="198"/>
      <c r="DY66" s="166"/>
      <c r="DZ66" s="167"/>
      <c r="EA66" s="198"/>
      <c r="EB66" s="166"/>
      <c r="EC66" s="167"/>
      <c r="ED66" s="198"/>
      <c r="EE66" s="166"/>
      <c r="EF66" s="167"/>
      <c r="EG66" s="198"/>
      <c r="EH66" s="166"/>
      <c r="EI66" s="167"/>
      <c r="EJ66" s="198"/>
      <c r="EK66" s="166"/>
      <c r="EL66" s="167"/>
      <c r="EM66" s="198"/>
      <c r="EN66" s="166"/>
      <c r="EO66" s="167"/>
      <c r="EP66" s="373"/>
      <c r="EQ66" s="374"/>
      <c r="ER66" s="375"/>
      <c r="ES66" s="373"/>
      <c r="ET66" s="374"/>
      <c r="EU66" s="375"/>
      <c r="EV66" s="373"/>
      <c r="EW66" s="374"/>
      <c r="EX66" s="375"/>
      <c r="EY66" s="373"/>
      <c r="EZ66" s="374"/>
      <c r="FA66" s="375"/>
      <c r="FB66" s="373">
        <v>0</v>
      </c>
      <c r="FC66" s="374">
        <v>0</v>
      </c>
      <c r="FD66" s="375"/>
      <c r="FE66" s="373">
        <v>0</v>
      </c>
      <c r="FF66" s="374">
        <v>0</v>
      </c>
      <c r="FG66" s="375"/>
      <c r="FH66" s="373">
        <v>0</v>
      </c>
      <c r="FI66" s="374">
        <v>0</v>
      </c>
      <c r="FJ66" s="375"/>
      <c r="FK66" s="373">
        <v>0</v>
      </c>
      <c r="FL66" s="374">
        <v>0</v>
      </c>
      <c r="FM66" s="375"/>
      <c r="FN66" s="373"/>
      <c r="FO66" s="374"/>
      <c r="FP66" s="375"/>
      <c r="FQ66" s="373"/>
      <c r="FR66" s="374"/>
      <c r="FS66" s="375"/>
      <c r="FT66" s="373"/>
      <c r="FU66" s="374"/>
      <c r="FV66" s="375"/>
      <c r="FW66" s="373"/>
      <c r="FX66" s="374"/>
      <c r="FY66" s="375"/>
      <c r="FZ66" s="373"/>
      <c r="GA66" s="374"/>
      <c r="GB66" s="375"/>
      <c r="GC66" s="477"/>
      <c r="GD66" s="478"/>
      <c r="GE66" s="479"/>
      <c r="GF66" s="477"/>
      <c r="GG66" s="478"/>
      <c r="GH66" s="479"/>
    </row>
    <row r="67" spans="1:190" ht="17.25" customHeight="1" x14ac:dyDescent="0.4">
      <c r="A67" s="369" t="s">
        <v>221</v>
      </c>
      <c r="B67" s="163"/>
      <c r="C67" s="164"/>
      <c r="D67" s="165"/>
      <c r="E67" s="163"/>
      <c r="F67" s="164"/>
      <c r="G67" s="165"/>
      <c r="H67" s="163"/>
      <c r="I67" s="164"/>
      <c r="J67" s="165"/>
      <c r="K67" s="163"/>
      <c r="L67" s="164"/>
      <c r="M67" s="165"/>
      <c r="N67" s="163"/>
      <c r="O67" s="164"/>
      <c r="P67" s="165"/>
      <c r="Q67" s="163"/>
      <c r="R67" s="164"/>
      <c r="S67" s="165"/>
      <c r="T67" s="163"/>
      <c r="U67" s="164"/>
      <c r="V67" s="165"/>
      <c r="W67" s="163"/>
      <c r="X67" s="164"/>
      <c r="Y67" s="165"/>
      <c r="Z67" s="163"/>
      <c r="AA67" s="164"/>
      <c r="AB67" s="165"/>
      <c r="AC67" s="163"/>
      <c r="AD67" s="164"/>
      <c r="AE67" s="165"/>
      <c r="AF67" s="163"/>
      <c r="AG67" s="164"/>
      <c r="AH67" s="165"/>
      <c r="AI67" s="163"/>
      <c r="AJ67" s="164"/>
      <c r="AK67" s="165"/>
      <c r="AL67" s="163"/>
      <c r="AM67" s="164"/>
      <c r="AN67" s="165"/>
      <c r="AO67" s="163"/>
      <c r="AP67" s="164"/>
      <c r="AQ67" s="165"/>
      <c r="AR67" s="163"/>
      <c r="AS67" s="164"/>
      <c r="AT67" s="165"/>
      <c r="AU67" s="163"/>
      <c r="AV67" s="164"/>
      <c r="AW67" s="165"/>
      <c r="AX67" s="163"/>
      <c r="AY67" s="164"/>
      <c r="AZ67" s="165"/>
      <c r="BA67" s="163"/>
      <c r="BB67" s="164"/>
      <c r="BC67" s="165"/>
      <c r="BD67" s="163"/>
      <c r="BE67" s="164"/>
      <c r="BF67" s="165"/>
      <c r="BG67" s="163"/>
      <c r="BH67" s="164"/>
      <c r="BI67" s="165"/>
      <c r="BJ67" s="163"/>
      <c r="BK67" s="164"/>
      <c r="BL67" s="165"/>
      <c r="BM67" s="163"/>
      <c r="BN67" s="164"/>
      <c r="BO67" s="165"/>
      <c r="BP67" s="163"/>
      <c r="BQ67" s="164"/>
      <c r="BR67" s="165"/>
      <c r="BS67" s="163"/>
      <c r="BT67" s="164"/>
      <c r="BU67" s="165"/>
      <c r="BV67" s="163"/>
      <c r="BW67" s="164"/>
      <c r="BX67" s="165"/>
      <c r="BY67" s="163"/>
      <c r="BZ67" s="164"/>
      <c r="CA67" s="165"/>
      <c r="CB67" s="163"/>
      <c r="CC67" s="164"/>
      <c r="CD67" s="165"/>
      <c r="CE67" s="163"/>
      <c r="CF67" s="164"/>
      <c r="CG67" s="165"/>
      <c r="CH67" s="163"/>
      <c r="CI67" s="164"/>
      <c r="CJ67" s="165"/>
      <c r="CK67" s="163"/>
      <c r="CL67" s="164"/>
      <c r="CM67" s="165"/>
      <c r="CN67" s="163"/>
      <c r="CO67" s="164"/>
      <c r="CP67" s="165"/>
      <c r="CQ67" s="163"/>
      <c r="CR67" s="164"/>
      <c r="CS67" s="165"/>
      <c r="CT67" s="163"/>
      <c r="CU67" s="164">
        <v>38</v>
      </c>
      <c r="CV67" s="165">
        <f>CT67-CU67</f>
        <v>-38</v>
      </c>
      <c r="CW67" s="166"/>
      <c r="CX67" s="164">
        <v>45</v>
      </c>
      <c r="CY67" s="167">
        <f>CW67-CX67</f>
        <v>-45</v>
      </c>
      <c r="CZ67" s="193"/>
      <c r="DA67" s="156">
        <v>34</v>
      </c>
      <c r="DB67" s="159">
        <f>CZ67-DA67</f>
        <v>-34</v>
      </c>
      <c r="DC67" s="193"/>
      <c r="DD67" s="156">
        <v>75</v>
      </c>
      <c r="DE67" s="159">
        <f>DC67-DD67</f>
        <v>-75</v>
      </c>
      <c r="DF67" s="198"/>
      <c r="DG67" s="166"/>
      <c r="DH67" s="167"/>
      <c r="DI67" s="198"/>
      <c r="DJ67" s="166"/>
      <c r="DK67" s="167"/>
      <c r="DL67" s="198"/>
      <c r="DM67" s="166"/>
      <c r="DN67" s="167"/>
      <c r="DO67" s="198"/>
      <c r="DP67" s="166"/>
      <c r="DQ67" s="167"/>
      <c r="DR67" s="198"/>
      <c r="DS67" s="166"/>
      <c r="DT67" s="167"/>
      <c r="DU67" s="198"/>
      <c r="DV67" s="166"/>
      <c r="DW67" s="167"/>
      <c r="DX67" s="198"/>
      <c r="DY67" s="166"/>
      <c r="DZ67" s="167"/>
      <c r="EA67" s="198"/>
      <c r="EB67" s="166"/>
      <c r="EC67" s="167"/>
      <c r="ED67" s="198"/>
      <c r="EE67" s="166"/>
      <c r="EF67" s="167"/>
      <c r="EG67" s="198"/>
      <c r="EH67" s="166"/>
      <c r="EI67" s="167"/>
      <c r="EJ67" s="198"/>
      <c r="EK67" s="166"/>
      <c r="EL67" s="167"/>
      <c r="EM67" s="198"/>
      <c r="EN67" s="166"/>
      <c r="EO67" s="167"/>
      <c r="EP67" s="198">
        <f>EP68+EP69</f>
        <v>0</v>
      </c>
      <c r="EQ67" s="166">
        <f t="shared" ref="EQ67" si="563">EQ68+EQ69</f>
        <v>0</v>
      </c>
      <c r="ER67" s="167">
        <f t="shared" ref="ER67:ER68" si="564">EP67-EQ67</f>
        <v>0</v>
      </c>
      <c r="ES67" s="198">
        <f>ES68+ES69</f>
        <v>649</v>
      </c>
      <c r="ET67" s="166">
        <f t="shared" ref="ET67" si="565">ET68+ET69</f>
        <v>0</v>
      </c>
      <c r="EU67" s="167">
        <f t="shared" ref="EU67:EU68" si="566">ES67-ET67</f>
        <v>649</v>
      </c>
      <c r="EV67" s="198">
        <f>EV68+EV69</f>
        <v>0</v>
      </c>
      <c r="EW67" s="166">
        <f t="shared" ref="EW67" si="567">EW68+EW69</f>
        <v>0</v>
      </c>
      <c r="EX67" s="167">
        <f t="shared" ref="EX67:EX68" si="568">EV67-EW67</f>
        <v>0</v>
      </c>
      <c r="EY67" s="198">
        <f>EY68+EY69</f>
        <v>1437.5684860000003</v>
      </c>
      <c r="EZ67" s="166">
        <f t="shared" ref="EZ67" si="569">EZ68+EZ69</f>
        <v>0</v>
      </c>
      <c r="FA67" s="167">
        <f t="shared" ref="FA67:FA68" si="570">EY67-EZ67</f>
        <v>1437.5684860000003</v>
      </c>
      <c r="FB67" s="198">
        <v>348</v>
      </c>
      <c r="FC67" s="166">
        <v>0</v>
      </c>
      <c r="FD67" s="167">
        <f t="shared" ref="FD67:FD68" si="571">FB67-FC67</f>
        <v>348</v>
      </c>
      <c r="FE67" s="198">
        <v>63.289202000000003</v>
      </c>
      <c r="FF67" s="166">
        <v>0</v>
      </c>
      <c r="FG67" s="167">
        <f t="shared" ref="FG67:FG68" si="572">FE67-FF67</f>
        <v>63.289202000000003</v>
      </c>
      <c r="FH67" s="198">
        <v>27.834824999999999</v>
      </c>
      <c r="FI67" s="166">
        <v>0</v>
      </c>
      <c r="FJ67" s="167">
        <f t="shared" ref="FJ67:FJ68" si="573">FH67-FI67</f>
        <v>27.834824999999999</v>
      </c>
      <c r="FK67" s="198">
        <v>58</v>
      </c>
      <c r="FL67" s="166">
        <v>0</v>
      </c>
      <c r="FM67" s="167">
        <f t="shared" ref="FM67:FM68" si="574">FK67-FL67</f>
        <v>58</v>
      </c>
      <c r="FN67" s="198">
        <f>FN68+FN69</f>
        <v>254</v>
      </c>
      <c r="FO67" s="166">
        <f t="shared" ref="FO67" si="575">FO68+FO69</f>
        <v>0</v>
      </c>
      <c r="FP67" s="167">
        <f t="shared" ref="FP67:FP68" si="576">FN67-FO67</f>
        <v>254</v>
      </c>
      <c r="FQ67" s="198">
        <f>FQ68+FQ69</f>
        <v>241</v>
      </c>
      <c r="FR67" s="166">
        <f t="shared" ref="FR67" si="577">FR68+FR69</f>
        <v>0</v>
      </c>
      <c r="FS67" s="167">
        <f t="shared" ref="FS67:FS68" si="578">FQ67-FR67</f>
        <v>241</v>
      </c>
      <c r="FT67" s="198">
        <f>FT68+FT69</f>
        <v>396</v>
      </c>
      <c r="FU67" s="166">
        <f t="shared" ref="FU67" si="579">FU68+FU69</f>
        <v>0</v>
      </c>
      <c r="FV67" s="167">
        <f t="shared" ref="FV67:FV68" si="580">FT67-FU67</f>
        <v>396</v>
      </c>
      <c r="FW67" s="198">
        <f>FW68+FW69</f>
        <v>51</v>
      </c>
      <c r="FX67" s="166">
        <f t="shared" ref="FX67" si="581">FX68+FX69</f>
        <v>0</v>
      </c>
      <c r="FY67" s="167">
        <f t="shared" ref="FY67:FY68" si="582">FW67-FX67</f>
        <v>51</v>
      </c>
      <c r="FZ67" s="198">
        <f>FZ68+FZ69</f>
        <v>370</v>
      </c>
      <c r="GA67" s="166">
        <f t="shared" ref="GA67" si="583">GA68+GA69</f>
        <v>0</v>
      </c>
      <c r="GB67" s="167">
        <f t="shared" ref="GB67:GB68" si="584">FZ67-GA67</f>
        <v>370</v>
      </c>
      <c r="GC67" s="198">
        <f>GC68+GC69</f>
        <v>291</v>
      </c>
      <c r="GD67" s="166">
        <f>GD68+GD69</f>
        <v>0</v>
      </c>
      <c r="GE67" s="167">
        <f t="shared" ref="GE67:GE69" si="585">GC67-GD67</f>
        <v>291</v>
      </c>
      <c r="GF67" s="198">
        <f>GF68+GF69</f>
        <v>71</v>
      </c>
      <c r="GG67" s="166">
        <f>GG68+GG69</f>
        <v>0</v>
      </c>
      <c r="GH67" s="167">
        <f t="shared" ref="GH67" si="586">GF67-GG67</f>
        <v>71</v>
      </c>
    </row>
    <row r="68" spans="1:190" ht="17.25" customHeight="1" x14ac:dyDescent="0.25">
      <c r="A68" s="176" t="s">
        <v>222</v>
      </c>
      <c r="B68" s="163"/>
      <c r="C68" s="164"/>
      <c r="D68" s="165"/>
      <c r="E68" s="163"/>
      <c r="F68" s="164"/>
      <c r="G68" s="165"/>
      <c r="H68" s="163"/>
      <c r="I68" s="164"/>
      <c r="J68" s="165"/>
      <c r="K68" s="163"/>
      <c r="L68" s="164"/>
      <c r="M68" s="165"/>
      <c r="N68" s="163"/>
      <c r="O68" s="164"/>
      <c r="P68" s="165"/>
      <c r="Q68" s="163"/>
      <c r="R68" s="164"/>
      <c r="S68" s="165"/>
      <c r="T68" s="163"/>
      <c r="U68" s="164"/>
      <c r="V68" s="165"/>
      <c r="W68" s="163"/>
      <c r="X68" s="164"/>
      <c r="Y68" s="165"/>
      <c r="Z68" s="163"/>
      <c r="AA68" s="164"/>
      <c r="AB68" s="165"/>
      <c r="AC68" s="163"/>
      <c r="AD68" s="164"/>
      <c r="AE68" s="165"/>
      <c r="AF68" s="163"/>
      <c r="AG68" s="164"/>
      <c r="AH68" s="165"/>
      <c r="AI68" s="163"/>
      <c r="AJ68" s="164"/>
      <c r="AK68" s="165"/>
      <c r="AL68" s="163"/>
      <c r="AM68" s="164"/>
      <c r="AN68" s="165"/>
      <c r="AO68" s="163"/>
      <c r="AP68" s="164"/>
      <c r="AQ68" s="165"/>
      <c r="AR68" s="163"/>
      <c r="AS68" s="164"/>
      <c r="AT68" s="165"/>
      <c r="AU68" s="163"/>
      <c r="AV68" s="164"/>
      <c r="AW68" s="165"/>
      <c r="AX68" s="163"/>
      <c r="AY68" s="164"/>
      <c r="AZ68" s="165"/>
      <c r="BA68" s="163"/>
      <c r="BB68" s="164"/>
      <c r="BC68" s="165"/>
      <c r="BD68" s="163"/>
      <c r="BE68" s="164"/>
      <c r="BF68" s="165"/>
      <c r="BG68" s="163"/>
      <c r="BH68" s="164"/>
      <c r="BI68" s="165"/>
      <c r="BJ68" s="163"/>
      <c r="BK68" s="164"/>
      <c r="BL68" s="165"/>
      <c r="BM68" s="163"/>
      <c r="BN68" s="164"/>
      <c r="BO68" s="165"/>
      <c r="BP68" s="163"/>
      <c r="BQ68" s="164"/>
      <c r="BR68" s="165"/>
      <c r="BS68" s="163"/>
      <c r="BT68" s="164"/>
      <c r="BU68" s="165"/>
      <c r="BV68" s="163"/>
      <c r="BW68" s="164"/>
      <c r="BX68" s="165"/>
      <c r="BY68" s="163"/>
      <c r="BZ68" s="164"/>
      <c r="CA68" s="165"/>
      <c r="CB68" s="163"/>
      <c r="CC68" s="164"/>
      <c r="CD68" s="165"/>
      <c r="CE68" s="163"/>
      <c r="CF68" s="164"/>
      <c r="CG68" s="165"/>
      <c r="CH68" s="163"/>
      <c r="CI68" s="164"/>
      <c r="CJ68" s="165"/>
      <c r="CK68" s="163"/>
      <c r="CL68" s="164"/>
      <c r="CM68" s="165"/>
      <c r="CN68" s="163"/>
      <c r="CO68" s="164"/>
      <c r="CP68" s="165"/>
      <c r="CQ68" s="163"/>
      <c r="CR68" s="164"/>
      <c r="CS68" s="165"/>
      <c r="CT68" s="163"/>
      <c r="CU68" s="164"/>
      <c r="CV68" s="165"/>
      <c r="CW68" s="166"/>
      <c r="CX68" s="164"/>
      <c r="CY68" s="167"/>
      <c r="CZ68" s="193"/>
      <c r="DA68" s="156"/>
      <c r="DB68" s="159"/>
      <c r="DC68" s="193"/>
      <c r="DD68" s="156"/>
      <c r="DE68" s="159"/>
      <c r="DF68" s="198"/>
      <c r="DG68" s="166"/>
      <c r="DH68" s="167"/>
      <c r="DI68" s="198"/>
      <c r="DJ68" s="166"/>
      <c r="DK68" s="167"/>
      <c r="DL68" s="198"/>
      <c r="DM68" s="166"/>
      <c r="DN68" s="167"/>
      <c r="DO68" s="198"/>
      <c r="DP68" s="166"/>
      <c r="DQ68" s="167"/>
      <c r="DR68" s="198"/>
      <c r="DS68" s="166"/>
      <c r="DT68" s="167"/>
      <c r="DU68" s="198"/>
      <c r="DV68" s="166"/>
      <c r="DW68" s="167"/>
      <c r="DX68" s="198"/>
      <c r="DY68" s="166"/>
      <c r="DZ68" s="167"/>
      <c r="EA68" s="198"/>
      <c r="EB68" s="166"/>
      <c r="EC68" s="167"/>
      <c r="ED68" s="198"/>
      <c r="EE68" s="166"/>
      <c r="EF68" s="167"/>
      <c r="EG68" s="198"/>
      <c r="EH68" s="166"/>
      <c r="EI68" s="167"/>
      <c r="EJ68" s="198"/>
      <c r="EK68" s="166"/>
      <c r="EL68" s="167"/>
      <c r="EM68" s="198"/>
      <c r="EN68" s="166"/>
      <c r="EO68" s="167"/>
      <c r="EP68" s="198">
        <v>0</v>
      </c>
      <c r="EQ68" s="166">
        <v>0</v>
      </c>
      <c r="ER68" s="167">
        <f t="shared" si="564"/>
        <v>0</v>
      </c>
      <c r="ES68" s="198">
        <v>649</v>
      </c>
      <c r="ET68" s="166">
        <v>0</v>
      </c>
      <c r="EU68" s="167">
        <f t="shared" si="566"/>
        <v>649</v>
      </c>
      <c r="EV68" s="198">
        <v>0</v>
      </c>
      <c r="EW68" s="166">
        <v>0</v>
      </c>
      <c r="EX68" s="167">
        <f t="shared" si="568"/>
        <v>0</v>
      </c>
      <c r="EY68" s="198">
        <v>1437.5684860000003</v>
      </c>
      <c r="EZ68" s="166">
        <v>0</v>
      </c>
      <c r="FA68" s="167">
        <f t="shared" si="570"/>
        <v>1437.5684860000003</v>
      </c>
      <c r="FB68" s="198">
        <v>348</v>
      </c>
      <c r="FC68" s="166">
        <v>0</v>
      </c>
      <c r="FD68" s="167">
        <f t="shared" si="571"/>
        <v>348</v>
      </c>
      <c r="FE68" s="198">
        <v>63.289202000000003</v>
      </c>
      <c r="FF68" s="166">
        <v>0</v>
      </c>
      <c r="FG68" s="167">
        <f t="shared" si="572"/>
        <v>63.289202000000003</v>
      </c>
      <c r="FH68" s="198">
        <v>27.834824999999999</v>
      </c>
      <c r="FI68" s="166">
        <v>0</v>
      </c>
      <c r="FJ68" s="167">
        <f t="shared" si="573"/>
        <v>27.834824999999999</v>
      </c>
      <c r="FK68" s="198">
        <v>58</v>
      </c>
      <c r="FL68" s="166">
        <v>0</v>
      </c>
      <c r="FM68" s="167">
        <f t="shared" si="574"/>
        <v>58</v>
      </c>
      <c r="FN68" s="198">
        <v>254</v>
      </c>
      <c r="FO68" s="166">
        <v>0</v>
      </c>
      <c r="FP68" s="167">
        <f t="shared" si="576"/>
        <v>254</v>
      </c>
      <c r="FQ68" s="198">
        <v>241</v>
      </c>
      <c r="FR68" s="166">
        <v>0</v>
      </c>
      <c r="FS68" s="167">
        <f t="shared" si="578"/>
        <v>241</v>
      </c>
      <c r="FT68" s="198">
        <v>396</v>
      </c>
      <c r="FU68" s="166">
        <v>0</v>
      </c>
      <c r="FV68" s="167">
        <f t="shared" si="580"/>
        <v>396</v>
      </c>
      <c r="FW68" s="198">
        <v>51</v>
      </c>
      <c r="FX68" s="166">
        <v>0</v>
      </c>
      <c r="FY68" s="167">
        <f t="shared" si="582"/>
        <v>51</v>
      </c>
      <c r="FZ68" s="198">
        <v>370</v>
      </c>
      <c r="GA68" s="166">
        <v>0</v>
      </c>
      <c r="GB68" s="167">
        <f t="shared" si="584"/>
        <v>370</v>
      </c>
      <c r="GC68" s="198">
        <v>291</v>
      </c>
      <c r="GD68" s="166">
        <v>0</v>
      </c>
      <c r="GE68" s="167">
        <f t="shared" si="585"/>
        <v>291</v>
      </c>
      <c r="GF68" s="198">
        <v>71</v>
      </c>
      <c r="GG68" s="166">
        <v>0</v>
      </c>
      <c r="GH68" s="167">
        <f>GF68-GG68</f>
        <v>71</v>
      </c>
    </row>
    <row r="69" spans="1:190" ht="18" customHeight="1" thickBot="1" x14ac:dyDescent="0.3">
      <c r="A69" s="176" t="s">
        <v>223</v>
      </c>
      <c r="B69" s="255"/>
      <c r="C69" s="256"/>
      <c r="D69" s="257"/>
      <c r="E69" s="255"/>
      <c r="F69" s="256"/>
      <c r="G69" s="257"/>
      <c r="H69" s="255"/>
      <c r="I69" s="256"/>
      <c r="J69" s="257"/>
      <c r="K69" s="255"/>
      <c r="L69" s="256"/>
      <c r="M69" s="257"/>
      <c r="N69" s="255"/>
      <c r="O69" s="256"/>
      <c r="P69" s="257"/>
      <c r="Q69" s="255"/>
      <c r="R69" s="256"/>
      <c r="S69" s="257"/>
      <c r="T69" s="255"/>
      <c r="U69" s="256"/>
      <c r="V69" s="257"/>
      <c r="W69" s="255"/>
      <c r="X69" s="256"/>
      <c r="Y69" s="257"/>
      <c r="Z69" s="255"/>
      <c r="AA69" s="256"/>
      <c r="AB69" s="257"/>
      <c r="AC69" s="255"/>
      <c r="AD69" s="256"/>
      <c r="AE69" s="257"/>
      <c r="AF69" s="255"/>
      <c r="AG69" s="256"/>
      <c r="AH69" s="257"/>
      <c r="AI69" s="255"/>
      <c r="AJ69" s="256"/>
      <c r="AK69" s="257"/>
      <c r="AL69" s="255"/>
      <c r="AM69" s="256"/>
      <c r="AN69" s="257"/>
      <c r="AO69" s="255"/>
      <c r="AP69" s="256"/>
      <c r="AQ69" s="257"/>
      <c r="AR69" s="255"/>
      <c r="AS69" s="256"/>
      <c r="AT69" s="257"/>
      <c r="AU69" s="255"/>
      <c r="AV69" s="256"/>
      <c r="AW69" s="257"/>
      <c r="AX69" s="255"/>
      <c r="AY69" s="256"/>
      <c r="AZ69" s="257"/>
      <c r="BA69" s="255"/>
      <c r="BB69" s="256"/>
      <c r="BC69" s="257"/>
      <c r="BD69" s="255"/>
      <c r="BE69" s="256"/>
      <c r="BF69" s="257"/>
      <c r="BG69" s="255"/>
      <c r="BH69" s="256"/>
      <c r="BI69" s="257"/>
      <c r="BJ69" s="255"/>
      <c r="BK69" s="256"/>
      <c r="BL69" s="257"/>
      <c r="BM69" s="255"/>
      <c r="BN69" s="256"/>
      <c r="BO69" s="257"/>
      <c r="BP69" s="255"/>
      <c r="BQ69" s="256"/>
      <c r="BR69" s="257"/>
      <c r="BS69" s="255"/>
      <c r="BT69" s="256"/>
      <c r="BU69" s="257"/>
      <c r="BV69" s="255"/>
      <c r="BW69" s="256"/>
      <c r="BX69" s="257"/>
      <c r="BY69" s="255"/>
      <c r="BZ69" s="256"/>
      <c r="CA69" s="257"/>
      <c r="CB69" s="255"/>
      <c r="CC69" s="256"/>
      <c r="CD69" s="257"/>
      <c r="CE69" s="255"/>
      <c r="CF69" s="256"/>
      <c r="CG69" s="257"/>
      <c r="CH69" s="255"/>
      <c r="CI69" s="256"/>
      <c r="CJ69" s="257"/>
      <c r="CK69" s="255"/>
      <c r="CL69" s="256"/>
      <c r="CM69" s="257"/>
      <c r="CN69" s="255"/>
      <c r="CO69" s="256"/>
      <c r="CP69" s="257"/>
      <c r="CQ69" s="255"/>
      <c r="CR69" s="256"/>
      <c r="CS69" s="257"/>
      <c r="CT69" s="255"/>
      <c r="CU69" s="256"/>
      <c r="CV69" s="257"/>
      <c r="CW69" s="258"/>
      <c r="CX69" s="256"/>
      <c r="CY69" s="259"/>
      <c r="CZ69" s="260"/>
      <c r="DA69" s="256"/>
      <c r="DB69" s="259"/>
      <c r="DC69" s="260"/>
      <c r="DD69" s="256"/>
      <c r="DE69" s="259"/>
      <c r="DF69" s="260"/>
      <c r="DG69" s="187"/>
      <c r="DH69" s="259"/>
      <c r="DI69" s="260"/>
      <c r="DJ69" s="187"/>
      <c r="DK69" s="259"/>
      <c r="DL69" s="260"/>
      <c r="DM69" s="187"/>
      <c r="DN69" s="259"/>
      <c r="DO69" s="260"/>
      <c r="DP69" s="187"/>
      <c r="DQ69" s="259"/>
      <c r="DR69" s="260"/>
      <c r="DS69" s="187"/>
      <c r="DT69" s="259"/>
      <c r="DU69" s="260"/>
      <c r="DV69" s="187"/>
      <c r="DW69" s="259"/>
      <c r="DX69" s="260"/>
      <c r="DY69" s="187"/>
      <c r="DZ69" s="259"/>
      <c r="EA69" s="260"/>
      <c r="EB69" s="187"/>
      <c r="EC69" s="259"/>
      <c r="ED69" s="260"/>
      <c r="EE69" s="256"/>
      <c r="EF69" s="259"/>
      <c r="EG69" s="260"/>
      <c r="EH69" s="256"/>
      <c r="EI69" s="259"/>
      <c r="EJ69" s="260"/>
      <c r="EK69" s="256"/>
      <c r="EL69" s="259"/>
      <c r="EM69" s="260"/>
      <c r="EN69" s="256"/>
      <c r="EO69" s="259"/>
      <c r="EP69" s="198">
        <v>0</v>
      </c>
      <c r="EQ69" s="166">
        <v>0</v>
      </c>
      <c r="ER69" s="167">
        <v>0</v>
      </c>
      <c r="ES69" s="198">
        <v>0</v>
      </c>
      <c r="ET69" s="166">
        <v>0</v>
      </c>
      <c r="EU69" s="167">
        <v>0</v>
      </c>
      <c r="EV69" s="198">
        <v>0</v>
      </c>
      <c r="EW69" s="166">
        <v>0</v>
      </c>
      <c r="EX69" s="167">
        <v>0</v>
      </c>
      <c r="EY69" s="198">
        <v>0</v>
      </c>
      <c r="EZ69" s="166">
        <v>0</v>
      </c>
      <c r="FA69" s="167">
        <v>0</v>
      </c>
      <c r="FB69" s="198">
        <v>0</v>
      </c>
      <c r="FC69" s="166">
        <v>0</v>
      </c>
      <c r="FD69" s="167">
        <v>0</v>
      </c>
      <c r="FE69" s="198">
        <v>0</v>
      </c>
      <c r="FF69" s="166">
        <v>0</v>
      </c>
      <c r="FG69" s="167">
        <v>0</v>
      </c>
      <c r="FH69" s="198">
        <v>0</v>
      </c>
      <c r="FI69" s="166">
        <v>0</v>
      </c>
      <c r="FJ69" s="167">
        <v>0</v>
      </c>
      <c r="FK69" s="198">
        <v>0</v>
      </c>
      <c r="FL69" s="166">
        <v>0</v>
      </c>
      <c r="FM69" s="167">
        <v>0</v>
      </c>
      <c r="FN69" s="198">
        <v>0</v>
      </c>
      <c r="FO69" s="166">
        <v>0</v>
      </c>
      <c r="FP69" s="167">
        <v>0</v>
      </c>
      <c r="FQ69" s="198">
        <v>0</v>
      </c>
      <c r="FR69" s="166">
        <v>0</v>
      </c>
      <c r="FS69" s="167">
        <v>0</v>
      </c>
      <c r="FT69" s="198">
        <v>0</v>
      </c>
      <c r="FU69" s="166">
        <v>0</v>
      </c>
      <c r="FV69" s="167">
        <v>0</v>
      </c>
      <c r="FW69" s="198">
        <v>0</v>
      </c>
      <c r="FX69" s="166">
        <v>0</v>
      </c>
      <c r="FY69" s="167">
        <v>0</v>
      </c>
      <c r="FZ69" s="198">
        <v>0</v>
      </c>
      <c r="GA69" s="166">
        <v>0</v>
      </c>
      <c r="GB69" s="167">
        <v>0</v>
      </c>
      <c r="GC69" s="198">
        <v>0</v>
      </c>
      <c r="GD69" s="166">
        <v>0</v>
      </c>
      <c r="GE69" s="167">
        <f t="shared" si="585"/>
        <v>0</v>
      </c>
      <c r="GF69" s="198">
        <v>0</v>
      </c>
      <c r="GG69" s="166">
        <v>0</v>
      </c>
      <c r="GH69" s="167">
        <f t="shared" ref="GH69" si="587">GF69-GG69</f>
        <v>0</v>
      </c>
    </row>
    <row r="70" spans="1:190" ht="17.25" customHeight="1" thickTop="1" x14ac:dyDescent="0.25">
      <c r="A70" s="261"/>
      <c r="B70" s="509" t="s">
        <v>198</v>
      </c>
      <c r="C70" s="510"/>
      <c r="D70" s="511"/>
      <c r="E70" s="509" t="s">
        <v>199</v>
      </c>
      <c r="F70" s="510"/>
      <c r="G70" s="511"/>
      <c r="H70" s="509" t="s">
        <v>200</v>
      </c>
      <c r="I70" s="510"/>
      <c r="J70" s="511"/>
      <c r="K70" s="509" t="s">
        <v>201</v>
      </c>
      <c r="L70" s="510"/>
      <c r="M70" s="511"/>
      <c r="N70" s="509" t="s">
        <v>202</v>
      </c>
      <c r="O70" s="510"/>
      <c r="P70" s="511"/>
      <c r="Q70" s="509" t="s">
        <v>203</v>
      </c>
      <c r="R70" s="510"/>
      <c r="S70" s="511"/>
      <c r="T70" s="509" t="s">
        <v>204</v>
      </c>
      <c r="U70" s="510"/>
      <c r="V70" s="511"/>
      <c r="W70" s="509" t="s">
        <v>205</v>
      </c>
      <c r="X70" s="510"/>
      <c r="Y70" s="511"/>
      <c r="Z70" s="509" t="s">
        <v>206</v>
      </c>
      <c r="AA70" s="510"/>
      <c r="AB70" s="511"/>
      <c r="AC70" s="509" t="s">
        <v>207</v>
      </c>
      <c r="AD70" s="510"/>
      <c r="AE70" s="511"/>
      <c r="AF70" s="509" t="s">
        <v>208</v>
      </c>
      <c r="AG70" s="510"/>
      <c r="AH70" s="511"/>
      <c r="AI70" s="509" t="s">
        <v>209</v>
      </c>
      <c r="AJ70" s="510"/>
      <c r="AK70" s="511"/>
      <c r="AL70" s="509" t="s">
        <v>210</v>
      </c>
      <c r="AM70" s="510"/>
      <c r="AN70" s="511"/>
      <c r="AO70" s="509" t="s">
        <v>211</v>
      </c>
      <c r="AP70" s="510"/>
      <c r="AQ70" s="511"/>
      <c r="AR70" s="509" t="s">
        <v>212</v>
      </c>
      <c r="AS70" s="510"/>
      <c r="AT70" s="511"/>
      <c r="AU70" s="509" t="s">
        <v>213</v>
      </c>
      <c r="AV70" s="510"/>
      <c r="AW70" s="511"/>
      <c r="AX70" s="509" t="s">
        <v>179</v>
      </c>
      <c r="AY70" s="510"/>
      <c r="AZ70" s="511"/>
      <c r="BA70" s="509" t="s">
        <v>180</v>
      </c>
      <c r="BB70" s="510"/>
      <c r="BC70" s="511"/>
      <c r="BD70" s="509" t="s">
        <v>181</v>
      </c>
      <c r="BE70" s="510"/>
      <c r="BF70" s="511"/>
      <c r="BG70" s="509" t="s">
        <v>182</v>
      </c>
      <c r="BH70" s="510"/>
      <c r="BI70" s="511"/>
      <c r="BJ70" s="509" t="s">
        <v>183</v>
      </c>
      <c r="BK70" s="510"/>
      <c r="BL70" s="511"/>
      <c r="BM70" s="509" t="s">
        <v>184</v>
      </c>
      <c r="BN70" s="510"/>
      <c r="BO70" s="511"/>
      <c r="BP70" s="509" t="s">
        <v>185</v>
      </c>
      <c r="BQ70" s="510"/>
      <c r="BR70" s="511"/>
      <c r="BS70" s="509" t="s">
        <v>186</v>
      </c>
      <c r="BT70" s="510"/>
      <c r="BU70" s="511"/>
      <c r="BV70" s="509" t="s">
        <v>187</v>
      </c>
      <c r="BW70" s="510"/>
      <c r="BX70" s="511"/>
      <c r="BY70" s="509" t="s">
        <v>188</v>
      </c>
      <c r="BZ70" s="510"/>
      <c r="CA70" s="511"/>
      <c r="CB70" s="509" t="s">
        <v>189</v>
      </c>
      <c r="CC70" s="510"/>
      <c r="CD70" s="511"/>
      <c r="CE70" s="509" t="s">
        <v>190</v>
      </c>
      <c r="CF70" s="510"/>
      <c r="CG70" s="511"/>
      <c r="CH70" s="514" t="s">
        <v>193</v>
      </c>
      <c r="CI70" s="515"/>
      <c r="CJ70" s="516"/>
      <c r="CK70" s="512" t="s">
        <v>194</v>
      </c>
      <c r="CL70" s="507"/>
      <c r="CM70" s="513"/>
      <c r="CN70" s="512" t="s">
        <v>195</v>
      </c>
      <c r="CO70" s="507"/>
      <c r="CP70" s="513"/>
      <c r="CQ70" s="512" t="s">
        <v>196</v>
      </c>
      <c r="CR70" s="507"/>
      <c r="CS70" s="513"/>
      <c r="CT70" s="506" t="s">
        <v>234</v>
      </c>
      <c r="CU70" s="507"/>
      <c r="CV70" s="508"/>
      <c r="CW70" s="519" t="s">
        <v>235</v>
      </c>
      <c r="CX70" s="520"/>
      <c r="CY70" s="522"/>
      <c r="CZ70" s="519" t="s">
        <v>236</v>
      </c>
      <c r="DA70" s="520"/>
      <c r="DB70" s="522"/>
      <c r="DC70" s="519" t="s">
        <v>237</v>
      </c>
      <c r="DD70" s="520"/>
      <c r="DE70" s="522"/>
      <c r="DF70" s="506" t="s">
        <v>238</v>
      </c>
      <c r="DG70" s="507"/>
      <c r="DH70" s="508"/>
      <c r="DI70" s="519" t="s">
        <v>239</v>
      </c>
      <c r="DJ70" s="520"/>
      <c r="DK70" s="522"/>
      <c r="DL70" s="519" t="s">
        <v>240</v>
      </c>
      <c r="DM70" s="520"/>
      <c r="DN70" s="522"/>
      <c r="DO70" s="519" t="s">
        <v>241</v>
      </c>
      <c r="DP70" s="520"/>
      <c r="DQ70" s="522"/>
      <c r="DR70" s="506" t="s">
        <v>242</v>
      </c>
      <c r="DS70" s="507"/>
      <c r="DT70" s="508"/>
      <c r="DU70" s="519" t="s">
        <v>243</v>
      </c>
      <c r="DV70" s="520"/>
      <c r="DW70" s="522"/>
      <c r="DX70" s="519" t="s">
        <v>244</v>
      </c>
      <c r="DY70" s="520"/>
      <c r="DZ70" s="522"/>
      <c r="EA70" s="519" t="s">
        <v>245</v>
      </c>
      <c r="EB70" s="520"/>
      <c r="EC70" s="522"/>
      <c r="ED70" s="506" t="s">
        <v>246</v>
      </c>
      <c r="EE70" s="507"/>
      <c r="EF70" s="508"/>
      <c r="EG70" s="519" t="s">
        <v>247</v>
      </c>
      <c r="EH70" s="520"/>
      <c r="EI70" s="522"/>
      <c r="EJ70" s="519" t="s">
        <v>248</v>
      </c>
      <c r="EK70" s="520"/>
      <c r="EL70" s="522"/>
      <c r="EM70" s="519" t="s">
        <v>249</v>
      </c>
      <c r="EN70" s="520"/>
      <c r="EO70" s="522"/>
      <c r="EP70" s="506" t="s">
        <v>250</v>
      </c>
      <c r="EQ70" s="507"/>
      <c r="ER70" s="508"/>
      <c r="ES70" s="519" t="s">
        <v>251</v>
      </c>
      <c r="ET70" s="520"/>
      <c r="EU70" s="522"/>
      <c r="EV70" s="519" t="s">
        <v>252</v>
      </c>
      <c r="EW70" s="520"/>
      <c r="EX70" s="522"/>
      <c r="EY70" s="519" t="s">
        <v>253</v>
      </c>
      <c r="EZ70" s="520"/>
      <c r="FA70" s="522"/>
      <c r="FB70" s="506" t="s">
        <v>254</v>
      </c>
      <c r="FC70" s="507"/>
      <c r="FD70" s="508"/>
      <c r="FE70" s="519" t="s">
        <v>255</v>
      </c>
      <c r="FF70" s="520"/>
      <c r="FG70" s="522"/>
      <c r="FH70" s="519" t="s">
        <v>256</v>
      </c>
      <c r="FI70" s="520"/>
      <c r="FJ70" s="522"/>
      <c r="FK70" s="519" t="s">
        <v>257</v>
      </c>
      <c r="FL70" s="520"/>
      <c r="FM70" s="522"/>
      <c r="FN70" s="506" t="s">
        <v>258</v>
      </c>
      <c r="FO70" s="507"/>
      <c r="FP70" s="508"/>
      <c r="FQ70" s="519" t="s">
        <v>259</v>
      </c>
      <c r="FR70" s="520"/>
      <c r="FS70" s="522"/>
      <c r="FT70" s="519" t="s">
        <v>260</v>
      </c>
      <c r="FU70" s="520"/>
      <c r="FV70" s="522"/>
      <c r="FW70" s="519" t="s">
        <v>261</v>
      </c>
      <c r="FX70" s="520"/>
      <c r="FY70" s="522"/>
      <c r="FZ70" s="519" t="s">
        <v>262</v>
      </c>
      <c r="GA70" s="520"/>
      <c r="GB70" s="521"/>
      <c r="GC70" s="506" t="s">
        <v>263</v>
      </c>
      <c r="GD70" s="507"/>
      <c r="GE70" s="508"/>
      <c r="GF70" s="506" t="s">
        <v>231</v>
      </c>
      <c r="GG70" s="507"/>
      <c r="GH70" s="508"/>
    </row>
    <row r="71" spans="1:190" ht="66.75" customHeight="1" x14ac:dyDescent="0.25">
      <c r="A71" s="200"/>
      <c r="B71" s="211" t="s">
        <v>134</v>
      </c>
      <c r="C71" s="212" t="s">
        <v>135</v>
      </c>
      <c r="D71" s="213" t="s">
        <v>84</v>
      </c>
      <c r="E71" s="211" t="s">
        <v>134</v>
      </c>
      <c r="F71" s="212" t="s">
        <v>135</v>
      </c>
      <c r="G71" s="213" t="s">
        <v>84</v>
      </c>
      <c r="H71" s="211" t="s">
        <v>134</v>
      </c>
      <c r="I71" s="212" t="s">
        <v>135</v>
      </c>
      <c r="J71" s="213" t="s">
        <v>84</v>
      </c>
      <c r="K71" s="211" t="s">
        <v>134</v>
      </c>
      <c r="L71" s="212" t="s">
        <v>135</v>
      </c>
      <c r="M71" s="213" t="s">
        <v>84</v>
      </c>
      <c r="N71" s="211" t="s">
        <v>134</v>
      </c>
      <c r="O71" s="212" t="s">
        <v>135</v>
      </c>
      <c r="P71" s="213" t="s">
        <v>84</v>
      </c>
      <c r="Q71" s="211" t="s">
        <v>134</v>
      </c>
      <c r="R71" s="212" t="s">
        <v>135</v>
      </c>
      <c r="S71" s="213" t="s">
        <v>84</v>
      </c>
      <c r="T71" s="211" t="s">
        <v>134</v>
      </c>
      <c r="U71" s="212" t="s">
        <v>135</v>
      </c>
      <c r="V71" s="213" t="s">
        <v>84</v>
      </c>
      <c r="W71" s="211" t="s">
        <v>134</v>
      </c>
      <c r="X71" s="212" t="s">
        <v>135</v>
      </c>
      <c r="Y71" s="213" t="s">
        <v>84</v>
      </c>
      <c r="Z71" s="211" t="s">
        <v>134</v>
      </c>
      <c r="AA71" s="212" t="s">
        <v>135</v>
      </c>
      <c r="AB71" s="213" t="s">
        <v>84</v>
      </c>
      <c r="AC71" s="211" t="s">
        <v>134</v>
      </c>
      <c r="AD71" s="212" t="s">
        <v>135</v>
      </c>
      <c r="AE71" s="213" t="s">
        <v>84</v>
      </c>
      <c r="AF71" s="211" t="s">
        <v>134</v>
      </c>
      <c r="AG71" s="212" t="s">
        <v>135</v>
      </c>
      <c r="AH71" s="213" t="s">
        <v>84</v>
      </c>
      <c r="AI71" s="211" t="s">
        <v>134</v>
      </c>
      <c r="AJ71" s="212" t="s">
        <v>135</v>
      </c>
      <c r="AK71" s="213" t="s">
        <v>84</v>
      </c>
      <c r="AL71" s="211" t="s">
        <v>134</v>
      </c>
      <c r="AM71" s="212" t="s">
        <v>135</v>
      </c>
      <c r="AN71" s="213" t="s">
        <v>84</v>
      </c>
      <c r="AO71" s="211" t="s">
        <v>134</v>
      </c>
      <c r="AP71" s="212" t="s">
        <v>135</v>
      </c>
      <c r="AQ71" s="213" t="s">
        <v>84</v>
      </c>
      <c r="AR71" s="211" t="s">
        <v>134</v>
      </c>
      <c r="AS71" s="212" t="s">
        <v>135</v>
      </c>
      <c r="AT71" s="213" t="s">
        <v>84</v>
      </c>
      <c r="AU71" s="211" t="s">
        <v>134</v>
      </c>
      <c r="AV71" s="212" t="s">
        <v>135</v>
      </c>
      <c r="AW71" s="213" t="s">
        <v>84</v>
      </c>
      <c r="AX71" s="211" t="s">
        <v>134</v>
      </c>
      <c r="AY71" s="212" t="s">
        <v>135</v>
      </c>
      <c r="AZ71" s="213" t="s">
        <v>84</v>
      </c>
      <c r="BA71" s="211" t="s">
        <v>134</v>
      </c>
      <c r="BB71" s="212" t="s">
        <v>135</v>
      </c>
      <c r="BC71" s="213" t="s">
        <v>84</v>
      </c>
      <c r="BD71" s="211" t="s">
        <v>134</v>
      </c>
      <c r="BE71" s="212" t="s">
        <v>135</v>
      </c>
      <c r="BF71" s="213" t="s">
        <v>84</v>
      </c>
      <c r="BG71" s="211" t="s">
        <v>134</v>
      </c>
      <c r="BH71" s="212" t="s">
        <v>135</v>
      </c>
      <c r="BI71" s="213" t="s">
        <v>84</v>
      </c>
      <c r="BJ71" s="211" t="s">
        <v>134</v>
      </c>
      <c r="BK71" s="212" t="s">
        <v>135</v>
      </c>
      <c r="BL71" s="213" t="s">
        <v>84</v>
      </c>
      <c r="BM71" s="211" t="s">
        <v>134</v>
      </c>
      <c r="BN71" s="212" t="s">
        <v>135</v>
      </c>
      <c r="BO71" s="213" t="s">
        <v>84</v>
      </c>
      <c r="BP71" s="211" t="s">
        <v>134</v>
      </c>
      <c r="BQ71" s="212" t="s">
        <v>135</v>
      </c>
      <c r="BR71" s="213" t="s">
        <v>84</v>
      </c>
      <c r="BS71" s="211" t="s">
        <v>134</v>
      </c>
      <c r="BT71" s="212" t="s">
        <v>135</v>
      </c>
      <c r="BU71" s="213" t="s">
        <v>84</v>
      </c>
      <c r="BV71" s="211" t="s">
        <v>134</v>
      </c>
      <c r="BW71" s="212" t="s">
        <v>135</v>
      </c>
      <c r="BX71" s="213" t="s">
        <v>84</v>
      </c>
      <c r="BY71" s="211" t="s">
        <v>134</v>
      </c>
      <c r="BZ71" s="212" t="s">
        <v>135</v>
      </c>
      <c r="CA71" s="213" t="s">
        <v>84</v>
      </c>
      <c r="CB71" s="211" t="s">
        <v>134</v>
      </c>
      <c r="CC71" s="212" t="s">
        <v>135</v>
      </c>
      <c r="CD71" s="213" t="s">
        <v>84</v>
      </c>
      <c r="CE71" s="211" t="s">
        <v>134</v>
      </c>
      <c r="CF71" s="212" t="s">
        <v>135</v>
      </c>
      <c r="CG71" s="213" t="s">
        <v>84</v>
      </c>
      <c r="CH71" s="211" t="s">
        <v>134</v>
      </c>
      <c r="CI71" s="212" t="s">
        <v>135</v>
      </c>
      <c r="CJ71" s="213" t="s">
        <v>84</v>
      </c>
      <c r="CK71" s="211" t="s">
        <v>134</v>
      </c>
      <c r="CL71" s="212" t="s">
        <v>135</v>
      </c>
      <c r="CM71" s="213" t="s">
        <v>84</v>
      </c>
      <c r="CN71" s="211" t="s">
        <v>134</v>
      </c>
      <c r="CO71" s="212" t="s">
        <v>135</v>
      </c>
      <c r="CP71" s="213" t="s">
        <v>84</v>
      </c>
      <c r="CQ71" s="211" t="s">
        <v>134</v>
      </c>
      <c r="CR71" s="212" t="s">
        <v>135</v>
      </c>
      <c r="CS71" s="213" t="s">
        <v>84</v>
      </c>
      <c r="CT71" s="211" t="s">
        <v>134</v>
      </c>
      <c r="CU71" s="212" t="s">
        <v>135</v>
      </c>
      <c r="CV71" s="213" t="s">
        <v>84</v>
      </c>
      <c r="CW71" s="211" t="s">
        <v>134</v>
      </c>
      <c r="CX71" s="212" t="s">
        <v>135</v>
      </c>
      <c r="CY71" s="213" t="s">
        <v>84</v>
      </c>
      <c r="CZ71" s="211" t="s">
        <v>134</v>
      </c>
      <c r="DA71" s="212" t="s">
        <v>135</v>
      </c>
      <c r="DB71" s="213" t="s">
        <v>84</v>
      </c>
      <c r="DC71" s="211" t="s">
        <v>134</v>
      </c>
      <c r="DD71" s="212" t="s">
        <v>135</v>
      </c>
      <c r="DE71" s="263" t="s">
        <v>84</v>
      </c>
      <c r="DF71" s="276" t="s">
        <v>134</v>
      </c>
      <c r="DG71" s="212" t="s">
        <v>135</v>
      </c>
      <c r="DH71" s="263" t="s">
        <v>84</v>
      </c>
      <c r="DI71" s="276" t="s">
        <v>134</v>
      </c>
      <c r="DJ71" s="212" t="s">
        <v>135</v>
      </c>
      <c r="DK71" s="263" t="s">
        <v>84</v>
      </c>
      <c r="DL71" s="276" t="s">
        <v>134</v>
      </c>
      <c r="DM71" s="212" t="s">
        <v>135</v>
      </c>
      <c r="DN71" s="263" t="s">
        <v>84</v>
      </c>
      <c r="DO71" s="276" t="s">
        <v>134</v>
      </c>
      <c r="DP71" s="212" t="s">
        <v>135</v>
      </c>
      <c r="DQ71" s="263" t="s">
        <v>84</v>
      </c>
      <c r="DR71" s="276" t="s">
        <v>134</v>
      </c>
      <c r="DS71" s="212" t="s">
        <v>135</v>
      </c>
      <c r="DT71" s="263" t="s">
        <v>84</v>
      </c>
      <c r="DU71" s="276" t="s">
        <v>134</v>
      </c>
      <c r="DV71" s="212" t="s">
        <v>135</v>
      </c>
      <c r="DW71" s="263" t="s">
        <v>84</v>
      </c>
      <c r="DX71" s="276" t="s">
        <v>134</v>
      </c>
      <c r="DY71" s="212" t="s">
        <v>135</v>
      </c>
      <c r="DZ71" s="263" t="s">
        <v>84</v>
      </c>
      <c r="EA71" s="276" t="s">
        <v>134</v>
      </c>
      <c r="EB71" s="212" t="s">
        <v>135</v>
      </c>
      <c r="EC71" s="263" t="s">
        <v>84</v>
      </c>
      <c r="ED71" s="276" t="s">
        <v>134</v>
      </c>
      <c r="EE71" s="212" t="s">
        <v>135</v>
      </c>
      <c r="EF71" s="263" t="s">
        <v>84</v>
      </c>
      <c r="EG71" s="276" t="s">
        <v>134</v>
      </c>
      <c r="EH71" s="212" t="s">
        <v>135</v>
      </c>
      <c r="EI71" s="263" t="s">
        <v>84</v>
      </c>
      <c r="EJ71" s="276" t="s">
        <v>134</v>
      </c>
      <c r="EK71" s="212" t="s">
        <v>135</v>
      </c>
      <c r="EL71" s="263" t="s">
        <v>84</v>
      </c>
      <c r="EM71" s="276" t="s">
        <v>134</v>
      </c>
      <c r="EN71" s="212" t="s">
        <v>135</v>
      </c>
      <c r="EO71" s="263" t="s">
        <v>84</v>
      </c>
      <c r="EP71" s="276" t="s">
        <v>134</v>
      </c>
      <c r="EQ71" s="212" t="s">
        <v>135</v>
      </c>
      <c r="ER71" s="263" t="s">
        <v>84</v>
      </c>
      <c r="ES71" s="276" t="s">
        <v>134</v>
      </c>
      <c r="ET71" s="212" t="s">
        <v>135</v>
      </c>
      <c r="EU71" s="263" t="s">
        <v>84</v>
      </c>
      <c r="EV71" s="276" t="s">
        <v>134</v>
      </c>
      <c r="EW71" s="212" t="s">
        <v>135</v>
      </c>
      <c r="EX71" s="263" t="s">
        <v>84</v>
      </c>
      <c r="EY71" s="276" t="s">
        <v>134</v>
      </c>
      <c r="EZ71" s="212" t="s">
        <v>135</v>
      </c>
      <c r="FA71" s="263" t="s">
        <v>84</v>
      </c>
      <c r="FB71" s="276" t="s">
        <v>134</v>
      </c>
      <c r="FC71" s="212" t="s">
        <v>135</v>
      </c>
      <c r="FD71" s="263" t="s">
        <v>84</v>
      </c>
      <c r="FE71" s="276" t="s">
        <v>134</v>
      </c>
      <c r="FF71" s="212" t="s">
        <v>135</v>
      </c>
      <c r="FG71" s="263" t="s">
        <v>84</v>
      </c>
      <c r="FH71" s="276" t="s">
        <v>134</v>
      </c>
      <c r="FI71" s="212" t="s">
        <v>135</v>
      </c>
      <c r="FJ71" s="263" t="s">
        <v>84</v>
      </c>
      <c r="FK71" s="276" t="s">
        <v>134</v>
      </c>
      <c r="FL71" s="212" t="s">
        <v>135</v>
      </c>
      <c r="FM71" s="263" t="s">
        <v>84</v>
      </c>
      <c r="FN71" s="276" t="s">
        <v>134</v>
      </c>
      <c r="FO71" s="212" t="s">
        <v>135</v>
      </c>
      <c r="FP71" s="263" t="s">
        <v>84</v>
      </c>
      <c r="FQ71" s="276" t="s">
        <v>134</v>
      </c>
      <c r="FR71" s="212" t="s">
        <v>135</v>
      </c>
      <c r="FS71" s="263" t="s">
        <v>84</v>
      </c>
      <c r="FT71" s="276" t="s">
        <v>134</v>
      </c>
      <c r="FU71" s="212" t="s">
        <v>135</v>
      </c>
      <c r="FV71" s="263" t="s">
        <v>84</v>
      </c>
      <c r="FW71" s="276" t="s">
        <v>134</v>
      </c>
      <c r="FX71" s="212" t="s">
        <v>135</v>
      </c>
      <c r="FY71" s="263" t="s">
        <v>84</v>
      </c>
      <c r="FZ71" s="276" t="s">
        <v>134</v>
      </c>
      <c r="GA71" s="212" t="s">
        <v>135</v>
      </c>
      <c r="GB71" s="263" t="s">
        <v>84</v>
      </c>
      <c r="GC71" s="276" t="s">
        <v>134</v>
      </c>
      <c r="GD71" s="212" t="s">
        <v>135</v>
      </c>
      <c r="GE71" s="263" t="s">
        <v>84</v>
      </c>
      <c r="GF71" s="276" t="s">
        <v>134</v>
      </c>
      <c r="GG71" s="212" t="s">
        <v>135</v>
      </c>
      <c r="GH71" s="263" t="s">
        <v>84</v>
      </c>
    </row>
    <row r="72" spans="1:190" x14ac:dyDescent="0.25">
      <c r="A72" s="214" t="s">
        <v>136</v>
      </c>
      <c r="B72" s="215"/>
      <c r="C72" s="207"/>
      <c r="D72" s="208">
        <f>D73+D78+D95+D101+D149</f>
        <v>14779.859999999993</v>
      </c>
      <c r="E72" s="215"/>
      <c r="F72" s="207"/>
      <c r="G72" s="208">
        <f>G73+G78+G95+G101+G149</f>
        <v>3751.9346425914264</v>
      </c>
      <c r="H72" s="215"/>
      <c r="I72" s="207"/>
      <c r="J72" s="208">
        <f>J73+J78+J95+J101+J149</f>
        <v>-23614.711979401789</v>
      </c>
      <c r="K72" s="215"/>
      <c r="L72" s="207"/>
      <c r="M72" s="208">
        <f>M73+M78+M95+M101+M149</f>
        <v>-21049.374322665528</v>
      </c>
      <c r="N72" s="215"/>
      <c r="O72" s="207"/>
      <c r="P72" s="208">
        <f>P73+P78+P95+P101+P149</f>
        <v>-4481.3500000000113</v>
      </c>
      <c r="Q72" s="215"/>
      <c r="R72" s="207"/>
      <c r="S72" s="208">
        <f>S73+S78+S95+S101+S149</f>
        <v>-8498.2999999999884</v>
      </c>
      <c r="T72" s="215"/>
      <c r="U72" s="207"/>
      <c r="V72" s="208">
        <f>V73+V78+V95+V101+V149</f>
        <v>-17147.399999999965</v>
      </c>
      <c r="W72" s="215"/>
      <c r="X72" s="207"/>
      <c r="Y72" s="208">
        <f>Y73+Y78+Y95+Y101+Y149</f>
        <v>-9113.2000000000116</v>
      </c>
      <c r="Z72" s="215"/>
      <c r="AA72" s="207"/>
      <c r="AB72" s="208">
        <f>AB73+AB78+AB95+AB101+AB149</f>
        <v>9785.4125913190073</v>
      </c>
      <c r="AC72" s="215"/>
      <c r="AD72" s="207"/>
      <c r="AE72" s="208">
        <f>AE73+AE78+AE95+AE101+AE149</f>
        <v>-42451.314532842021</v>
      </c>
      <c r="AF72" s="215"/>
      <c r="AG72" s="207"/>
      <c r="AH72" s="208">
        <f>AH73+AH78+AH95+AH101+AH149</f>
        <v>-12139.179961458307</v>
      </c>
      <c r="AI72" s="215"/>
      <c r="AJ72" s="207"/>
      <c r="AK72" s="208">
        <f>AK73+AK78+AK95+AK101+AK149</f>
        <v>9101.0355081329326</v>
      </c>
      <c r="AL72" s="215"/>
      <c r="AM72" s="207"/>
      <c r="AN72" s="208">
        <f>AN73+AN78+AN95+AN101+AN149</f>
        <v>-5110.0000000000073</v>
      </c>
      <c r="AO72" s="215"/>
      <c r="AP72" s="207"/>
      <c r="AQ72" s="208">
        <f>AQ73+AQ78+AQ95+AQ101+AQ149</f>
        <v>-4645.0000000000218</v>
      </c>
      <c r="AR72" s="215"/>
      <c r="AS72" s="207"/>
      <c r="AT72" s="208">
        <f>AT73+AT78+AT95+AT101+AT149</f>
        <v>-13508.999999999971</v>
      </c>
      <c r="AU72" s="215"/>
      <c r="AV72" s="207"/>
      <c r="AW72" s="208">
        <f>AW73+AW78+AW95+AW101+AW149</f>
        <v>7047.9999999999709</v>
      </c>
      <c r="AX72" s="215"/>
      <c r="AY72" s="207"/>
      <c r="AZ72" s="208">
        <f>AZ73+AZ78+AZ95+AZ101+AZ149</f>
        <v>-5627</v>
      </c>
      <c r="BA72" s="215"/>
      <c r="BB72" s="207"/>
      <c r="BC72" s="208">
        <f>BC73+BC78+BC95+BC101+BC149</f>
        <v>-8009</v>
      </c>
      <c r="BD72" s="215"/>
      <c r="BE72" s="207"/>
      <c r="BF72" s="208">
        <f>BF73+BF78+BF95+BF101+BF149</f>
        <v>-4914</v>
      </c>
      <c r="BG72" s="215"/>
      <c r="BH72" s="207"/>
      <c r="BI72" s="208">
        <f>BI73+BI78+BI95+BI101+BI149</f>
        <v>-4042</v>
      </c>
      <c r="BJ72" s="215"/>
      <c r="BK72" s="207"/>
      <c r="BL72" s="208">
        <f>BL73+BL78+BL95+BL101+BL149</f>
        <v>-3575.5</v>
      </c>
      <c r="BM72" s="215"/>
      <c r="BN72" s="207"/>
      <c r="BO72" s="208">
        <f>BO73+BO78+BO95+BO101+BO149</f>
        <v>-5317.9</v>
      </c>
      <c r="BP72" s="215"/>
      <c r="BQ72" s="207"/>
      <c r="BR72" s="208">
        <f>BR73+BR78+BR95+BR101+BR149</f>
        <v>-3810</v>
      </c>
      <c r="BS72" s="215"/>
      <c r="BT72" s="207"/>
      <c r="BU72" s="208">
        <f>BU73+BU78+BU95+BU101+BU149</f>
        <v>-6019</v>
      </c>
      <c r="BV72" s="215"/>
      <c r="BW72" s="207"/>
      <c r="BX72" s="208">
        <f>BX73+BX78+BX95+BX101+BX149</f>
        <v>-11322</v>
      </c>
      <c r="BY72" s="215"/>
      <c r="BZ72" s="207"/>
      <c r="CA72" s="208">
        <f>CA73+CA78+CA95+CA101+CA149</f>
        <v>3803</v>
      </c>
      <c r="CB72" s="215"/>
      <c r="CC72" s="207"/>
      <c r="CD72" s="208">
        <f>CD73+CD78+CD95+CD101+CD149</f>
        <v>-7075</v>
      </c>
      <c r="CE72" s="215"/>
      <c r="CF72" s="207"/>
      <c r="CG72" s="208">
        <f>CG73+CG78+CG95+CG101+CG149</f>
        <v>-6433</v>
      </c>
      <c r="CH72" s="215"/>
      <c r="CI72" s="207"/>
      <c r="CJ72" s="208">
        <f>CJ73+CJ78+CJ95+CJ101+CJ149</f>
        <v>-1406.0902070039592</v>
      </c>
      <c r="CK72" s="215"/>
      <c r="CL72" s="207"/>
      <c r="CM72" s="208">
        <f>CM73+CM78+CM95+CM101+CM149</f>
        <v>-8561.5908514562179</v>
      </c>
      <c r="CN72" s="215"/>
      <c r="CO72" s="207"/>
      <c r="CP72" s="208">
        <f>CP73+CP78+CP95+CP101+CP149</f>
        <v>-1642.8043392761028</v>
      </c>
      <c r="CQ72" s="215"/>
      <c r="CR72" s="207"/>
      <c r="CS72" s="208">
        <f>CS73+CS78+CS95+CS101+CS149</f>
        <v>-4470.4986895133334</v>
      </c>
      <c r="CT72" s="215"/>
      <c r="CU72" s="207"/>
      <c r="CV72" s="208">
        <f>CV73+CV78+CV95+CV101+CV149</f>
        <v>-3567.999725621281</v>
      </c>
      <c r="CW72" s="215"/>
      <c r="CX72" s="207"/>
      <c r="CY72" s="208">
        <f>CY73+CY78+CY95+CY101+CY149</f>
        <v>-3895.8735377838311</v>
      </c>
      <c r="CZ72" s="215"/>
      <c r="DA72" s="207"/>
      <c r="DB72" s="208">
        <f>DB73+DB78+DB95+DB101+DB149</f>
        <v>-9839.6985756248559</v>
      </c>
      <c r="DC72" s="209"/>
      <c r="DD72" s="207"/>
      <c r="DE72" s="210">
        <f>DE73+DE78+DE95+DE101+DE149</f>
        <v>-5065.6300663861985</v>
      </c>
      <c r="DF72" s="277"/>
      <c r="DG72" s="207"/>
      <c r="DH72" s="210">
        <f>DH73+DH78+DH95+DH101+DH149</f>
        <v>-6808.8307215520117</v>
      </c>
      <c r="DI72" s="277"/>
      <c r="DJ72" s="207"/>
      <c r="DK72" s="210">
        <f>DK73+DK78+DK95+DK101+DK149</f>
        <v>-4207.709423176846</v>
      </c>
      <c r="DL72" s="277"/>
      <c r="DM72" s="207"/>
      <c r="DN72" s="210">
        <f>DN73+DN78+DN95+DN101+DN149</f>
        <v>-9086.444957953252</v>
      </c>
      <c r="DO72" s="277"/>
      <c r="DP72" s="207"/>
      <c r="DQ72" s="210">
        <f>DQ73+DQ78+DQ95+DQ101+DQ149</f>
        <v>-7782.1132856954919</v>
      </c>
      <c r="DR72" s="277"/>
      <c r="DS72" s="207"/>
      <c r="DT72" s="210">
        <f>DT73+DT78+DT95+DT101+DT149</f>
        <v>-3972.6056115290648</v>
      </c>
      <c r="DU72" s="277"/>
      <c r="DV72" s="207"/>
      <c r="DW72" s="210">
        <f>DW73+DW78+DW95+DW101+DW149</f>
        <v>-9176.0957684112145</v>
      </c>
      <c r="DX72" s="277"/>
      <c r="DY72" s="207"/>
      <c r="DZ72" s="210">
        <f>DZ73+DZ78+DZ95+DZ101+DZ149</f>
        <v>-8762.9394648395846</v>
      </c>
      <c r="EA72" s="338"/>
      <c r="EB72" s="335"/>
      <c r="EC72" s="336">
        <f>EC73+EC78+EC95+EC101+EC149</f>
        <v>-17307.543529531191</v>
      </c>
      <c r="ED72" s="423"/>
      <c r="EE72" s="393"/>
      <c r="EF72" s="394">
        <f>EF73+EF78+EF95+EF101+EF149</f>
        <v>-11166.291674205939</v>
      </c>
      <c r="EG72" s="424"/>
      <c r="EH72" s="383"/>
      <c r="EI72" s="394">
        <f>EI73+EI78+EI95+EI101+EI149</f>
        <v>-17904.824252340495</v>
      </c>
      <c r="EJ72" s="423"/>
      <c r="EK72" s="393"/>
      <c r="EL72" s="394">
        <f>EL73+EL78+EL95+EL101+EL149</f>
        <v>-15466.10435155913</v>
      </c>
      <c r="EM72" s="425"/>
      <c r="EN72" s="384"/>
      <c r="EO72" s="413">
        <f>EO73+EO78+EO95+EO101+EO149</f>
        <v>-18040.922960912831</v>
      </c>
      <c r="EP72" s="426"/>
      <c r="EQ72" s="427"/>
      <c r="ER72" s="428">
        <f>ER73+ER78+ER95+ER101+ER149</f>
        <v>-21343.419345088147</v>
      </c>
      <c r="ES72" s="426"/>
      <c r="ET72" s="427"/>
      <c r="EU72" s="428">
        <f>EU73+EU78+EU95+EU101+EU149</f>
        <v>-11287.897814761845</v>
      </c>
      <c r="EV72" s="426"/>
      <c r="EW72" s="427"/>
      <c r="EX72" s="428">
        <f>EX73+EX78+EX95+EX101+EX149</f>
        <v>-17050.090579508898</v>
      </c>
      <c r="EY72" s="426"/>
      <c r="EZ72" s="427"/>
      <c r="FA72" s="428">
        <f>FA73+FA78+FA95+FA101+FA149</f>
        <v>-8837.1380102802123</v>
      </c>
      <c r="FB72" s="426"/>
      <c r="FC72" s="427"/>
      <c r="FD72" s="428">
        <f>FD73+FD78+FD95+FD101+FD149</f>
        <v>-1457.8561866399468</v>
      </c>
      <c r="FE72" s="426"/>
      <c r="FF72" s="427"/>
      <c r="FG72" s="428">
        <f>FG73+FG78+FG95+FG101+FG149</f>
        <v>-10855.193900372851</v>
      </c>
      <c r="FH72" s="426"/>
      <c r="FI72" s="427"/>
      <c r="FJ72" s="428">
        <f>FJ73+FJ78+FJ95+FJ101+FJ149</f>
        <v>-10260.554791298342</v>
      </c>
      <c r="FK72" s="426"/>
      <c r="FL72" s="427"/>
      <c r="FM72" s="428">
        <f>FM73+FM78+FM95+FM101+FM149</f>
        <v>-6329.5201392940471</v>
      </c>
      <c r="FN72" s="426"/>
      <c r="FO72" s="427"/>
      <c r="FP72" s="428">
        <f>FP73+FP78+FP95+FP101+FP149</f>
        <v>-5924.4331758634053</v>
      </c>
      <c r="FQ72" s="426"/>
      <c r="FR72" s="427"/>
      <c r="FS72" s="428">
        <f>FS73+FS78+FS95+FS101+FS149</f>
        <v>-13458.778146089833</v>
      </c>
      <c r="FT72" s="426"/>
      <c r="FU72" s="427"/>
      <c r="FV72" s="428">
        <f>FV73+FV78+FV95+FV101+FV149</f>
        <v>-11542.513415101839</v>
      </c>
      <c r="FW72" s="426"/>
      <c r="FX72" s="427"/>
      <c r="FY72" s="428">
        <f>FY73+FY78+FY95+FY101+FY149</f>
        <v>-15517.712736375383</v>
      </c>
      <c r="FZ72" s="426"/>
      <c r="GA72" s="427"/>
      <c r="GB72" s="428">
        <f>GB73+GB78+GB95+GB101+GB149</f>
        <v>-10683.15353270874</v>
      </c>
      <c r="GC72" s="338"/>
      <c r="GD72" s="335"/>
      <c r="GE72" s="336">
        <f>GE73+GE78+GE95+GE101+GE149</f>
        <v>-17420.675171301511</v>
      </c>
      <c r="GF72" s="338"/>
      <c r="GG72" s="335"/>
      <c r="GH72" s="336">
        <f>GH73+GH78+GH95+GH101+GH149</f>
        <v>-7903.8560606641513</v>
      </c>
    </row>
    <row r="73" spans="1:190" x14ac:dyDescent="0.4">
      <c r="A73" s="216" t="s">
        <v>137</v>
      </c>
      <c r="B73" s="217">
        <f>B74+B76</f>
        <v>88990.5</v>
      </c>
      <c r="C73" s="218">
        <f>C74+C76</f>
        <v>159911.5</v>
      </c>
      <c r="D73" s="219">
        <f t="shared" ref="D73:D79" si="588">B73-C73</f>
        <v>-70921</v>
      </c>
      <c r="E73" s="217">
        <f>E74+E76</f>
        <v>99809</v>
      </c>
      <c r="F73" s="218">
        <f>F74+F76</f>
        <v>171200</v>
      </c>
      <c r="G73" s="219">
        <f t="shared" ref="G73:G79" si="589">E73-F73</f>
        <v>-71391</v>
      </c>
      <c r="H73" s="217">
        <f>H74+H76</f>
        <v>181087</v>
      </c>
      <c r="I73" s="218">
        <f>I74+I76</f>
        <v>292893</v>
      </c>
      <c r="J73" s="219">
        <f t="shared" ref="J73:J79" si="590">H73-I73</f>
        <v>-111806</v>
      </c>
      <c r="K73" s="217">
        <f>K74+K76</f>
        <v>254473</v>
      </c>
      <c r="L73" s="218">
        <f>L74+L76</f>
        <v>424013</v>
      </c>
      <c r="M73" s="219">
        <f t="shared" ref="M73:M81" si="591">K73-L73</f>
        <v>-169540</v>
      </c>
      <c r="N73" s="217">
        <f>N74+N76</f>
        <v>367146.7</v>
      </c>
      <c r="O73" s="218">
        <f>O74+O76</f>
        <v>368428.9</v>
      </c>
      <c r="P73" s="219">
        <f t="shared" ref="P73:P79" si="592">N73-O73</f>
        <v>-1282.2000000000116</v>
      </c>
      <c r="Q73" s="217">
        <f>Q74+Q76</f>
        <v>436864.4</v>
      </c>
      <c r="R73" s="218">
        <f>R74+R76</f>
        <v>470716.7</v>
      </c>
      <c r="S73" s="219">
        <f t="shared" ref="S73:S79" si="593">Q73-R73</f>
        <v>-33852.299999999988</v>
      </c>
      <c r="T73" s="217">
        <f>T74+T76</f>
        <v>489552.2</v>
      </c>
      <c r="U73" s="218">
        <f>U74+U76</f>
        <v>448615.6</v>
      </c>
      <c r="V73" s="219">
        <f t="shared" ref="V73:V79" si="594">T73-U73</f>
        <v>40936.600000000035</v>
      </c>
      <c r="W73" s="217">
        <f>W74+W76</f>
        <v>454197.8</v>
      </c>
      <c r="X73" s="218">
        <f>X74+X76</f>
        <v>430990</v>
      </c>
      <c r="Y73" s="219">
        <f t="shared" ref="Y73:Y79" si="595">W73-X73</f>
        <v>23207.799999999988</v>
      </c>
      <c r="Z73" s="217">
        <f>Z74+Z76</f>
        <v>171225.68287897302</v>
      </c>
      <c r="AA73" s="218">
        <f>AA74+AA76</f>
        <v>225020.35926176302</v>
      </c>
      <c r="AB73" s="219">
        <f t="shared" ref="AB73:AB79" si="596">Z73-AA73</f>
        <v>-53794.676382789999</v>
      </c>
      <c r="AC73" s="217">
        <f>AC74+AC76</f>
        <v>187181.81848799699</v>
      </c>
      <c r="AD73" s="218">
        <f>AD74+AD76</f>
        <v>215521.58475685402</v>
      </c>
      <c r="AE73" s="219">
        <f t="shared" ref="AE73:AE79" si="597">AC73-AD73</f>
        <v>-28339.766268857027</v>
      </c>
      <c r="AF73" s="217">
        <f>AF74+AF76</f>
        <v>133440.60284163701</v>
      </c>
      <c r="AG73" s="218">
        <f>AG74+AG76</f>
        <v>177796.78709434901</v>
      </c>
      <c r="AH73" s="219">
        <f t="shared" ref="AH73:AH79" si="598">AF73-AG73</f>
        <v>-44356.184252712002</v>
      </c>
      <c r="AI73" s="217">
        <f>AI74+AI76</f>
        <v>152217.320148345</v>
      </c>
      <c r="AJ73" s="218">
        <f>AJ74+AJ76</f>
        <v>195930.28866865399</v>
      </c>
      <c r="AK73" s="219">
        <f t="shared" ref="AK73:AK79" si="599">AI73-AJ73</f>
        <v>-43712.96852030899</v>
      </c>
      <c r="AL73" s="217">
        <f>AL74+AL76</f>
        <v>-61147</v>
      </c>
      <c r="AM73" s="218">
        <f>AM74+AM76</f>
        <v>-50443</v>
      </c>
      <c r="AN73" s="219">
        <f t="shared" ref="AN73:AN79" si="600">AL73-AM73</f>
        <v>-10704</v>
      </c>
      <c r="AO73" s="217">
        <f>AO74+AO76</f>
        <v>-55088</v>
      </c>
      <c r="AP73" s="218">
        <f>AP74+AP76</f>
        <v>-45063</v>
      </c>
      <c r="AQ73" s="219">
        <f t="shared" ref="AQ73:AQ79" si="601">AO73-AP73</f>
        <v>-10025</v>
      </c>
      <c r="AR73" s="217">
        <f>AR74+AR76</f>
        <v>-45426</v>
      </c>
      <c r="AS73" s="218">
        <f>AS74+AS76</f>
        <v>-38696</v>
      </c>
      <c r="AT73" s="219">
        <f t="shared" ref="AT73:AT79" si="602">AR73-AS73</f>
        <v>-6730</v>
      </c>
      <c r="AU73" s="217">
        <f>AU74+AU76</f>
        <v>-44496</v>
      </c>
      <c r="AV73" s="218">
        <f>AV74+AV76</f>
        <v>-35006</v>
      </c>
      <c r="AW73" s="219">
        <f t="shared" ref="AW73:AW79" si="603">AU73-AV73</f>
        <v>-9490</v>
      </c>
      <c r="AX73" s="217">
        <f>AX74+AX76</f>
        <v>57944</v>
      </c>
      <c r="AY73" s="218">
        <f>AY74+AY76</f>
        <v>237803</v>
      </c>
      <c r="AZ73" s="219">
        <f t="shared" ref="AZ73:AZ78" si="604">AX73-AY73</f>
        <v>-179859</v>
      </c>
      <c r="BA73" s="217">
        <f>BA74+BA76</f>
        <v>48687</v>
      </c>
      <c r="BB73" s="218">
        <f>BB74+BB76</f>
        <v>199107</v>
      </c>
      <c r="BC73" s="219">
        <f t="shared" ref="BC73:BC78" si="605">BA73-BB73</f>
        <v>-150420</v>
      </c>
      <c r="BD73" s="217">
        <f>BD74+BD76</f>
        <v>40176</v>
      </c>
      <c r="BE73" s="218">
        <f>BE74+BE76</f>
        <v>164412</v>
      </c>
      <c r="BF73" s="219">
        <f t="shared" ref="BF73:BF78" si="606">BD73-BE73</f>
        <v>-124236</v>
      </c>
      <c r="BG73" s="217">
        <f>BG74+BG76</f>
        <v>56674</v>
      </c>
      <c r="BH73" s="218">
        <f>BH74+BH76</f>
        <v>225694</v>
      </c>
      <c r="BI73" s="219">
        <f t="shared" ref="BI73:BI78" si="607">BG73-BH73</f>
        <v>-169020</v>
      </c>
      <c r="BJ73" s="217">
        <f>BJ74+BJ76</f>
        <v>108252</v>
      </c>
      <c r="BK73" s="218">
        <f>BK74+BK76</f>
        <v>155624</v>
      </c>
      <c r="BL73" s="219">
        <f t="shared" ref="BL73:BL78" si="608">BJ73-BK73</f>
        <v>-47372</v>
      </c>
      <c r="BM73" s="217">
        <f>BM74+BM76</f>
        <v>104924</v>
      </c>
      <c r="BN73" s="218">
        <f>BN74+BN76</f>
        <v>148545</v>
      </c>
      <c r="BO73" s="219">
        <f t="shared" ref="BO73:BO78" si="609">BM73-BN73</f>
        <v>-43621</v>
      </c>
      <c r="BP73" s="217">
        <f>BP74+BP76</f>
        <v>76756</v>
      </c>
      <c r="BQ73" s="218">
        <f>BQ74+BQ76</f>
        <v>109101</v>
      </c>
      <c r="BR73" s="219">
        <f t="shared" ref="BR73:BR78" si="610">BP73-BQ73</f>
        <v>-32345</v>
      </c>
      <c r="BS73" s="217">
        <f>BS74+BS76</f>
        <v>78704</v>
      </c>
      <c r="BT73" s="218">
        <f>BT74+BT76</f>
        <v>112761</v>
      </c>
      <c r="BU73" s="219">
        <f t="shared" ref="BU73:BU78" si="611">BS73-BT73</f>
        <v>-34057</v>
      </c>
      <c r="BV73" s="217">
        <f>BV74+BV76</f>
        <v>-31945</v>
      </c>
      <c r="BW73" s="218">
        <f>BW74+BW76</f>
        <v>10431</v>
      </c>
      <c r="BX73" s="219">
        <f t="shared" ref="BX73:BX78" si="612">BV73-BW73</f>
        <v>-42376</v>
      </c>
      <c r="BY73" s="217">
        <f>BY74+BY76</f>
        <v>-35019</v>
      </c>
      <c r="BZ73" s="218">
        <f>BZ74+BZ76</f>
        <v>9875</v>
      </c>
      <c r="CA73" s="219">
        <f t="shared" ref="CA73:CA78" si="613">BY73-BZ73</f>
        <v>-44894</v>
      </c>
      <c r="CB73" s="217">
        <f>CB74+CB76</f>
        <v>-116664</v>
      </c>
      <c r="CC73" s="218">
        <f>CC74+CC76</f>
        <v>11464</v>
      </c>
      <c r="CD73" s="219">
        <f t="shared" ref="CD73:CD78" si="614">CB73-CC73</f>
        <v>-128128</v>
      </c>
      <c r="CE73" s="217">
        <f>CE74+CE76</f>
        <v>-61565</v>
      </c>
      <c r="CF73" s="218">
        <f>CF74+CF76</f>
        <v>10121</v>
      </c>
      <c r="CG73" s="219">
        <f t="shared" ref="CG73:CG78" si="615">CE73-CF73</f>
        <v>-71686</v>
      </c>
      <c r="CH73" s="217">
        <f>CH74+CH76</f>
        <v>-19947.207893675579</v>
      </c>
      <c r="CI73" s="218">
        <f>CI74+CI76</f>
        <v>223063.73257804313</v>
      </c>
      <c r="CJ73" s="219">
        <f t="shared" ref="CJ73:CJ79" si="616">CH73-CI73</f>
        <v>-243010.9404717187</v>
      </c>
      <c r="CK73" s="217">
        <f>CK74+CK76</f>
        <v>-15185.793791790536</v>
      </c>
      <c r="CL73" s="218">
        <f>CL74+CL76</f>
        <v>197914.86485837371</v>
      </c>
      <c r="CM73" s="219">
        <f t="shared" ref="CM73:CM79" si="617">CK73-CL73</f>
        <v>-213100.65865016426</v>
      </c>
      <c r="CN73" s="217">
        <f>CN74+CN76</f>
        <v>-18362.395180627787</v>
      </c>
      <c r="CO73" s="218">
        <f>CO74+CO76</f>
        <v>170354.12966934626</v>
      </c>
      <c r="CP73" s="219">
        <f t="shared" ref="CP73:CP79" si="618">CN73-CO73</f>
        <v>-188716.52484997406</v>
      </c>
      <c r="CQ73" s="217">
        <f>CQ74+CQ76</f>
        <v>-20082.374331998675</v>
      </c>
      <c r="CR73" s="218">
        <f>CR74+CR76</f>
        <v>201781.25084203875</v>
      </c>
      <c r="CS73" s="219">
        <f t="shared" ref="CS73:CS79" si="619">CQ73-CR73</f>
        <v>-221863.62517403741</v>
      </c>
      <c r="CT73" s="217">
        <f>CT74+CT76</f>
        <v>116444.9</v>
      </c>
      <c r="CU73" s="218">
        <f>CU74+CU76</f>
        <v>124238</v>
      </c>
      <c r="CV73" s="219">
        <f t="shared" ref="CV73:CV139" si="620">CT73-CU73</f>
        <v>-7793.1000000000058</v>
      </c>
      <c r="CW73" s="217">
        <f>CW74+CW76</f>
        <v>88217.9</v>
      </c>
      <c r="CX73" s="218">
        <f>CX74+CX76</f>
        <v>99001.5</v>
      </c>
      <c r="CY73" s="219">
        <f t="shared" ref="CY73:CY139" si="621">CW73-CX73</f>
        <v>-10783.600000000006</v>
      </c>
      <c r="CZ73" s="217">
        <f>CZ74+CZ76</f>
        <v>101111.09999999999</v>
      </c>
      <c r="DA73" s="218">
        <f>DA74+DA76</f>
        <v>114323.90000000001</v>
      </c>
      <c r="DB73" s="219">
        <f t="shared" ref="DB73:DB139" si="622">CZ73-DA73</f>
        <v>-13212.800000000017</v>
      </c>
      <c r="DC73" s="220">
        <f>DC74+DC76</f>
        <v>96988</v>
      </c>
      <c r="DD73" s="218">
        <f>DD74+DD76</f>
        <v>114798.1</v>
      </c>
      <c r="DE73" s="221">
        <f t="shared" ref="DE73:DE139" si="623">DC73-DD73</f>
        <v>-17810.100000000006</v>
      </c>
      <c r="DF73" s="278">
        <f>DF74+DF76</f>
        <v>-37983.499588036851</v>
      </c>
      <c r="DG73" s="218">
        <f>DG74+DG76</f>
        <v>-11939.81553977658</v>
      </c>
      <c r="DH73" s="221">
        <f t="shared" ref="DH73:DH78" si="624">DF73-DG73</f>
        <v>-26043.684048260271</v>
      </c>
      <c r="DI73" s="278">
        <f>DI74+DI76</f>
        <v>-41353.219240577353</v>
      </c>
      <c r="DJ73" s="218">
        <f>DJ74+DJ76</f>
        <v>-15351.662558383334</v>
      </c>
      <c r="DK73" s="221">
        <f t="shared" ref="DK73:DK78" si="625">DI73-DJ73</f>
        <v>-26001.556682194019</v>
      </c>
      <c r="DL73" s="278">
        <f>DL74+DL76</f>
        <v>-53387.993434695956</v>
      </c>
      <c r="DM73" s="218">
        <f>DM74+DM76</f>
        <v>-13634.635935849448</v>
      </c>
      <c r="DN73" s="221">
        <f t="shared" ref="DN73:DN78" si="626">DL73-DM73</f>
        <v>-39753.357498846512</v>
      </c>
      <c r="DO73" s="278">
        <f>DO74+DO76</f>
        <v>-51880.553325738205</v>
      </c>
      <c r="DP73" s="218">
        <f>DP74+DP76</f>
        <v>-17547.786860290544</v>
      </c>
      <c r="DQ73" s="221">
        <f t="shared" ref="DQ73:DQ78" si="627">DO73-DP73</f>
        <v>-34332.766465447661</v>
      </c>
      <c r="DR73" s="278">
        <f>DR74+DR76</f>
        <v>-154566.90576717979</v>
      </c>
      <c r="DS73" s="218">
        <f>DS74+DS76</f>
        <v>-392505.95746542391</v>
      </c>
      <c r="DT73" s="221">
        <f t="shared" ref="DT73:DT78" si="628">DR73-DS73</f>
        <v>237939.05169824412</v>
      </c>
      <c r="DU73" s="278">
        <f>DU74+DU76</f>
        <v>-39209.934190215092</v>
      </c>
      <c r="DV73" s="218">
        <f>DV74+DV76</f>
        <v>-235909.127297214</v>
      </c>
      <c r="DW73" s="221">
        <f t="shared" ref="DW73:DW78" si="629">DU73-DV73</f>
        <v>196699.19310699892</v>
      </c>
      <c r="DX73" s="278">
        <f>DX74+DX76</f>
        <v>112735.02576820666</v>
      </c>
      <c r="DY73" s="218">
        <f>DY74+DY76</f>
        <v>118195.10018633876</v>
      </c>
      <c r="DZ73" s="221">
        <f t="shared" ref="DZ73:DZ78" si="630">DX73-DY73</f>
        <v>-5460.0744181321061</v>
      </c>
      <c r="EA73" s="339">
        <f>EA74+EA76</f>
        <v>197452.7</v>
      </c>
      <c r="EB73" s="340">
        <f>EB74+EB76</f>
        <v>133622.20651940771</v>
      </c>
      <c r="EC73" s="341">
        <f t="shared" ref="EC73:EC78" si="631">EA73-EB73</f>
        <v>63830.493480592297</v>
      </c>
      <c r="ED73" s="395">
        <f>ED74+ED76</f>
        <v>197757.96758578322</v>
      </c>
      <c r="EE73" s="396">
        <f>EE74+EE76</f>
        <v>50165.449027435767</v>
      </c>
      <c r="EF73" s="397">
        <f t="shared" ref="EF73:EF78" si="632">ED73-EE73</f>
        <v>147592.51855834745</v>
      </c>
      <c r="EG73" s="395">
        <f>EG74+EG76</f>
        <v>357349.95094246761</v>
      </c>
      <c r="EH73" s="396">
        <f>EH74+EH76</f>
        <v>243297.72659813805</v>
      </c>
      <c r="EI73" s="397">
        <f t="shared" ref="EI73:EI78" si="633">EG73-EH73</f>
        <v>114052.22434432956</v>
      </c>
      <c r="EJ73" s="395">
        <f>EJ74+EJ76</f>
        <v>33024.149014651688</v>
      </c>
      <c r="EK73" s="396">
        <f>EK74+EK76</f>
        <v>129814.29916983646</v>
      </c>
      <c r="EL73" s="397">
        <f t="shared" ref="EL73:EL78" si="634">EJ73-EK73</f>
        <v>-96790.150155184776</v>
      </c>
      <c r="EM73" s="406">
        <f>EM74+EM76</f>
        <v>73083.372847845458</v>
      </c>
      <c r="EN73" s="407">
        <f>EN74+EN76</f>
        <v>150818.9673117788</v>
      </c>
      <c r="EO73" s="408">
        <f t="shared" ref="EO73:EO95" si="635">EM73-EN73</f>
        <v>-77735.594463933347</v>
      </c>
      <c r="EP73" s="430">
        <f>EP74+EP76</f>
        <v>-80385.890749667509</v>
      </c>
      <c r="EQ73" s="431">
        <f>EQ74+EQ76</f>
        <v>44483.330248682803</v>
      </c>
      <c r="ER73" s="429">
        <f t="shared" ref="ER73:ER101" si="636">EP73-EQ73</f>
        <v>-124869.22099835031</v>
      </c>
      <c r="ES73" s="430">
        <f>ES74+ES76</f>
        <v>406110.69951133721</v>
      </c>
      <c r="ET73" s="431">
        <f>ET74+ET76</f>
        <v>16515.62292462866</v>
      </c>
      <c r="EU73" s="429">
        <f t="shared" ref="EU73:EU101" si="637">ES73-ET73</f>
        <v>389595.07658670854</v>
      </c>
      <c r="EV73" s="430">
        <f>EV74+EV76</f>
        <v>-39486.641854386871</v>
      </c>
      <c r="EW73" s="431">
        <f>EW74+EW76</f>
        <v>-2223.6046794898293</v>
      </c>
      <c r="EX73" s="429">
        <f t="shared" ref="EX73:EX101" si="638">EV73-EW73</f>
        <v>-37263.037174897043</v>
      </c>
      <c r="EY73" s="430">
        <f>EY74+EY76</f>
        <v>257234.79781275376</v>
      </c>
      <c r="EZ73" s="431">
        <f>EZ74+EZ76</f>
        <v>75702.330568447476</v>
      </c>
      <c r="FA73" s="429">
        <f t="shared" ref="FA73:FA101" si="639">EY73-EZ73</f>
        <v>181532.46724430629</v>
      </c>
      <c r="FB73" s="430">
        <v>89145.100006593682</v>
      </c>
      <c r="FC73" s="431">
        <v>96261.69670148255</v>
      </c>
      <c r="FD73" s="429">
        <f t="shared" ref="FD73:FD101" si="640">FB73-FC73</f>
        <v>-7116.5966948888672</v>
      </c>
      <c r="FE73" s="430">
        <v>85778.080960507315</v>
      </c>
      <c r="FF73" s="431">
        <v>103224.83837493355</v>
      </c>
      <c r="FG73" s="429">
        <f t="shared" ref="FG73:FG101" si="641">FE73-FF73</f>
        <v>-17446.757414426233</v>
      </c>
      <c r="FH73" s="430">
        <v>82194.835425559533</v>
      </c>
      <c r="FI73" s="431">
        <v>113921.07351811287</v>
      </c>
      <c r="FJ73" s="429">
        <f t="shared" ref="FJ73:FJ101" si="642">FH73-FI73</f>
        <v>-31726.238092553336</v>
      </c>
      <c r="FK73" s="430">
        <v>85860.955754105613</v>
      </c>
      <c r="FL73" s="431">
        <v>110053.30812236914</v>
      </c>
      <c r="FM73" s="429">
        <f t="shared" ref="FM73:FM101" si="643">FK73-FL73</f>
        <v>-24192.352368263528</v>
      </c>
      <c r="FN73" s="430">
        <f>FN74+FN76</f>
        <v>101643.4239508117</v>
      </c>
      <c r="FO73" s="431">
        <f>FO74+FO76</f>
        <v>87032.430659112229</v>
      </c>
      <c r="FP73" s="429">
        <f t="shared" ref="FP73:FP101" si="644">FN73-FO73</f>
        <v>14610.993291699473</v>
      </c>
      <c r="FQ73" s="430">
        <f>FQ74+FQ76</f>
        <v>147157.43083577862</v>
      </c>
      <c r="FR73" s="431">
        <f>FR74+FR76</f>
        <v>118845.75263109239</v>
      </c>
      <c r="FS73" s="429">
        <f t="shared" ref="FS73:FS101" si="645">FQ73-FR73</f>
        <v>28311.678204686235</v>
      </c>
      <c r="FT73" s="430">
        <f>FT74+FT76</f>
        <v>127782.28755542904</v>
      </c>
      <c r="FU73" s="431">
        <f>FU74+FU76</f>
        <v>104265.24858376617</v>
      </c>
      <c r="FV73" s="429">
        <f t="shared" ref="FV73:FV101" si="646">FT73-FU73</f>
        <v>23517.038971662871</v>
      </c>
      <c r="FW73" s="430">
        <f>FW74+FW76</f>
        <v>82991.776545083252</v>
      </c>
      <c r="FX73" s="431">
        <f>FX74+FX76</f>
        <v>104926.25592003216</v>
      </c>
      <c r="FY73" s="429">
        <f t="shared" ref="FY73:FY101" si="647">FW73-FX73</f>
        <v>-21934.479374948904</v>
      </c>
      <c r="FZ73" s="430">
        <f>FZ74+FZ76</f>
        <v>82718.331437346933</v>
      </c>
      <c r="GA73" s="431">
        <f>GA74+GA76</f>
        <v>76939.405306451721</v>
      </c>
      <c r="GB73" s="429">
        <f t="shared" ref="GB73:GB101" si="648">FZ73-GA73</f>
        <v>5778.9261308952118</v>
      </c>
      <c r="GC73" s="339">
        <f>GC74+GC76</f>
        <v>108462.04080122098</v>
      </c>
      <c r="GD73" s="340">
        <f>GD74+GD76</f>
        <v>99928.063773750386</v>
      </c>
      <c r="GE73" s="341">
        <f t="shared" ref="GE73:GE136" si="649">GC73-GD73</f>
        <v>8533.9770274705952</v>
      </c>
      <c r="GF73" s="339">
        <f>GF74+GF76</f>
        <v>113839.58670231255</v>
      </c>
      <c r="GG73" s="340">
        <f>GG74+GG76</f>
        <v>82434.521827023069</v>
      </c>
      <c r="GH73" s="341">
        <f t="shared" ref="GH73:GH104" si="650">GF73-GG73</f>
        <v>31405.064875289478</v>
      </c>
    </row>
    <row r="74" spans="1:190" x14ac:dyDescent="0.4">
      <c r="A74" s="222" t="s">
        <v>138</v>
      </c>
      <c r="B74" s="223">
        <v>81518</v>
      </c>
      <c r="C74" s="224">
        <v>146941</v>
      </c>
      <c r="D74" s="225">
        <f t="shared" si="588"/>
        <v>-65423</v>
      </c>
      <c r="E74" s="223">
        <v>91264.5</v>
      </c>
      <c r="F74" s="224">
        <v>156380.5</v>
      </c>
      <c r="G74" s="225">
        <f t="shared" si="589"/>
        <v>-65116</v>
      </c>
      <c r="H74" s="267">
        <v>165574.5</v>
      </c>
      <c r="I74" s="226">
        <v>266059.5</v>
      </c>
      <c r="J74" s="225">
        <f t="shared" si="590"/>
        <v>-100485</v>
      </c>
      <c r="K74" s="267">
        <v>232525.5</v>
      </c>
      <c r="L74" s="226">
        <v>386089.5</v>
      </c>
      <c r="M74" s="225">
        <f t="shared" si="591"/>
        <v>-153564</v>
      </c>
      <c r="N74" s="223">
        <v>330432</v>
      </c>
      <c r="O74" s="224">
        <v>331586</v>
      </c>
      <c r="P74" s="225">
        <f t="shared" si="592"/>
        <v>-1154</v>
      </c>
      <c r="Q74" s="223">
        <v>393178</v>
      </c>
      <c r="R74" s="224">
        <v>423645</v>
      </c>
      <c r="S74" s="225">
        <f t="shared" si="593"/>
        <v>-30467</v>
      </c>
      <c r="T74" s="223">
        <v>440597</v>
      </c>
      <c r="U74" s="224">
        <v>403754</v>
      </c>
      <c r="V74" s="225">
        <f t="shared" si="594"/>
        <v>36843</v>
      </c>
      <c r="W74" s="223">
        <v>408778</v>
      </c>
      <c r="X74" s="224">
        <v>387891</v>
      </c>
      <c r="Y74" s="225">
        <f t="shared" si="595"/>
        <v>20887</v>
      </c>
      <c r="Z74" s="223">
        <v>154103.11459097301</v>
      </c>
      <c r="AA74" s="224">
        <v>202518.32333576301</v>
      </c>
      <c r="AB74" s="225">
        <f t="shared" si="596"/>
        <v>-48415.208744789998</v>
      </c>
      <c r="AC74" s="223">
        <v>168463.63663899701</v>
      </c>
      <c r="AD74" s="224">
        <v>193969.42628085401</v>
      </c>
      <c r="AE74" s="225">
        <f t="shared" si="597"/>
        <v>-25505.789641857002</v>
      </c>
      <c r="AF74" s="223">
        <v>120096.542557637</v>
      </c>
      <c r="AG74" s="224">
        <v>160017.10838534901</v>
      </c>
      <c r="AH74" s="225">
        <f t="shared" si="598"/>
        <v>-39920.565827712009</v>
      </c>
      <c r="AI74" s="223">
        <v>136995.58813334501</v>
      </c>
      <c r="AJ74" s="224">
        <v>176337.259801654</v>
      </c>
      <c r="AK74" s="225">
        <f t="shared" si="599"/>
        <v>-39341.671668308991</v>
      </c>
      <c r="AL74" s="223">
        <v>-48918</v>
      </c>
      <c r="AM74" s="224">
        <v>-40354</v>
      </c>
      <c r="AN74" s="225">
        <f t="shared" si="600"/>
        <v>-8564</v>
      </c>
      <c r="AO74" s="223">
        <v>-44071</v>
      </c>
      <c r="AP74" s="224">
        <v>-36050</v>
      </c>
      <c r="AQ74" s="225">
        <f t="shared" si="601"/>
        <v>-8021</v>
      </c>
      <c r="AR74" s="223">
        <v>-36341</v>
      </c>
      <c r="AS74" s="224">
        <v>-30957</v>
      </c>
      <c r="AT74" s="225">
        <f t="shared" si="602"/>
        <v>-5384</v>
      </c>
      <c r="AU74" s="223">
        <v>-35597</v>
      </c>
      <c r="AV74" s="224">
        <v>-28005</v>
      </c>
      <c r="AW74" s="225">
        <f t="shared" si="603"/>
        <v>-7592</v>
      </c>
      <c r="AX74" s="223">
        <v>46355</v>
      </c>
      <c r="AY74" s="224">
        <v>190242</v>
      </c>
      <c r="AZ74" s="225">
        <f t="shared" si="604"/>
        <v>-143887</v>
      </c>
      <c r="BA74" s="223">
        <v>38950</v>
      </c>
      <c r="BB74" s="224">
        <v>159286</v>
      </c>
      <c r="BC74" s="225">
        <f t="shared" si="605"/>
        <v>-120336</v>
      </c>
      <c r="BD74" s="223">
        <v>32141</v>
      </c>
      <c r="BE74" s="224">
        <v>131530</v>
      </c>
      <c r="BF74" s="225">
        <f t="shared" si="606"/>
        <v>-99389</v>
      </c>
      <c r="BG74" s="223">
        <v>45339</v>
      </c>
      <c r="BH74" s="224">
        <v>180555</v>
      </c>
      <c r="BI74" s="225">
        <f t="shared" si="607"/>
        <v>-135216</v>
      </c>
      <c r="BJ74" s="223">
        <v>86602</v>
      </c>
      <c r="BK74" s="224">
        <v>124499</v>
      </c>
      <c r="BL74" s="225">
        <f t="shared" si="608"/>
        <v>-37897</v>
      </c>
      <c r="BM74" s="223">
        <v>83939</v>
      </c>
      <c r="BN74" s="224">
        <v>118836</v>
      </c>
      <c r="BO74" s="225">
        <f t="shared" si="609"/>
        <v>-34897</v>
      </c>
      <c r="BP74" s="223">
        <v>61405</v>
      </c>
      <c r="BQ74" s="224">
        <v>87281</v>
      </c>
      <c r="BR74" s="225">
        <f t="shared" si="610"/>
        <v>-25876</v>
      </c>
      <c r="BS74" s="223">
        <v>62963</v>
      </c>
      <c r="BT74" s="224">
        <v>90209</v>
      </c>
      <c r="BU74" s="225">
        <f t="shared" si="611"/>
        <v>-27246</v>
      </c>
      <c r="BV74" s="223">
        <v>-25556</v>
      </c>
      <c r="BW74" s="224">
        <v>8345</v>
      </c>
      <c r="BX74" s="225">
        <f t="shared" si="612"/>
        <v>-33901</v>
      </c>
      <c r="BY74" s="223">
        <v>-28015</v>
      </c>
      <c r="BZ74" s="224">
        <v>7900</v>
      </c>
      <c r="CA74" s="225">
        <f t="shared" si="613"/>
        <v>-35915</v>
      </c>
      <c r="CB74" s="223">
        <v>-93331</v>
      </c>
      <c r="CC74" s="224">
        <v>9171</v>
      </c>
      <c r="CD74" s="225">
        <f t="shared" si="614"/>
        <v>-102502</v>
      </c>
      <c r="CE74" s="223">
        <v>-49252</v>
      </c>
      <c r="CF74" s="224">
        <v>8097</v>
      </c>
      <c r="CG74" s="225">
        <f t="shared" si="615"/>
        <v>-57349</v>
      </c>
      <c r="CH74" s="223">
        <v>-15957.766314940462</v>
      </c>
      <c r="CI74" s="224">
        <v>178450.9860624345</v>
      </c>
      <c r="CJ74" s="225">
        <f>CH74-CI74</f>
        <v>-194408.75237737497</v>
      </c>
      <c r="CK74" s="223">
        <v>-12148.635033432429</v>
      </c>
      <c r="CL74" s="224">
        <v>158331.89188669896</v>
      </c>
      <c r="CM74" s="225">
        <f>CK74-CL74</f>
        <v>-170480.52692013138</v>
      </c>
      <c r="CN74" s="223">
        <v>-14689.916144502231</v>
      </c>
      <c r="CO74" s="224">
        <v>136283.30373547701</v>
      </c>
      <c r="CP74" s="225">
        <f>CN74-CO74</f>
        <v>-150973.21987997924</v>
      </c>
      <c r="CQ74" s="223">
        <v>-16065.899465598941</v>
      </c>
      <c r="CR74" s="224">
        <v>161425.000673631</v>
      </c>
      <c r="CS74" s="225">
        <f>CQ74-CR74</f>
        <v>-177490.90013922995</v>
      </c>
      <c r="CT74" s="223">
        <v>93155.9</v>
      </c>
      <c r="CU74" s="224">
        <v>99390.399999999994</v>
      </c>
      <c r="CV74" s="225">
        <f t="shared" si="620"/>
        <v>-6234.5</v>
      </c>
      <c r="CW74" s="223">
        <v>70574.3</v>
      </c>
      <c r="CX74" s="224">
        <v>79201.2</v>
      </c>
      <c r="CY74" s="225">
        <f t="shared" si="621"/>
        <v>-8626.8999999999942</v>
      </c>
      <c r="CZ74" s="223">
        <v>80888.899999999994</v>
      </c>
      <c r="DA74" s="224">
        <v>91459.1</v>
      </c>
      <c r="DB74" s="225">
        <f t="shared" si="622"/>
        <v>-10570.200000000012</v>
      </c>
      <c r="DC74" s="226">
        <v>77590.399999999994</v>
      </c>
      <c r="DD74" s="224">
        <v>91838.5</v>
      </c>
      <c r="DE74" s="227">
        <f t="shared" si="623"/>
        <v>-14248.100000000006</v>
      </c>
      <c r="DF74" s="267">
        <v>-30386.799670429482</v>
      </c>
      <c r="DG74" s="226">
        <v>-9551.852431821264</v>
      </c>
      <c r="DH74" s="227">
        <f t="shared" si="624"/>
        <v>-20834.94723860822</v>
      </c>
      <c r="DI74" s="267">
        <v>-33082.575392461884</v>
      </c>
      <c r="DJ74" s="226">
        <v>-12281.330046706667</v>
      </c>
      <c r="DK74" s="227">
        <f t="shared" si="625"/>
        <v>-20801.245345755218</v>
      </c>
      <c r="DL74" s="267">
        <v>-42710.394747756764</v>
      </c>
      <c r="DM74" s="226">
        <v>-10907.708748679559</v>
      </c>
      <c r="DN74" s="227">
        <f t="shared" si="626"/>
        <v>-31802.685999077206</v>
      </c>
      <c r="DO74" s="267">
        <v>-41504.442660590561</v>
      </c>
      <c r="DP74" s="226">
        <v>-14038.229488232435</v>
      </c>
      <c r="DQ74" s="227">
        <f t="shared" si="627"/>
        <v>-27466.213172358126</v>
      </c>
      <c r="DR74" s="267">
        <v>-41888.245711826807</v>
      </c>
      <c r="DS74" s="226">
        <v>-428373.7251283275</v>
      </c>
      <c r="DT74" s="227">
        <f t="shared" si="628"/>
        <v>386485.47941650066</v>
      </c>
      <c r="DU74" s="267">
        <v>-2880.6768601123258</v>
      </c>
      <c r="DV74" s="226">
        <v>-84000.862221015836</v>
      </c>
      <c r="DW74" s="227">
        <f t="shared" si="629"/>
        <v>81120.185360903502</v>
      </c>
      <c r="DX74" s="267">
        <v>94511.610577801664</v>
      </c>
      <c r="DY74" s="226">
        <v>58999.27629135405</v>
      </c>
      <c r="DZ74" s="227">
        <f t="shared" si="630"/>
        <v>35512.334286447614</v>
      </c>
      <c r="EA74" s="343">
        <v>155854.39999999999</v>
      </c>
      <c r="EB74" s="344">
        <v>59582.514429455587</v>
      </c>
      <c r="EC74" s="342">
        <f t="shared" si="631"/>
        <v>96271.8855705444</v>
      </c>
      <c r="ED74" s="309">
        <v>191225.46902549037</v>
      </c>
      <c r="EE74" s="310">
        <v>54680.480909370832</v>
      </c>
      <c r="EF74" s="315">
        <f t="shared" si="632"/>
        <v>136544.98811611952</v>
      </c>
      <c r="EG74" s="309">
        <v>372828.16161019739</v>
      </c>
      <c r="EH74" s="310">
        <v>254626.24093992275</v>
      </c>
      <c r="EI74" s="315">
        <f t="shared" si="633"/>
        <v>118201.92067027465</v>
      </c>
      <c r="EJ74" s="309">
        <v>34448.608932328047</v>
      </c>
      <c r="EK74" s="310">
        <v>133487.18701233077</v>
      </c>
      <c r="EL74" s="315">
        <f t="shared" si="634"/>
        <v>-99038.578080002728</v>
      </c>
      <c r="EM74" s="309">
        <v>79898.392422732199</v>
      </c>
      <c r="EN74" s="310">
        <v>154194.23475088464</v>
      </c>
      <c r="EO74" s="363">
        <f t="shared" si="635"/>
        <v>-74295.842328152445</v>
      </c>
      <c r="EP74" s="439">
        <v>-146232.08031404001</v>
      </c>
      <c r="EQ74" s="462">
        <v>-24503.292959788872</v>
      </c>
      <c r="ER74" s="434">
        <f t="shared" si="636"/>
        <v>-121728.78735425114</v>
      </c>
      <c r="ES74" s="439">
        <v>404848.09189894493</v>
      </c>
      <c r="ET74" s="462">
        <v>49863.797763814553</v>
      </c>
      <c r="EU74" s="434">
        <f t="shared" si="637"/>
        <v>354984.29413513036</v>
      </c>
      <c r="EV74" s="439">
        <v>-93760.017596720034</v>
      </c>
      <c r="EW74" s="462">
        <v>-3418.4398148259697</v>
      </c>
      <c r="EX74" s="434">
        <f t="shared" si="638"/>
        <v>-90341.57778189407</v>
      </c>
      <c r="EY74" s="439">
        <v>228356.2195173458</v>
      </c>
      <c r="EZ74" s="462">
        <v>57999.541029717162</v>
      </c>
      <c r="FA74" s="434">
        <f t="shared" si="639"/>
        <v>170356.67848762864</v>
      </c>
      <c r="FB74" s="439">
        <v>116796.50017819714</v>
      </c>
      <c r="FC74" s="462">
        <v>51889.132271259237</v>
      </c>
      <c r="FD74" s="434">
        <f t="shared" si="640"/>
        <v>64907.3679069379</v>
      </c>
      <c r="FE74" s="439">
        <v>112403.17170899471</v>
      </c>
      <c r="FF74" s="462">
        <v>55153.56058633158</v>
      </c>
      <c r="FG74" s="434">
        <f t="shared" si="641"/>
        <v>57249.611122663126</v>
      </c>
      <c r="FH74" s="439">
        <v>107748.78570793087</v>
      </c>
      <c r="FI74" s="462">
        <v>62073.648859643043</v>
      </c>
      <c r="FJ74" s="434">
        <f t="shared" si="642"/>
        <v>45675.136848287832</v>
      </c>
      <c r="FK74" s="439">
        <v>112507.98062422051</v>
      </c>
      <c r="FL74" s="462">
        <v>62012.631687807188</v>
      </c>
      <c r="FM74" s="434">
        <f t="shared" si="643"/>
        <v>50495.34893641332</v>
      </c>
      <c r="FN74" s="439">
        <v>81600.877980311663</v>
      </c>
      <c r="FO74" s="462">
        <v>54562.262762844693</v>
      </c>
      <c r="FP74" s="434">
        <f t="shared" si="644"/>
        <v>27038.61521746697</v>
      </c>
      <c r="FQ74" s="439">
        <v>117810.82565242102</v>
      </c>
      <c r="FR74" s="462">
        <v>74314.403717585432</v>
      </c>
      <c r="FS74" s="434">
        <f t="shared" si="645"/>
        <v>43496.421934835584</v>
      </c>
      <c r="FT74" s="439">
        <v>102583.07358527467</v>
      </c>
      <c r="FU74" s="462">
        <v>66192.792765582693</v>
      </c>
      <c r="FV74" s="434">
        <f t="shared" si="646"/>
        <v>36390.28081969198</v>
      </c>
      <c r="FW74" s="439">
        <v>66760.692647087082</v>
      </c>
      <c r="FX74" s="462">
        <v>66579.336919587688</v>
      </c>
      <c r="FY74" s="434">
        <f t="shared" si="647"/>
        <v>181.35572749939456</v>
      </c>
      <c r="FZ74" s="439">
        <v>66582.277162685015</v>
      </c>
      <c r="GA74" s="462">
        <v>47883.354496380853</v>
      </c>
      <c r="GB74" s="434">
        <f t="shared" si="648"/>
        <v>18698.922666304163</v>
      </c>
      <c r="GC74" s="480">
        <v>86901.181183308785</v>
      </c>
      <c r="GD74" s="481">
        <v>63007.120562496282</v>
      </c>
      <c r="GE74" s="342">
        <f t="shared" si="649"/>
        <v>23894.060620812503</v>
      </c>
      <c r="GF74" s="480">
        <v>91232.27676077855</v>
      </c>
      <c r="GG74" s="481">
        <v>66871.128140457295</v>
      </c>
      <c r="GH74" s="342">
        <f t="shared" si="650"/>
        <v>24361.148620321255</v>
      </c>
    </row>
    <row r="75" spans="1:190" x14ac:dyDescent="0.4">
      <c r="A75" s="235" t="s">
        <v>125</v>
      </c>
      <c r="B75" s="229">
        <v>79478.5</v>
      </c>
      <c r="C75" s="230">
        <v>142904.5</v>
      </c>
      <c r="D75" s="231">
        <f t="shared" si="588"/>
        <v>-63426</v>
      </c>
      <c r="E75" s="229">
        <v>90800.5</v>
      </c>
      <c r="F75" s="230">
        <v>152850.5</v>
      </c>
      <c r="G75" s="231">
        <f t="shared" si="589"/>
        <v>-62050</v>
      </c>
      <c r="H75" s="229">
        <v>164366.5</v>
      </c>
      <c r="I75" s="230">
        <v>265012.5</v>
      </c>
      <c r="J75" s="231">
        <f t="shared" si="590"/>
        <v>-100646</v>
      </c>
      <c r="K75" s="229">
        <v>232275.5</v>
      </c>
      <c r="L75" s="230">
        <v>381467.5</v>
      </c>
      <c r="M75" s="231">
        <f t="shared" si="591"/>
        <v>-149192</v>
      </c>
      <c r="N75" s="229">
        <v>329363.3</v>
      </c>
      <c r="O75" s="230">
        <v>328718.09999999998</v>
      </c>
      <c r="P75" s="231">
        <f t="shared" si="592"/>
        <v>645.20000000001164</v>
      </c>
      <c r="Q75" s="229">
        <v>392121.59999999998</v>
      </c>
      <c r="R75" s="230">
        <v>419881.3</v>
      </c>
      <c r="S75" s="231">
        <f t="shared" si="593"/>
        <v>-27759.700000000012</v>
      </c>
      <c r="T75" s="229">
        <v>439149.8</v>
      </c>
      <c r="U75" s="230">
        <v>400385.4</v>
      </c>
      <c r="V75" s="231">
        <f t="shared" si="594"/>
        <v>38764.399999999965</v>
      </c>
      <c r="W75" s="229">
        <v>407820.2</v>
      </c>
      <c r="X75" s="230">
        <v>385452</v>
      </c>
      <c r="Y75" s="231">
        <f t="shared" si="595"/>
        <v>22368.200000000012</v>
      </c>
      <c r="Z75" s="229">
        <v>152757.11459085898</v>
      </c>
      <c r="AA75" s="230">
        <v>199385.32333595899</v>
      </c>
      <c r="AB75" s="231">
        <f t="shared" si="596"/>
        <v>-46628.208745100012</v>
      </c>
      <c r="AC75" s="229">
        <v>167127.63663877401</v>
      </c>
      <c r="AD75" s="230">
        <v>190249.42628050398</v>
      </c>
      <c r="AE75" s="231">
        <f t="shared" si="597"/>
        <v>-23121.789641729963</v>
      </c>
      <c r="AF75" s="229">
        <v>118855.54255781899</v>
      </c>
      <c r="AG75" s="230">
        <v>157110.10838583199</v>
      </c>
      <c r="AH75" s="231">
        <f t="shared" si="598"/>
        <v>-38254.565828013001</v>
      </c>
      <c r="AI75" s="229">
        <v>135498.58813316101</v>
      </c>
      <c r="AJ75" s="230">
        <v>168397.25980150455</v>
      </c>
      <c r="AK75" s="231">
        <f t="shared" si="599"/>
        <v>-32898.671668343537</v>
      </c>
      <c r="AL75" s="229">
        <v>-49785.980737761151</v>
      </c>
      <c r="AM75" s="230">
        <v>-42819.337849558455</v>
      </c>
      <c r="AN75" s="231">
        <f t="shared" si="600"/>
        <v>-6966.6428882026958</v>
      </c>
      <c r="AO75" s="229">
        <v>-45392.865428254867</v>
      </c>
      <c r="AP75" s="230">
        <v>-38052.484044780067</v>
      </c>
      <c r="AQ75" s="231">
        <f t="shared" si="601"/>
        <v>-7340.3813834747998</v>
      </c>
      <c r="AR75" s="229">
        <v>-37741.304669896985</v>
      </c>
      <c r="AS75" s="230">
        <v>-32517.046970244097</v>
      </c>
      <c r="AT75" s="231">
        <f t="shared" si="602"/>
        <v>-5224.2576996528878</v>
      </c>
      <c r="AU75" s="229">
        <v>-37161.224585124772</v>
      </c>
      <c r="AV75" s="230">
        <v>-30983.963239776211</v>
      </c>
      <c r="AW75" s="231">
        <f t="shared" si="603"/>
        <v>-6177.261345348561</v>
      </c>
      <c r="AX75" s="229">
        <v>46261.762578344613</v>
      </c>
      <c r="AY75" s="230">
        <v>188863.0379381465</v>
      </c>
      <c r="AZ75" s="231">
        <f t="shared" si="604"/>
        <v>-142601.27535980189</v>
      </c>
      <c r="BA75" s="229">
        <v>37851.012325623349</v>
      </c>
      <c r="BB75" s="230">
        <v>154526.26053201396</v>
      </c>
      <c r="BC75" s="231">
        <f t="shared" si="605"/>
        <v>-116675.24820639061</v>
      </c>
      <c r="BD75" s="229">
        <v>31837.637625381278</v>
      </c>
      <c r="BE75" s="230">
        <v>129976.7373221106</v>
      </c>
      <c r="BF75" s="231">
        <f t="shared" si="606"/>
        <v>-98139.099696729318</v>
      </c>
      <c r="BG75" s="229">
        <v>43377.169190221503</v>
      </c>
      <c r="BH75" s="230">
        <v>177086.72332897849</v>
      </c>
      <c r="BI75" s="231">
        <f t="shared" si="607"/>
        <v>-133709.554138757</v>
      </c>
      <c r="BJ75" s="229">
        <v>86455.173223917358</v>
      </c>
      <c r="BK75" s="230">
        <v>122752.37339798194</v>
      </c>
      <c r="BL75" s="231">
        <f t="shared" si="608"/>
        <v>-36297.200174064579</v>
      </c>
      <c r="BM75" s="229">
        <v>83205.759197553154</v>
      </c>
      <c r="BN75" s="230">
        <v>118138.73063937196</v>
      </c>
      <c r="BO75" s="231">
        <f t="shared" si="609"/>
        <v>-34932.971441818809</v>
      </c>
      <c r="BP75" s="229">
        <v>60212.314095988826</v>
      </c>
      <c r="BQ75" s="230">
        <v>85491.754714599956</v>
      </c>
      <c r="BR75" s="231">
        <f t="shared" si="610"/>
        <v>-25279.44061861113</v>
      </c>
      <c r="BS75" s="229">
        <v>62240.448344860568</v>
      </c>
      <c r="BT75" s="230">
        <v>88371.377568098178</v>
      </c>
      <c r="BU75" s="231">
        <f t="shared" si="611"/>
        <v>-26130.92922323761</v>
      </c>
      <c r="BV75" s="229">
        <v>-25673.948347890153</v>
      </c>
      <c r="BW75" s="230">
        <v>4472.2856595954618</v>
      </c>
      <c r="BX75" s="231">
        <f t="shared" si="612"/>
        <v>-30146.234007485615</v>
      </c>
      <c r="BY75" s="229">
        <v>-27985.664008249867</v>
      </c>
      <c r="BZ75" s="230">
        <v>5504.4464607768632</v>
      </c>
      <c r="CA75" s="231">
        <f t="shared" si="613"/>
        <v>-33490.110469026731</v>
      </c>
      <c r="CB75" s="229">
        <v>-93559.076408284222</v>
      </c>
      <c r="CC75" s="230">
        <v>7007.8505099759823</v>
      </c>
      <c r="CD75" s="231">
        <f t="shared" si="614"/>
        <v>-100566.9269182602</v>
      </c>
      <c r="CE75" s="229">
        <v>-49740.211915575514</v>
      </c>
      <c r="CF75" s="230">
        <v>5758.6173696516935</v>
      </c>
      <c r="CG75" s="231">
        <f t="shared" si="615"/>
        <v>-55498.829285227206</v>
      </c>
      <c r="CH75" s="229">
        <v>-16078.341097062061</v>
      </c>
      <c r="CI75" s="230">
        <v>173017.35485759098</v>
      </c>
      <c r="CJ75" s="231">
        <f t="shared" si="616"/>
        <v>-189095.69595465303</v>
      </c>
      <c r="CK75" s="229">
        <v>-13377.674721723839</v>
      </c>
      <c r="CL75" s="230">
        <v>153172.35622863815</v>
      </c>
      <c r="CM75" s="231">
        <f t="shared" si="617"/>
        <v>-166550.03095036198</v>
      </c>
      <c r="CN75" s="229">
        <v>-14898.279020471935</v>
      </c>
      <c r="CO75" s="230">
        <v>134058.26937783477</v>
      </c>
      <c r="CP75" s="231">
        <f t="shared" si="618"/>
        <v>-148956.54839830671</v>
      </c>
      <c r="CQ75" s="229">
        <v>-16969.316535973921</v>
      </c>
      <c r="CR75" s="230">
        <v>161002.45382173735</v>
      </c>
      <c r="CS75" s="231">
        <f t="shared" si="619"/>
        <v>-177971.77035771127</v>
      </c>
      <c r="CT75" s="229">
        <v>92764.3</v>
      </c>
      <c r="CU75" s="230">
        <v>94101.2</v>
      </c>
      <c r="CV75" s="231">
        <f t="shared" si="620"/>
        <v>-1336.8999999999942</v>
      </c>
      <c r="CW75" s="229">
        <v>70211.8</v>
      </c>
      <c r="CX75" s="230">
        <v>76738.899999999994</v>
      </c>
      <c r="CY75" s="231">
        <f t="shared" si="621"/>
        <v>-6527.0999999999913</v>
      </c>
      <c r="CZ75" s="229">
        <v>79503.7</v>
      </c>
      <c r="DA75" s="230">
        <v>88075.8</v>
      </c>
      <c r="DB75" s="231">
        <f t="shared" si="622"/>
        <v>-8572.1000000000058</v>
      </c>
      <c r="DC75" s="232">
        <v>77058</v>
      </c>
      <c r="DD75" s="230">
        <v>90471.5</v>
      </c>
      <c r="DE75" s="233">
        <f t="shared" si="623"/>
        <v>-13413.5</v>
      </c>
      <c r="DF75" s="286">
        <v>-30681.999670429483</v>
      </c>
      <c r="DG75" s="232">
        <v>-12907.052431821265</v>
      </c>
      <c r="DH75" s="233">
        <f t="shared" si="624"/>
        <v>-17774.94723860822</v>
      </c>
      <c r="DI75" s="286">
        <v>-33525.775392461881</v>
      </c>
      <c r="DJ75" s="232">
        <v>-16190.930046706668</v>
      </c>
      <c r="DK75" s="233">
        <f t="shared" si="625"/>
        <v>-17334.845345755213</v>
      </c>
      <c r="DL75" s="286">
        <v>-43072.794747756765</v>
      </c>
      <c r="DM75" s="232">
        <v>-14101.308748679559</v>
      </c>
      <c r="DN75" s="233">
        <f t="shared" si="626"/>
        <v>-28971.485999077206</v>
      </c>
      <c r="DO75" s="286">
        <v>-42041.242660590564</v>
      </c>
      <c r="DP75" s="232">
        <v>-16182.229488232435</v>
      </c>
      <c r="DQ75" s="233">
        <f t="shared" si="627"/>
        <v>-25859.013172358129</v>
      </c>
      <c r="DR75" s="286">
        <v>-41986.103370241704</v>
      </c>
      <c r="DS75" s="232">
        <v>-430710.88436102803</v>
      </c>
      <c r="DT75" s="233">
        <f t="shared" si="628"/>
        <v>388724.78099078633</v>
      </c>
      <c r="DU75" s="286">
        <v>-3118.0490979004535</v>
      </c>
      <c r="DV75" s="232">
        <v>-86298.101194282877</v>
      </c>
      <c r="DW75" s="233">
        <f t="shared" si="629"/>
        <v>83180.052096382424</v>
      </c>
      <c r="DX75" s="286">
        <v>94828.369326987231</v>
      </c>
      <c r="DY75" s="232">
        <v>57129.803558115149</v>
      </c>
      <c r="DZ75" s="233">
        <f t="shared" si="630"/>
        <v>37698.565768872082</v>
      </c>
      <c r="EA75" s="346">
        <v>155812.99128885436</v>
      </c>
      <c r="EB75" s="347">
        <v>58532.135007915436</v>
      </c>
      <c r="EC75" s="345">
        <f t="shared" si="631"/>
        <v>97280.856280938926</v>
      </c>
      <c r="ED75" s="380">
        <v>190934.46902549037</v>
      </c>
      <c r="EE75" s="304">
        <v>52951.645134568091</v>
      </c>
      <c r="EF75" s="307">
        <f t="shared" si="632"/>
        <v>137982.82389092227</v>
      </c>
      <c r="EG75" s="380">
        <v>373098.16161019739</v>
      </c>
      <c r="EH75" s="304">
        <v>252851.58752268105</v>
      </c>
      <c r="EI75" s="307">
        <f t="shared" si="633"/>
        <v>120246.57408751635</v>
      </c>
      <c r="EJ75" s="380">
        <v>34300.608932328047</v>
      </c>
      <c r="EK75" s="304">
        <v>131308.40816421516</v>
      </c>
      <c r="EL75" s="307">
        <f t="shared" si="634"/>
        <v>-97007.799231887111</v>
      </c>
      <c r="EM75" s="380">
        <v>77102.392422732199</v>
      </c>
      <c r="EN75" s="304">
        <v>150679.00058203773</v>
      </c>
      <c r="EO75" s="364">
        <f t="shared" si="635"/>
        <v>-73576.608159305528</v>
      </c>
      <c r="EP75" s="435">
        <v>-147079.13300225759</v>
      </c>
      <c r="EQ75" s="436">
        <v>-28904.130382244904</v>
      </c>
      <c r="ER75" s="437">
        <f t="shared" si="636"/>
        <v>-118175.00262001267</v>
      </c>
      <c r="ES75" s="435">
        <v>403852.59824081138</v>
      </c>
      <c r="ET75" s="436">
        <v>45599.896137508455</v>
      </c>
      <c r="EU75" s="437">
        <f t="shared" si="637"/>
        <v>358252.70210330293</v>
      </c>
      <c r="EV75" s="435">
        <v>-95357.924831939905</v>
      </c>
      <c r="EW75" s="436">
        <v>-11107.059657418939</v>
      </c>
      <c r="EX75" s="437">
        <f t="shared" si="638"/>
        <v>-84250.865174520965</v>
      </c>
      <c r="EY75" s="435">
        <v>227775.88442642172</v>
      </c>
      <c r="EZ75" s="436">
        <v>48643.870375971688</v>
      </c>
      <c r="FA75" s="437">
        <f t="shared" si="639"/>
        <v>179132.01405045003</v>
      </c>
      <c r="FB75" s="435">
        <v>116453.74432353013</v>
      </c>
      <c r="FC75" s="436">
        <v>45969.942074740837</v>
      </c>
      <c r="FD75" s="437">
        <f t="shared" si="640"/>
        <v>70483.802248789289</v>
      </c>
      <c r="FE75" s="435">
        <v>111974.7541572405</v>
      </c>
      <c r="FF75" s="436">
        <v>49967.328342109606</v>
      </c>
      <c r="FG75" s="437">
        <f t="shared" si="641"/>
        <v>62007.425815130897</v>
      </c>
      <c r="FH75" s="435">
        <v>107495.76399095087</v>
      </c>
      <c r="FI75" s="436">
        <v>53964.714609478375</v>
      </c>
      <c r="FJ75" s="437">
        <f t="shared" si="642"/>
        <v>53531.049381472498</v>
      </c>
      <c r="FK75" s="435">
        <v>111974.7541572405</v>
      </c>
      <c r="FL75" s="436">
        <v>49967.328342109606</v>
      </c>
      <c r="FM75" s="437">
        <f t="shared" si="643"/>
        <v>62007.425815130897</v>
      </c>
      <c r="FN75" s="435">
        <v>80929.763266341659</v>
      </c>
      <c r="FO75" s="436">
        <v>48627.554243044695</v>
      </c>
      <c r="FP75" s="437">
        <f t="shared" si="644"/>
        <v>32302.209023296964</v>
      </c>
      <c r="FQ75" s="435">
        <v>117500.39529039101</v>
      </c>
      <c r="FR75" s="436">
        <v>66790.051578655432</v>
      </c>
      <c r="FS75" s="437">
        <f t="shared" si="645"/>
        <v>50710.343711735579</v>
      </c>
      <c r="FT75" s="435">
        <v>101272.71029622246</v>
      </c>
      <c r="FU75" s="436">
        <v>57166.859175552687</v>
      </c>
      <c r="FV75" s="437">
        <f t="shared" si="646"/>
        <v>44105.851120669773</v>
      </c>
      <c r="FW75" s="435">
        <v>66533.429839937089</v>
      </c>
      <c r="FX75" s="436">
        <v>57484.528765737683</v>
      </c>
      <c r="FY75" s="437">
        <f t="shared" si="647"/>
        <v>9048.9010741994061</v>
      </c>
      <c r="FZ75" s="435">
        <v>66379.385783725011</v>
      </c>
      <c r="GA75" s="436">
        <v>43941.620443430853</v>
      </c>
      <c r="GB75" s="437">
        <f t="shared" si="648"/>
        <v>22437.765340294158</v>
      </c>
      <c r="GC75" s="482">
        <v>86810.49743766879</v>
      </c>
      <c r="GD75" s="483">
        <v>55818.17091380628</v>
      </c>
      <c r="GE75" s="345">
        <f t="shared" si="649"/>
        <v>30992.32652386251</v>
      </c>
      <c r="GF75" s="482">
        <v>90744.128898718554</v>
      </c>
      <c r="GG75" s="483">
        <v>47223.374766457302</v>
      </c>
      <c r="GH75" s="345">
        <f t="shared" si="650"/>
        <v>43520.754132261252</v>
      </c>
    </row>
    <row r="76" spans="1:190" x14ac:dyDescent="0.4">
      <c r="A76" s="222" t="s">
        <v>139</v>
      </c>
      <c r="B76" s="223">
        <v>7472.5</v>
      </c>
      <c r="C76" s="224">
        <v>12970.5</v>
      </c>
      <c r="D76" s="225">
        <f t="shared" si="588"/>
        <v>-5498</v>
      </c>
      <c r="E76" s="223">
        <v>8544.5</v>
      </c>
      <c r="F76" s="224">
        <v>14819.5</v>
      </c>
      <c r="G76" s="225">
        <f t="shared" si="589"/>
        <v>-6275</v>
      </c>
      <c r="H76" s="223">
        <v>15512.5</v>
      </c>
      <c r="I76" s="224">
        <v>26833.5</v>
      </c>
      <c r="J76" s="225">
        <f t="shared" si="590"/>
        <v>-11321</v>
      </c>
      <c r="K76" s="223">
        <v>21947.5</v>
      </c>
      <c r="L76" s="224">
        <v>37923.5</v>
      </c>
      <c r="M76" s="225">
        <f t="shared" si="591"/>
        <v>-15976</v>
      </c>
      <c r="N76" s="223">
        <v>36714.699999999997</v>
      </c>
      <c r="O76" s="224">
        <v>36842.9</v>
      </c>
      <c r="P76" s="225">
        <f t="shared" si="592"/>
        <v>-128.20000000000437</v>
      </c>
      <c r="Q76" s="223">
        <v>43686.400000000001</v>
      </c>
      <c r="R76" s="224">
        <v>47071.7</v>
      </c>
      <c r="S76" s="225">
        <f t="shared" si="593"/>
        <v>-3385.2999999999956</v>
      </c>
      <c r="T76" s="223">
        <v>48955.199999999997</v>
      </c>
      <c r="U76" s="224">
        <v>44861.599999999999</v>
      </c>
      <c r="V76" s="225">
        <f t="shared" si="594"/>
        <v>4093.5999999999985</v>
      </c>
      <c r="W76" s="223">
        <v>45419.8</v>
      </c>
      <c r="X76" s="224">
        <v>43099</v>
      </c>
      <c r="Y76" s="225">
        <f t="shared" si="595"/>
        <v>2320.8000000000029</v>
      </c>
      <c r="Z76" s="223">
        <v>17122.568287999999</v>
      </c>
      <c r="AA76" s="224">
        <v>22502.035926</v>
      </c>
      <c r="AB76" s="225">
        <f t="shared" si="596"/>
        <v>-5379.4676380000019</v>
      </c>
      <c r="AC76" s="223">
        <v>18718.181849000001</v>
      </c>
      <c r="AD76" s="224">
        <v>21552.158476000001</v>
      </c>
      <c r="AE76" s="225">
        <f t="shared" si="597"/>
        <v>-2833.976627</v>
      </c>
      <c r="AF76" s="223">
        <v>13344.060283999999</v>
      </c>
      <c r="AG76" s="224">
        <v>17779.678709</v>
      </c>
      <c r="AH76" s="225">
        <f t="shared" si="598"/>
        <v>-4435.6184250000006</v>
      </c>
      <c r="AI76" s="223">
        <v>15221.732015</v>
      </c>
      <c r="AJ76" s="224">
        <v>19593.028867000001</v>
      </c>
      <c r="AK76" s="225">
        <f t="shared" si="599"/>
        <v>-4371.2968520000013</v>
      </c>
      <c r="AL76" s="223">
        <v>-12229</v>
      </c>
      <c r="AM76" s="224">
        <v>-10089</v>
      </c>
      <c r="AN76" s="225">
        <f t="shared" si="600"/>
        <v>-2140</v>
      </c>
      <c r="AO76" s="224">
        <v>-11017</v>
      </c>
      <c r="AP76" s="224">
        <v>-9013</v>
      </c>
      <c r="AQ76" s="225">
        <f t="shared" si="601"/>
        <v>-2004</v>
      </c>
      <c r="AR76" s="267">
        <v>-9085</v>
      </c>
      <c r="AS76" s="226">
        <v>-7739</v>
      </c>
      <c r="AT76" s="225">
        <f t="shared" si="602"/>
        <v>-1346</v>
      </c>
      <c r="AU76" s="223">
        <v>-8899</v>
      </c>
      <c r="AV76" s="224">
        <v>-7001</v>
      </c>
      <c r="AW76" s="225">
        <f t="shared" si="603"/>
        <v>-1898</v>
      </c>
      <c r="AX76" s="223">
        <v>11589</v>
      </c>
      <c r="AY76" s="224">
        <v>47561</v>
      </c>
      <c r="AZ76" s="225">
        <f t="shared" si="604"/>
        <v>-35972</v>
      </c>
      <c r="BA76" s="223">
        <v>9737</v>
      </c>
      <c r="BB76" s="224">
        <v>39821</v>
      </c>
      <c r="BC76" s="225">
        <f t="shared" si="605"/>
        <v>-30084</v>
      </c>
      <c r="BD76" s="223">
        <v>8035</v>
      </c>
      <c r="BE76" s="224">
        <v>32882</v>
      </c>
      <c r="BF76" s="225">
        <f t="shared" si="606"/>
        <v>-24847</v>
      </c>
      <c r="BG76" s="223">
        <v>11335</v>
      </c>
      <c r="BH76" s="224">
        <v>45139</v>
      </c>
      <c r="BI76" s="225">
        <f t="shared" si="607"/>
        <v>-33804</v>
      </c>
      <c r="BJ76" s="223">
        <v>21650</v>
      </c>
      <c r="BK76" s="224">
        <v>31125</v>
      </c>
      <c r="BL76" s="225">
        <f t="shared" si="608"/>
        <v>-9475</v>
      </c>
      <c r="BM76" s="223">
        <v>20985</v>
      </c>
      <c r="BN76" s="224">
        <v>29709</v>
      </c>
      <c r="BO76" s="225">
        <f t="shared" si="609"/>
        <v>-8724</v>
      </c>
      <c r="BP76" s="223">
        <v>15351</v>
      </c>
      <c r="BQ76" s="224">
        <v>21820</v>
      </c>
      <c r="BR76" s="225">
        <f t="shared" si="610"/>
        <v>-6469</v>
      </c>
      <c r="BS76" s="223">
        <v>15741</v>
      </c>
      <c r="BT76" s="224">
        <v>22552</v>
      </c>
      <c r="BU76" s="225">
        <f t="shared" si="611"/>
        <v>-6811</v>
      </c>
      <c r="BV76" s="223">
        <v>-6389</v>
      </c>
      <c r="BW76" s="224">
        <v>2086</v>
      </c>
      <c r="BX76" s="225">
        <f t="shared" si="612"/>
        <v>-8475</v>
      </c>
      <c r="BY76" s="223">
        <v>-7004</v>
      </c>
      <c r="BZ76" s="224">
        <v>1975</v>
      </c>
      <c r="CA76" s="225">
        <f t="shared" si="613"/>
        <v>-8979</v>
      </c>
      <c r="CB76" s="223">
        <v>-23333</v>
      </c>
      <c r="CC76" s="224">
        <v>2293</v>
      </c>
      <c r="CD76" s="225">
        <f t="shared" si="614"/>
        <v>-25626</v>
      </c>
      <c r="CE76" s="223">
        <v>-12313</v>
      </c>
      <c r="CF76" s="224">
        <v>2024</v>
      </c>
      <c r="CG76" s="225">
        <f t="shared" si="615"/>
        <v>-14337</v>
      </c>
      <c r="CH76" s="223">
        <v>-3989.4415787351154</v>
      </c>
      <c r="CI76" s="224">
        <v>44612.746515608625</v>
      </c>
      <c r="CJ76" s="225">
        <f>CH76-CI76</f>
        <v>-48602.188094343743</v>
      </c>
      <c r="CK76" s="223">
        <v>-3037.1587583581072</v>
      </c>
      <c r="CL76" s="224">
        <v>39582.972971674739</v>
      </c>
      <c r="CM76" s="225">
        <f>CK76-CL76</f>
        <v>-42620.131730032845</v>
      </c>
      <c r="CN76" s="223">
        <v>-3672.4790361255577</v>
      </c>
      <c r="CO76" s="224">
        <v>34070.825933869251</v>
      </c>
      <c r="CP76" s="225">
        <f>CN76-CO76</f>
        <v>-37743.30496999481</v>
      </c>
      <c r="CQ76" s="223">
        <v>-4016.4748663997352</v>
      </c>
      <c r="CR76" s="224">
        <v>40356.250168407751</v>
      </c>
      <c r="CS76" s="225">
        <f>CQ76-CR76</f>
        <v>-44372.725034807489</v>
      </c>
      <c r="CT76" s="223">
        <v>23289</v>
      </c>
      <c r="CU76" s="224">
        <v>24847.599999999999</v>
      </c>
      <c r="CV76" s="225">
        <f t="shared" si="620"/>
        <v>-1558.5999999999985</v>
      </c>
      <c r="CW76" s="223">
        <v>17643.599999999999</v>
      </c>
      <c r="CX76" s="224">
        <v>19800.3</v>
      </c>
      <c r="CY76" s="225">
        <f t="shared" si="621"/>
        <v>-2156.7000000000007</v>
      </c>
      <c r="CZ76" s="223">
        <v>20222.2</v>
      </c>
      <c r="DA76" s="224">
        <v>22864.799999999999</v>
      </c>
      <c r="DB76" s="225">
        <f t="shared" si="622"/>
        <v>-2642.5999999999985</v>
      </c>
      <c r="DC76" s="226">
        <v>19397.599999999999</v>
      </c>
      <c r="DD76" s="224">
        <v>22959.599999999999</v>
      </c>
      <c r="DE76" s="227">
        <f t="shared" si="623"/>
        <v>-3562</v>
      </c>
      <c r="DF76" s="267">
        <v>-7596.6999176073705</v>
      </c>
      <c r="DG76" s="226">
        <v>-2387.963107955316</v>
      </c>
      <c r="DH76" s="227">
        <f t="shared" si="624"/>
        <v>-5208.7368096520549</v>
      </c>
      <c r="DI76" s="267">
        <v>-8270.643848115471</v>
      </c>
      <c r="DJ76" s="226">
        <v>-3070.3325116766669</v>
      </c>
      <c r="DK76" s="227">
        <f t="shared" si="625"/>
        <v>-5200.3113364388046</v>
      </c>
      <c r="DL76" s="267">
        <v>-10677.598686939191</v>
      </c>
      <c r="DM76" s="226">
        <v>-2726.9271871698897</v>
      </c>
      <c r="DN76" s="227">
        <f t="shared" si="626"/>
        <v>-7950.6714997693016</v>
      </c>
      <c r="DO76" s="267">
        <v>-10376.11066514764</v>
      </c>
      <c r="DP76" s="226">
        <v>-3509.5573720581087</v>
      </c>
      <c r="DQ76" s="227">
        <f t="shared" si="627"/>
        <v>-6866.5532930895315</v>
      </c>
      <c r="DR76" s="267">
        <v>-112678.66005535297</v>
      </c>
      <c r="DS76" s="226">
        <v>35867.7676629036</v>
      </c>
      <c r="DT76" s="227">
        <f t="shared" si="628"/>
        <v>-148546.42771825657</v>
      </c>
      <c r="DU76" s="267">
        <v>-36329.257330102766</v>
      </c>
      <c r="DV76" s="226">
        <v>-151908.26507619815</v>
      </c>
      <c r="DW76" s="227">
        <f t="shared" si="629"/>
        <v>115579.00774609539</v>
      </c>
      <c r="DX76" s="267">
        <v>18223.41519040499</v>
      </c>
      <c r="DY76" s="226">
        <v>59195.823894984707</v>
      </c>
      <c r="DZ76" s="227">
        <f t="shared" si="630"/>
        <v>-40972.408704579721</v>
      </c>
      <c r="EA76" s="343">
        <v>41598.300000000003</v>
      </c>
      <c r="EB76" s="344">
        <v>74039.692089952121</v>
      </c>
      <c r="EC76" s="342">
        <f t="shared" si="631"/>
        <v>-32441.392089952118</v>
      </c>
      <c r="ED76" s="309">
        <v>6532.4985602928436</v>
      </c>
      <c r="EE76" s="310">
        <v>-4515.0318819350614</v>
      </c>
      <c r="EF76" s="315">
        <f t="shared" si="632"/>
        <v>11047.530442227904</v>
      </c>
      <c r="EG76" s="309">
        <v>-15478.210667729763</v>
      </c>
      <c r="EH76" s="310">
        <v>-11328.514341784707</v>
      </c>
      <c r="EI76" s="315">
        <f t="shared" si="633"/>
        <v>-4149.6963259450567</v>
      </c>
      <c r="EJ76" s="309">
        <v>-1424.4599176763609</v>
      </c>
      <c r="EK76" s="310">
        <v>-3672.8878424943114</v>
      </c>
      <c r="EL76" s="315">
        <f t="shared" si="634"/>
        <v>2248.4279248179505</v>
      </c>
      <c r="EM76" s="309">
        <v>-6815.0195748867382</v>
      </c>
      <c r="EN76" s="310">
        <v>-3375.2674391058495</v>
      </c>
      <c r="EO76" s="363">
        <f t="shared" si="635"/>
        <v>-3439.7521357808887</v>
      </c>
      <c r="EP76" s="432">
        <v>65846.1895643725</v>
      </c>
      <c r="EQ76" s="433">
        <v>68986.623208471676</v>
      </c>
      <c r="ER76" s="434">
        <f t="shared" si="636"/>
        <v>-3140.4336440991756</v>
      </c>
      <c r="ES76" s="432">
        <v>1262.6076123922719</v>
      </c>
      <c r="ET76" s="433">
        <v>-33348.174839185893</v>
      </c>
      <c r="EU76" s="434">
        <f t="shared" si="637"/>
        <v>34610.782451578161</v>
      </c>
      <c r="EV76" s="432">
        <v>54273.375742333163</v>
      </c>
      <c r="EW76" s="433">
        <v>1194.8351353361404</v>
      </c>
      <c r="EX76" s="434">
        <f t="shared" si="638"/>
        <v>53078.540606997019</v>
      </c>
      <c r="EY76" s="432">
        <v>28878.578295407973</v>
      </c>
      <c r="EZ76" s="433">
        <v>17702.789538730307</v>
      </c>
      <c r="FA76" s="434">
        <f t="shared" si="639"/>
        <v>11175.788756677666</v>
      </c>
      <c r="FB76" s="432">
        <v>-27651.400171603447</v>
      </c>
      <c r="FC76" s="433">
        <v>44372.564430223305</v>
      </c>
      <c r="FD76" s="434">
        <f t="shared" si="640"/>
        <v>-72023.964601826752</v>
      </c>
      <c r="FE76" s="432">
        <v>-26625.090748487393</v>
      </c>
      <c r="FF76" s="433">
        <v>48071.277788601961</v>
      </c>
      <c r="FG76" s="434">
        <f t="shared" si="641"/>
        <v>-74696.368537089351</v>
      </c>
      <c r="FH76" s="432">
        <v>-25553.950282371337</v>
      </c>
      <c r="FI76" s="433">
        <v>51847.424658469827</v>
      </c>
      <c r="FJ76" s="434">
        <f t="shared" si="642"/>
        <v>-77401.374940841168</v>
      </c>
      <c r="FK76" s="432">
        <v>-26647.024870114892</v>
      </c>
      <c r="FL76" s="433">
        <v>48040.676434561959</v>
      </c>
      <c r="FM76" s="434">
        <f t="shared" si="643"/>
        <v>-74687.701304676855</v>
      </c>
      <c r="FN76" s="432">
        <v>20042.545970500047</v>
      </c>
      <c r="FO76" s="433">
        <v>32470.167896267532</v>
      </c>
      <c r="FP76" s="434">
        <f t="shared" si="644"/>
        <v>-12427.621925767486</v>
      </c>
      <c r="FQ76" s="432">
        <v>29346.605183357602</v>
      </c>
      <c r="FR76" s="433">
        <v>44531.348913506954</v>
      </c>
      <c r="FS76" s="434">
        <f t="shared" si="645"/>
        <v>-15184.743730149352</v>
      </c>
      <c r="FT76" s="432">
        <v>25199.213970154364</v>
      </c>
      <c r="FU76" s="433">
        <v>38072.455818183465</v>
      </c>
      <c r="FV76" s="434">
        <f t="shared" si="646"/>
        <v>-12873.241848029102</v>
      </c>
      <c r="FW76" s="432">
        <v>16231.083897996172</v>
      </c>
      <c r="FX76" s="433">
        <v>38346.919000444468</v>
      </c>
      <c r="FY76" s="434">
        <f t="shared" si="647"/>
        <v>-22115.835102448298</v>
      </c>
      <c r="FZ76" s="432">
        <v>16136.054274661923</v>
      </c>
      <c r="GA76" s="433">
        <v>29056.050810070868</v>
      </c>
      <c r="GB76" s="434">
        <f t="shared" si="648"/>
        <v>-12919.996535408945</v>
      </c>
      <c r="GC76" s="480">
        <v>21560.859617912196</v>
      </c>
      <c r="GD76" s="481">
        <v>36920.943211254096</v>
      </c>
      <c r="GE76" s="342">
        <f t="shared" si="649"/>
        <v>-15360.0835933419</v>
      </c>
      <c r="GF76" s="480">
        <v>22607.309941533997</v>
      </c>
      <c r="GG76" s="481">
        <v>15563.393686565774</v>
      </c>
      <c r="GH76" s="342">
        <f t="shared" si="650"/>
        <v>7043.9162549682223</v>
      </c>
    </row>
    <row r="77" spans="1:190" x14ac:dyDescent="0.4">
      <c r="A77" s="235" t="s">
        <v>125</v>
      </c>
      <c r="B77" s="229">
        <v>7472.5</v>
      </c>
      <c r="C77" s="230">
        <v>12970.5</v>
      </c>
      <c r="D77" s="231">
        <f t="shared" si="588"/>
        <v>-5498</v>
      </c>
      <c r="E77" s="229">
        <v>8544.5</v>
      </c>
      <c r="F77" s="230">
        <v>14819.5</v>
      </c>
      <c r="G77" s="231">
        <f t="shared" si="589"/>
        <v>-6275</v>
      </c>
      <c r="H77" s="229">
        <v>15512.5</v>
      </c>
      <c r="I77" s="230">
        <v>26833.5</v>
      </c>
      <c r="J77" s="231">
        <f t="shared" si="590"/>
        <v>-11321</v>
      </c>
      <c r="K77" s="229">
        <v>21947.5</v>
      </c>
      <c r="L77" s="230">
        <v>37923.5</v>
      </c>
      <c r="M77" s="231">
        <f t="shared" si="591"/>
        <v>-15976</v>
      </c>
      <c r="N77" s="229">
        <v>36714.699999999997</v>
      </c>
      <c r="O77" s="230">
        <v>36842.9</v>
      </c>
      <c r="P77" s="231">
        <f t="shared" si="592"/>
        <v>-128.20000000000437</v>
      </c>
      <c r="Q77" s="229">
        <v>43686.400000000001</v>
      </c>
      <c r="R77" s="230">
        <v>47071.7</v>
      </c>
      <c r="S77" s="231">
        <f t="shared" si="593"/>
        <v>-3385.2999999999956</v>
      </c>
      <c r="T77" s="229">
        <v>48955.199999999997</v>
      </c>
      <c r="U77" s="230">
        <v>44861.599999999999</v>
      </c>
      <c r="V77" s="231">
        <f t="shared" si="594"/>
        <v>4093.5999999999985</v>
      </c>
      <c r="W77" s="229">
        <v>45419.8</v>
      </c>
      <c r="X77" s="230">
        <v>43099</v>
      </c>
      <c r="Y77" s="231">
        <f t="shared" si="595"/>
        <v>2320.8000000000029</v>
      </c>
      <c r="Z77" s="229">
        <v>17122.568287999999</v>
      </c>
      <c r="AA77" s="230">
        <v>22502.035926</v>
      </c>
      <c r="AB77" s="231">
        <f t="shared" si="596"/>
        <v>-5379.4676380000019</v>
      </c>
      <c r="AC77" s="229">
        <v>18718.181849000001</v>
      </c>
      <c r="AD77" s="230">
        <v>21552.158476000001</v>
      </c>
      <c r="AE77" s="231">
        <f t="shared" si="597"/>
        <v>-2833.976627</v>
      </c>
      <c r="AF77" s="229">
        <v>13344.060283999999</v>
      </c>
      <c r="AG77" s="230">
        <v>17779.678709</v>
      </c>
      <c r="AH77" s="231">
        <f t="shared" si="598"/>
        <v>-4435.6184250000006</v>
      </c>
      <c r="AI77" s="229">
        <v>15221.732015</v>
      </c>
      <c r="AJ77" s="230">
        <v>19593.028867000001</v>
      </c>
      <c r="AK77" s="231">
        <f t="shared" si="599"/>
        <v>-4371.2968520000013</v>
      </c>
      <c r="AL77" s="229">
        <v>-12229</v>
      </c>
      <c r="AM77" s="230">
        <v>-10089</v>
      </c>
      <c r="AN77" s="231">
        <f t="shared" si="600"/>
        <v>-2140</v>
      </c>
      <c r="AO77" s="229">
        <v>-11017</v>
      </c>
      <c r="AP77" s="230">
        <v>-9013</v>
      </c>
      <c r="AQ77" s="231">
        <f t="shared" si="601"/>
        <v>-2004</v>
      </c>
      <c r="AR77" s="229">
        <v>-9085</v>
      </c>
      <c r="AS77" s="230">
        <v>-7739</v>
      </c>
      <c r="AT77" s="231">
        <f t="shared" si="602"/>
        <v>-1346</v>
      </c>
      <c r="AU77" s="229">
        <v>-8899</v>
      </c>
      <c r="AV77" s="230">
        <v>-7001</v>
      </c>
      <c r="AW77" s="231">
        <f t="shared" si="603"/>
        <v>-1898</v>
      </c>
      <c r="AX77" s="229">
        <v>11565.440644586153</v>
      </c>
      <c r="AY77" s="230">
        <v>47215.759484536626</v>
      </c>
      <c r="AZ77" s="231">
        <f t="shared" si="604"/>
        <v>-35650.318839950472</v>
      </c>
      <c r="BA77" s="229">
        <v>9462.7530814058373</v>
      </c>
      <c r="BB77" s="230">
        <v>38631.565133003489</v>
      </c>
      <c r="BC77" s="231">
        <f t="shared" si="605"/>
        <v>-29168.812051597652</v>
      </c>
      <c r="BD77" s="229">
        <v>7959.4094063453194</v>
      </c>
      <c r="BE77" s="230">
        <v>32494.184330527649</v>
      </c>
      <c r="BF77" s="231">
        <f t="shared" si="606"/>
        <v>-24534.774924182329</v>
      </c>
      <c r="BG77" s="229">
        <v>10844.292297555376</v>
      </c>
      <c r="BH77" s="230">
        <v>44271.680832244623</v>
      </c>
      <c r="BI77" s="231">
        <f t="shared" si="607"/>
        <v>-33427.388534689249</v>
      </c>
      <c r="BJ77" s="229">
        <v>21613.793305979339</v>
      </c>
      <c r="BK77" s="230">
        <v>30688.093349495484</v>
      </c>
      <c r="BL77" s="231">
        <f t="shared" si="608"/>
        <v>-9074.3000435161448</v>
      </c>
      <c r="BM77" s="229">
        <v>20801.439799388289</v>
      </c>
      <c r="BN77" s="230">
        <v>29534.682659842991</v>
      </c>
      <c r="BO77" s="231">
        <f t="shared" si="609"/>
        <v>-8733.2428604547022</v>
      </c>
      <c r="BP77" s="229">
        <v>15053.078523997207</v>
      </c>
      <c r="BQ77" s="230">
        <v>21372.938678649989</v>
      </c>
      <c r="BR77" s="231">
        <f t="shared" si="610"/>
        <v>-6319.8601546527825</v>
      </c>
      <c r="BS77" s="229">
        <v>15560.112086215142</v>
      </c>
      <c r="BT77" s="230">
        <v>22092.844392024545</v>
      </c>
      <c r="BU77" s="231">
        <f t="shared" si="611"/>
        <v>-6532.7323058094025</v>
      </c>
      <c r="BV77" s="229">
        <v>-6418.4870869725382</v>
      </c>
      <c r="BW77" s="230">
        <v>1118.0714148988654</v>
      </c>
      <c r="BX77" s="231">
        <f t="shared" si="612"/>
        <v>-7536.5585018714037</v>
      </c>
      <c r="BY77" s="229">
        <v>-6996.4160020624668</v>
      </c>
      <c r="BZ77" s="230">
        <v>1376.1116151942158</v>
      </c>
      <c r="CA77" s="231">
        <f t="shared" si="613"/>
        <v>-8372.5276172566828</v>
      </c>
      <c r="CB77" s="229">
        <v>-23389.769102071055</v>
      </c>
      <c r="CC77" s="230">
        <v>1751.9626274939956</v>
      </c>
      <c r="CD77" s="231">
        <f t="shared" si="614"/>
        <v>-25141.73172956505</v>
      </c>
      <c r="CE77" s="229">
        <v>-12435.052978893878</v>
      </c>
      <c r="CF77" s="230">
        <v>1439.6543424129234</v>
      </c>
      <c r="CG77" s="231">
        <f t="shared" si="615"/>
        <v>-13874.707321306802</v>
      </c>
      <c r="CH77" s="229">
        <v>-4019.5852742655152</v>
      </c>
      <c r="CI77" s="230">
        <v>43254.338714397745</v>
      </c>
      <c r="CJ77" s="231">
        <f t="shared" si="616"/>
        <v>-47273.923988663257</v>
      </c>
      <c r="CK77" s="229">
        <v>-3344.4186804309597</v>
      </c>
      <c r="CL77" s="230">
        <v>38293.089057159537</v>
      </c>
      <c r="CM77" s="231">
        <f t="shared" si="617"/>
        <v>-41637.507737590495</v>
      </c>
      <c r="CN77" s="229">
        <v>-3724.5697551179837</v>
      </c>
      <c r="CO77" s="230">
        <v>33514.567344458694</v>
      </c>
      <c r="CP77" s="231">
        <f t="shared" si="618"/>
        <v>-37239.137099576677</v>
      </c>
      <c r="CQ77" s="229">
        <v>-4242.3291339934804</v>
      </c>
      <c r="CR77" s="230">
        <v>40250.613455434337</v>
      </c>
      <c r="CS77" s="231">
        <f t="shared" si="619"/>
        <v>-44492.942589427817</v>
      </c>
      <c r="CT77" s="229">
        <v>23191.1</v>
      </c>
      <c r="CU77" s="230">
        <v>23525.3</v>
      </c>
      <c r="CV77" s="231">
        <f t="shared" si="620"/>
        <v>-334.20000000000073</v>
      </c>
      <c r="CW77" s="229">
        <v>17553</v>
      </c>
      <c r="CX77" s="230">
        <v>19184.7</v>
      </c>
      <c r="CY77" s="231">
        <f t="shared" si="621"/>
        <v>-1631.7000000000007</v>
      </c>
      <c r="CZ77" s="229">
        <v>19875.900000000001</v>
      </c>
      <c r="DA77" s="230">
        <v>22019</v>
      </c>
      <c r="DB77" s="231">
        <f t="shared" si="622"/>
        <v>-2143.0999999999985</v>
      </c>
      <c r="DC77" s="232">
        <v>19264.5</v>
      </c>
      <c r="DD77" s="230">
        <v>22617.9</v>
      </c>
      <c r="DE77" s="233">
        <f t="shared" si="623"/>
        <v>-3353.4000000000015</v>
      </c>
      <c r="DF77" s="267">
        <v>-7670.4999176073707</v>
      </c>
      <c r="DG77" s="226">
        <v>-3226.7631079553162</v>
      </c>
      <c r="DH77" s="233">
        <f t="shared" si="624"/>
        <v>-4443.7368096520549</v>
      </c>
      <c r="DI77" s="267">
        <v>-8381.4438481154702</v>
      </c>
      <c r="DJ77" s="226">
        <v>-4047.7325116766669</v>
      </c>
      <c r="DK77" s="233">
        <f t="shared" si="625"/>
        <v>-4333.7113364388033</v>
      </c>
      <c r="DL77" s="267">
        <v>-10768.198686939191</v>
      </c>
      <c r="DM77" s="226">
        <v>-3525.3271871698898</v>
      </c>
      <c r="DN77" s="233">
        <f t="shared" si="626"/>
        <v>-7242.8714997693014</v>
      </c>
      <c r="DO77" s="267">
        <v>-10510.310665147641</v>
      </c>
      <c r="DP77" s="226">
        <v>-4045.5573720581087</v>
      </c>
      <c r="DQ77" s="233">
        <f t="shared" si="627"/>
        <v>-6464.7532930895322</v>
      </c>
      <c r="DR77" s="286">
        <v>-112956.52228550549</v>
      </c>
      <c r="DS77" s="232">
        <v>35507.658028133796</v>
      </c>
      <c r="DT77" s="233">
        <f t="shared" si="628"/>
        <v>-148464.18031363928</v>
      </c>
      <c r="DU77" s="286">
        <v>-36366.750337314479</v>
      </c>
      <c r="DV77" s="232">
        <v>-152249.75085394882</v>
      </c>
      <c r="DW77" s="233">
        <f t="shared" si="629"/>
        <v>115883.00051663435</v>
      </c>
      <c r="DX77" s="286">
        <v>18086.201576501742</v>
      </c>
      <c r="DY77" s="232">
        <v>58967.094273655443</v>
      </c>
      <c r="DZ77" s="233">
        <f t="shared" si="630"/>
        <v>-40880.8926971537</v>
      </c>
      <c r="EA77" s="346">
        <v>41477.687307323955</v>
      </c>
      <c r="EB77" s="347">
        <v>73684.066035159864</v>
      </c>
      <c r="EC77" s="345">
        <f t="shared" si="631"/>
        <v>-32206.378727835909</v>
      </c>
      <c r="ED77" s="380">
        <v>6406.4989999999998</v>
      </c>
      <c r="EE77" s="304">
        <v>-4811.3900000000003</v>
      </c>
      <c r="EF77" s="307">
        <f t="shared" si="632"/>
        <v>11217.888999999999</v>
      </c>
      <c r="EG77" s="380">
        <v>-15529.210999999999</v>
      </c>
      <c r="EH77" s="304">
        <v>-11852.842000000001</v>
      </c>
      <c r="EI77" s="307">
        <f t="shared" si="633"/>
        <v>-3676.3689999999988</v>
      </c>
      <c r="EJ77" s="380">
        <v>-1379.46</v>
      </c>
      <c r="EK77" s="304">
        <v>-4230.9399999999996</v>
      </c>
      <c r="EL77" s="307">
        <f t="shared" si="634"/>
        <v>2851.4799999999996</v>
      </c>
      <c r="EM77" s="380">
        <v>-6550.02</v>
      </c>
      <c r="EN77" s="304">
        <v>-3661.6509999999998</v>
      </c>
      <c r="EO77" s="364">
        <f t="shared" si="635"/>
        <v>-2888.3690000000006</v>
      </c>
      <c r="EP77" s="435">
        <v>65439.287321649223</v>
      </c>
      <c r="EQ77" s="436">
        <v>69379.681562131896</v>
      </c>
      <c r="ER77" s="437">
        <f t="shared" si="636"/>
        <v>-3940.3942404826739</v>
      </c>
      <c r="ES77" s="435">
        <v>855.70536966899442</v>
      </c>
      <c r="ET77" s="436">
        <v>-32941.729109762673</v>
      </c>
      <c r="EU77" s="437">
        <f t="shared" si="637"/>
        <v>33797.434479431664</v>
      </c>
      <c r="EV77" s="435">
        <v>53829.393379609886</v>
      </c>
      <c r="EW77" s="436">
        <v>1607.9486502593575</v>
      </c>
      <c r="EX77" s="437">
        <f t="shared" si="638"/>
        <v>52221.444729350529</v>
      </c>
      <c r="EY77" s="435">
        <v>28471.676052684696</v>
      </c>
      <c r="EZ77" s="436">
        <v>18079.408264262926</v>
      </c>
      <c r="FA77" s="437">
        <f t="shared" si="639"/>
        <v>10392.26778842177</v>
      </c>
      <c r="FB77" s="435">
        <v>-28637.786609017443</v>
      </c>
      <c r="FC77" s="436">
        <v>43126.455456535383</v>
      </c>
      <c r="FD77" s="437">
        <f t="shared" si="640"/>
        <v>-71764.242065552826</v>
      </c>
      <c r="FE77" s="435">
        <v>-27536.333277901387</v>
      </c>
      <c r="FF77" s="436">
        <v>46876.58201797324</v>
      </c>
      <c r="FG77" s="437">
        <f t="shared" si="641"/>
        <v>-74412.915295874627</v>
      </c>
      <c r="FH77" s="435">
        <v>-26434.879946785331</v>
      </c>
      <c r="FI77" s="436">
        <v>50626.708579411104</v>
      </c>
      <c r="FJ77" s="437">
        <f t="shared" si="642"/>
        <v>-77061.588526196429</v>
      </c>
      <c r="FK77" s="435">
        <v>-27536.333277901387</v>
      </c>
      <c r="FL77" s="436">
        <v>46876.58201797324</v>
      </c>
      <c r="FM77" s="437">
        <f t="shared" si="643"/>
        <v>-74412.915295874627</v>
      </c>
      <c r="FN77" s="435">
        <v>20232.440816585415</v>
      </c>
      <c r="FO77" s="436">
        <v>32418.369495363135</v>
      </c>
      <c r="FP77" s="437">
        <f t="shared" si="644"/>
        <v>-12185.92867877772</v>
      </c>
      <c r="FQ77" s="435">
        <v>29375.098822597753</v>
      </c>
      <c r="FR77" s="436">
        <v>44526.701052436954</v>
      </c>
      <c r="FS77" s="437">
        <f t="shared" si="645"/>
        <v>-15151.602229839202</v>
      </c>
      <c r="FT77" s="435">
        <v>25318.177574055615</v>
      </c>
      <c r="FU77" s="436">
        <v>38111.239450368463</v>
      </c>
      <c r="FV77" s="437">
        <f t="shared" si="646"/>
        <v>-12793.061876312848</v>
      </c>
      <c r="FW77" s="435">
        <v>16633.357459984272</v>
      </c>
      <c r="FX77" s="436">
        <v>38323.019177158458</v>
      </c>
      <c r="FY77" s="437">
        <f t="shared" si="647"/>
        <v>-21689.661717174185</v>
      </c>
      <c r="FZ77" s="435">
        <v>16594.846445931253</v>
      </c>
      <c r="GA77" s="436">
        <v>29294.413628953906</v>
      </c>
      <c r="GB77" s="437">
        <f t="shared" si="648"/>
        <v>-12699.567183022653</v>
      </c>
      <c r="GC77" s="482">
        <v>21702.624359417197</v>
      </c>
      <c r="GD77" s="483">
        <v>37212.113942537522</v>
      </c>
      <c r="GE77" s="345">
        <f t="shared" si="649"/>
        <v>-15509.489583120325</v>
      </c>
      <c r="GF77" s="482">
        <v>22686.032224679639</v>
      </c>
      <c r="GG77" s="483">
        <v>15741.124922152434</v>
      </c>
      <c r="GH77" s="345">
        <f t="shared" si="650"/>
        <v>6944.9073025272046</v>
      </c>
    </row>
    <row r="78" spans="1:190" x14ac:dyDescent="0.4">
      <c r="A78" s="216" t="s">
        <v>140</v>
      </c>
      <c r="B78" s="217">
        <f>B79+B85</f>
        <v>81831</v>
      </c>
      <c r="C78" s="218">
        <f>C79+C85</f>
        <v>33769</v>
      </c>
      <c r="D78" s="219">
        <f t="shared" si="588"/>
        <v>48062</v>
      </c>
      <c r="E78" s="217">
        <f t="shared" ref="E78:F78" si="651">E79+E85</f>
        <v>92218.5</v>
      </c>
      <c r="F78" s="218">
        <f t="shared" si="651"/>
        <v>38730</v>
      </c>
      <c r="G78" s="219">
        <f t="shared" si="589"/>
        <v>53488.5</v>
      </c>
      <c r="H78" s="217">
        <f t="shared" ref="H78:I78" si="652">H79+H85</f>
        <v>148515</v>
      </c>
      <c r="I78" s="218">
        <f t="shared" si="652"/>
        <v>64796</v>
      </c>
      <c r="J78" s="219">
        <f t="shared" si="590"/>
        <v>83719</v>
      </c>
      <c r="K78" s="217">
        <f t="shared" ref="K78:L78" si="653">K79+K85</f>
        <v>215890.93700000001</v>
      </c>
      <c r="L78" s="218">
        <f t="shared" si="653"/>
        <v>100325</v>
      </c>
      <c r="M78" s="219">
        <f t="shared" si="591"/>
        <v>115565.93700000001</v>
      </c>
      <c r="N78" s="217">
        <f t="shared" ref="N78:O78" si="654">N79+N85</f>
        <v>-20878</v>
      </c>
      <c r="O78" s="218">
        <f t="shared" si="654"/>
        <v>26876</v>
      </c>
      <c r="P78" s="219">
        <f t="shared" si="592"/>
        <v>-47754</v>
      </c>
      <c r="Q78" s="217">
        <f t="shared" ref="Q78:R78" si="655">Q79+Q85</f>
        <v>-14253</v>
      </c>
      <c r="R78" s="218">
        <f t="shared" si="655"/>
        <v>41579</v>
      </c>
      <c r="S78" s="219">
        <f t="shared" si="593"/>
        <v>-55832</v>
      </c>
      <c r="T78" s="217">
        <f t="shared" ref="T78:U78" si="656">T79+T85</f>
        <v>-31225</v>
      </c>
      <c r="U78" s="218">
        <f t="shared" si="656"/>
        <v>46487</v>
      </c>
      <c r="V78" s="219">
        <f t="shared" si="594"/>
        <v>-77712</v>
      </c>
      <c r="W78" s="217">
        <f t="shared" ref="W78:X78" si="657">W79+W85</f>
        <v>-43735</v>
      </c>
      <c r="X78" s="218">
        <f t="shared" si="657"/>
        <v>40393</v>
      </c>
      <c r="Y78" s="219">
        <f t="shared" si="595"/>
        <v>-84128</v>
      </c>
      <c r="Z78" s="217">
        <f t="shared" ref="Z78:AA78" si="658">Z79+Z85</f>
        <v>-6693.5562700000009</v>
      </c>
      <c r="AA78" s="218">
        <f t="shared" si="658"/>
        <v>17800.399042967598</v>
      </c>
      <c r="AB78" s="219">
        <f t="shared" si="596"/>
        <v>-24493.955312967599</v>
      </c>
      <c r="AC78" s="217">
        <f t="shared" ref="AC78:AD78" si="659">AC79+AC85</f>
        <v>16646.079419000002</v>
      </c>
      <c r="AD78" s="218">
        <f t="shared" si="659"/>
        <v>19254.898953021002</v>
      </c>
      <c r="AE78" s="219">
        <f t="shared" si="597"/>
        <v>-2608.8195340210004</v>
      </c>
      <c r="AF78" s="217">
        <f t="shared" ref="AF78:AG78" si="660">AF79+AF85</f>
        <v>5367.6235039999992</v>
      </c>
      <c r="AG78" s="218">
        <f t="shared" si="660"/>
        <v>15587.2992552417</v>
      </c>
      <c r="AH78" s="219">
        <f t="shared" si="598"/>
        <v>-10219.675751241701</v>
      </c>
      <c r="AI78" s="217">
        <f t="shared" ref="AI78:AJ78" si="661">AI79+AI85</f>
        <v>-7366.7190969999992</v>
      </c>
      <c r="AJ78" s="218">
        <f t="shared" si="661"/>
        <v>14276.399151</v>
      </c>
      <c r="AK78" s="219">
        <f t="shared" si="599"/>
        <v>-21643.118247999999</v>
      </c>
      <c r="AL78" s="217">
        <f t="shared" ref="AL78:AM78" si="662">AL79+AL85</f>
        <v>21653</v>
      </c>
      <c r="AM78" s="218">
        <f t="shared" si="662"/>
        <v>5256</v>
      </c>
      <c r="AN78" s="219">
        <f t="shared" si="600"/>
        <v>16397</v>
      </c>
      <c r="AO78" s="268">
        <f t="shared" ref="AO78:AP78" si="663">AO79+AO85</f>
        <v>3590</v>
      </c>
      <c r="AP78" s="218">
        <f t="shared" si="663"/>
        <v>6472</v>
      </c>
      <c r="AQ78" s="219">
        <f t="shared" si="601"/>
        <v>-2882</v>
      </c>
      <c r="AR78" s="217">
        <f t="shared" ref="AR78:AS78" si="664">AR79+AR85</f>
        <v>12544</v>
      </c>
      <c r="AS78" s="218">
        <f t="shared" si="664"/>
        <v>4101</v>
      </c>
      <c r="AT78" s="219">
        <f t="shared" si="602"/>
        <v>8443</v>
      </c>
      <c r="AU78" s="217">
        <f t="shared" ref="AU78:AV78" si="665">AU79+AU85</f>
        <v>-1865</v>
      </c>
      <c r="AV78" s="218">
        <f t="shared" si="665"/>
        <v>5605</v>
      </c>
      <c r="AW78" s="219">
        <f t="shared" si="603"/>
        <v>-7470</v>
      </c>
      <c r="AX78" s="217">
        <f>AX79+AX85</f>
        <v>108763</v>
      </c>
      <c r="AY78" s="218">
        <f>AY79+AY85</f>
        <v>-8812</v>
      </c>
      <c r="AZ78" s="219">
        <f t="shared" si="604"/>
        <v>117575</v>
      </c>
      <c r="BA78" s="217">
        <f>BA79+BA85</f>
        <v>87523</v>
      </c>
      <c r="BB78" s="218">
        <f>BB79+BB85</f>
        <v>-6888</v>
      </c>
      <c r="BC78" s="219">
        <f t="shared" si="605"/>
        <v>94411</v>
      </c>
      <c r="BD78" s="217">
        <f>BD79+BD85</f>
        <v>93940</v>
      </c>
      <c r="BE78" s="218">
        <f>BE79+BE85</f>
        <v>-6352</v>
      </c>
      <c r="BF78" s="219">
        <f t="shared" si="606"/>
        <v>100292</v>
      </c>
      <c r="BG78" s="217">
        <f>BG79+BG85</f>
        <v>90532</v>
      </c>
      <c r="BH78" s="218">
        <f>BH79+BH85</f>
        <v>-9332</v>
      </c>
      <c r="BI78" s="219">
        <f t="shared" si="607"/>
        <v>99864</v>
      </c>
      <c r="BJ78" s="217">
        <f>BJ79+BJ85</f>
        <v>-49307</v>
      </c>
      <c r="BK78" s="218">
        <f>BK79+BK85</f>
        <v>20640</v>
      </c>
      <c r="BL78" s="219">
        <f t="shared" si="608"/>
        <v>-69947</v>
      </c>
      <c r="BM78" s="217">
        <f>BM79+BM85</f>
        <v>-55914</v>
      </c>
      <c r="BN78" s="218">
        <f>BN79+BN85</f>
        <v>18515</v>
      </c>
      <c r="BO78" s="219">
        <f t="shared" si="609"/>
        <v>-74429</v>
      </c>
      <c r="BP78" s="217">
        <f>BP79+BP85</f>
        <v>-47068</v>
      </c>
      <c r="BQ78" s="218">
        <f>BQ79+BQ85</f>
        <v>14820</v>
      </c>
      <c r="BR78" s="219">
        <f t="shared" si="610"/>
        <v>-61888</v>
      </c>
      <c r="BS78" s="217">
        <f>BS79+BS85</f>
        <v>-48589</v>
      </c>
      <c r="BT78" s="218">
        <f>BT79+BT85</f>
        <v>14878</v>
      </c>
      <c r="BU78" s="219">
        <f t="shared" si="611"/>
        <v>-63467</v>
      </c>
      <c r="BV78" s="217">
        <f>BV79+BV85</f>
        <v>-33766</v>
      </c>
      <c r="BW78" s="218">
        <f>BW79+BW85</f>
        <v>-34063</v>
      </c>
      <c r="BX78" s="219">
        <f t="shared" si="612"/>
        <v>297</v>
      </c>
      <c r="BY78" s="217">
        <f>BY79+BY85</f>
        <v>-29316</v>
      </c>
      <c r="BZ78" s="218">
        <f>BZ79+BZ85</f>
        <v>-45447</v>
      </c>
      <c r="CA78" s="219">
        <f t="shared" si="613"/>
        <v>16131</v>
      </c>
      <c r="CB78" s="217">
        <f>CB79+CB85</f>
        <v>-22835</v>
      </c>
      <c r="CC78" s="218">
        <f>CC79+CC85</f>
        <v>-65068</v>
      </c>
      <c r="CD78" s="219">
        <f t="shared" si="614"/>
        <v>42233</v>
      </c>
      <c r="CE78" s="217">
        <f>CE79+CE85</f>
        <v>-11789</v>
      </c>
      <c r="CF78" s="218">
        <f>CF79+CF85</f>
        <v>-73160</v>
      </c>
      <c r="CG78" s="219">
        <f t="shared" si="615"/>
        <v>61371</v>
      </c>
      <c r="CH78" s="217">
        <f>CH79+CH85</f>
        <v>115103.5556782429</v>
      </c>
      <c r="CI78" s="218">
        <f>CI79+CI85</f>
        <v>60741.578275443229</v>
      </c>
      <c r="CJ78" s="219">
        <f t="shared" si="616"/>
        <v>54361.977402799675</v>
      </c>
      <c r="CK78" s="217">
        <f>CK79+CK85</f>
        <v>71611.442825290287</v>
      </c>
      <c r="CL78" s="218">
        <f>CL79+CL85</f>
        <v>68186.762303031879</v>
      </c>
      <c r="CM78" s="219">
        <f t="shared" si="617"/>
        <v>3424.680522258408</v>
      </c>
      <c r="CN78" s="217">
        <f>CN79+CN85</f>
        <v>104226.36218073749</v>
      </c>
      <c r="CO78" s="218">
        <f>CO79+CO85</f>
        <v>55762.084452477677</v>
      </c>
      <c r="CP78" s="219">
        <f t="shared" si="618"/>
        <v>48464.277728259811</v>
      </c>
      <c r="CQ78" s="217">
        <f>CQ79+CQ85</f>
        <v>143108.30444462542</v>
      </c>
      <c r="CR78" s="218">
        <f>CR79+CR85</f>
        <v>50011.414562704536</v>
      </c>
      <c r="CS78" s="219">
        <f t="shared" si="619"/>
        <v>93096.889881920884</v>
      </c>
      <c r="CT78" s="217">
        <v>38007.895481568099</v>
      </c>
      <c r="CU78" s="218">
        <v>-26716.304539830679</v>
      </c>
      <c r="CV78" s="219">
        <f t="shared" si="620"/>
        <v>64724.200021398778</v>
      </c>
      <c r="CW78" s="217">
        <f>CW79+CW85</f>
        <v>42358.3</v>
      </c>
      <c r="CX78" s="218">
        <f>CX79+CX85</f>
        <v>-22587.699999999997</v>
      </c>
      <c r="CY78" s="219">
        <f t="shared" si="621"/>
        <v>64946</v>
      </c>
      <c r="CZ78" s="217">
        <f>CZ79+CZ85</f>
        <v>64357</v>
      </c>
      <c r="DA78" s="218">
        <f>DA79+DA85</f>
        <v>-24601.899999999998</v>
      </c>
      <c r="DB78" s="219">
        <f t="shared" si="622"/>
        <v>88958.9</v>
      </c>
      <c r="DC78" s="220">
        <f>DC79+DC85</f>
        <v>47508.700000000004</v>
      </c>
      <c r="DD78" s="218">
        <f>DD79+DD85</f>
        <v>-9872.2000000000007</v>
      </c>
      <c r="DE78" s="221">
        <f t="shared" si="623"/>
        <v>57380.900000000009</v>
      </c>
      <c r="DF78" s="278">
        <f>DF79+DF85</f>
        <v>-23815.704419375241</v>
      </c>
      <c r="DG78" s="220">
        <f>DG79+DG85</f>
        <v>5040.0655447648751</v>
      </c>
      <c r="DH78" s="221">
        <f t="shared" si="624"/>
        <v>-28855.769964140116</v>
      </c>
      <c r="DI78" s="278">
        <f>DI79+DI85</f>
        <v>-30082.734947708272</v>
      </c>
      <c r="DJ78" s="220">
        <f>DJ79+DJ85</f>
        <v>858.48590334637538</v>
      </c>
      <c r="DK78" s="221">
        <f t="shared" si="625"/>
        <v>-30941.220851054648</v>
      </c>
      <c r="DL78" s="278">
        <f>DL79+DL85</f>
        <v>-12247.787626725381</v>
      </c>
      <c r="DM78" s="220">
        <f>DM79+DM85</f>
        <v>853.77721319367492</v>
      </c>
      <c r="DN78" s="221">
        <f t="shared" si="626"/>
        <v>-13101.564839919056</v>
      </c>
      <c r="DO78" s="278">
        <f>DO79+DO85</f>
        <v>-51672.846606191109</v>
      </c>
      <c r="DP78" s="220">
        <f>DP79+DP85</f>
        <v>2692.4997386950722</v>
      </c>
      <c r="DQ78" s="221">
        <f t="shared" si="627"/>
        <v>-54365.34634488618</v>
      </c>
      <c r="DR78" s="278">
        <f>DR79+DR85</f>
        <v>-256486.00595459444</v>
      </c>
      <c r="DS78" s="220">
        <f>DS79+DS85</f>
        <v>-6946.4817142157817</v>
      </c>
      <c r="DT78" s="221">
        <f t="shared" si="628"/>
        <v>-249539.52424037867</v>
      </c>
      <c r="DU78" s="278">
        <f>DU79+DU85</f>
        <v>-71961.011660553864</v>
      </c>
      <c r="DV78" s="220">
        <f>DV79+DV85</f>
        <v>52869.751434868915</v>
      </c>
      <c r="DW78" s="221">
        <f t="shared" si="629"/>
        <v>-124830.76309542278</v>
      </c>
      <c r="DX78" s="278">
        <f>DX79+DX85</f>
        <v>98437.000699374214</v>
      </c>
      <c r="DY78" s="220">
        <f>DY79+DY85</f>
        <v>70650.149554384072</v>
      </c>
      <c r="DZ78" s="221">
        <f t="shared" si="630"/>
        <v>27786.851144990142</v>
      </c>
      <c r="EA78" s="339">
        <f>EA79+EA85</f>
        <v>143729.06746548178</v>
      </c>
      <c r="EB78" s="348">
        <f>EB79+EB85</f>
        <v>50053.787501374696</v>
      </c>
      <c r="EC78" s="341">
        <f t="shared" si="631"/>
        <v>93675.279964107089</v>
      </c>
      <c r="ED78" s="398">
        <f>ED79+ED85</f>
        <v>120660.41783626219</v>
      </c>
      <c r="EE78" s="399">
        <f>EE79+EE85</f>
        <v>385263.58151567914</v>
      </c>
      <c r="EF78" s="397">
        <f t="shared" si="632"/>
        <v>-264603.16367941693</v>
      </c>
      <c r="EG78" s="398">
        <f>EG79+EG85</f>
        <v>101217.99688794052</v>
      </c>
      <c r="EH78" s="399">
        <f>EH79+EH85</f>
        <v>49421.597028013624</v>
      </c>
      <c r="EI78" s="397">
        <f t="shared" si="633"/>
        <v>51796.399859926896</v>
      </c>
      <c r="EJ78" s="398">
        <f>EJ79+EJ85</f>
        <v>58684.635893424085</v>
      </c>
      <c r="EK78" s="399">
        <f>EK79+EK85</f>
        <v>9510.4678249752778</v>
      </c>
      <c r="EL78" s="397">
        <f t="shared" si="634"/>
        <v>49174.168068448809</v>
      </c>
      <c r="EM78" s="411">
        <f>EM79+EM85</f>
        <v>104109.20345743003</v>
      </c>
      <c r="EN78" s="412">
        <f>EN79+EN85</f>
        <v>-14244.927826148101</v>
      </c>
      <c r="EO78" s="408">
        <f t="shared" si="635"/>
        <v>118354.13128357814</v>
      </c>
      <c r="EP78" s="430">
        <f t="shared" ref="EP78:EQ78" si="666">EP79+EP85</f>
        <v>193803.6349424072</v>
      </c>
      <c r="EQ78" s="438">
        <f t="shared" si="666"/>
        <v>-6290.1091254795028</v>
      </c>
      <c r="ER78" s="429">
        <f t="shared" si="636"/>
        <v>200093.7440678867</v>
      </c>
      <c r="ES78" s="430">
        <f t="shared" ref="ES78:ET78" si="667">ES79+ES85</f>
        <v>-255043.46546079693</v>
      </c>
      <c r="ET78" s="438">
        <f t="shared" si="667"/>
        <v>37177.966863671711</v>
      </c>
      <c r="EU78" s="429">
        <f t="shared" si="637"/>
        <v>-292221.43232446862</v>
      </c>
      <c r="EV78" s="430">
        <f t="shared" ref="EV78:EW78" si="668">EV79+EV85</f>
        <v>156498.70461202157</v>
      </c>
      <c r="EW78" s="438">
        <f t="shared" si="668"/>
        <v>76665.593901515123</v>
      </c>
      <c r="EX78" s="429">
        <f t="shared" si="638"/>
        <v>79833.110710506444</v>
      </c>
      <c r="EY78" s="430">
        <f t="shared" ref="EY78:EZ78" si="669">EY79+EY85</f>
        <v>-93767.801033965865</v>
      </c>
      <c r="EZ78" s="438">
        <f t="shared" si="669"/>
        <v>-61290.996926726701</v>
      </c>
      <c r="FA78" s="429">
        <f t="shared" si="639"/>
        <v>-32476.804107239164</v>
      </c>
      <c r="FB78" s="430">
        <v>44721.807933559692</v>
      </c>
      <c r="FC78" s="438">
        <v>49889.132708967365</v>
      </c>
      <c r="FD78" s="429">
        <f t="shared" si="640"/>
        <v>-5167.3247754076729</v>
      </c>
      <c r="FE78" s="430">
        <v>36917.080639742766</v>
      </c>
      <c r="FF78" s="438">
        <v>61017.20213762534</v>
      </c>
      <c r="FG78" s="429">
        <f t="shared" si="641"/>
        <v>-24100.121497882574</v>
      </c>
      <c r="FH78" s="430">
        <v>49142.639466942943</v>
      </c>
      <c r="FI78" s="438">
        <v>49780.612946314992</v>
      </c>
      <c r="FJ78" s="429">
        <f t="shared" si="642"/>
        <v>-637.97347937204904</v>
      </c>
      <c r="FK78" s="430">
        <v>31990.972725762396</v>
      </c>
      <c r="FL78" s="438">
        <v>49369.692748386951</v>
      </c>
      <c r="FM78" s="429">
        <f t="shared" si="643"/>
        <v>-17378.720022624555</v>
      </c>
      <c r="FN78" s="430">
        <f t="shared" ref="FN78:FO78" si="670">FN79+FN85</f>
        <v>-7145.8813254695124</v>
      </c>
      <c r="FO78" s="438">
        <f t="shared" si="670"/>
        <v>39912.292970965093</v>
      </c>
      <c r="FP78" s="429">
        <f t="shared" si="644"/>
        <v>-47058.174296434605</v>
      </c>
      <c r="FQ78" s="430">
        <f t="shared" ref="FQ78:FR78" si="671">FQ79+FQ85</f>
        <v>27661.402264719443</v>
      </c>
      <c r="FR78" s="438">
        <f t="shared" si="671"/>
        <v>55715.090114848193</v>
      </c>
      <c r="FS78" s="429">
        <f t="shared" si="645"/>
        <v>-28053.68785012875</v>
      </c>
      <c r="FT78" s="430">
        <f t="shared" ref="FT78:FU78" si="672">FT79+FT85</f>
        <v>-4339.7162078300898</v>
      </c>
      <c r="FU78" s="438">
        <f t="shared" si="672"/>
        <v>41203.437398624432</v>
      </c>
      <c r="FV78" s="429">
        <f t="shared" si="646"/>
        <v>-45543.153606454522</v>
      </c>
      <c r="FW78" s="430">
        <f t="shared" ref="FW78:FX78" si="673">FW79+FW85</f>
        <v>31230.745576502086</v>
      </c>
      <c r="FX78" s="438">
        <f t="shared" si="673"/>
        <v>58751.018063149982</v>
      </c>
      <c r="FY78" s="429">
        <f t="shared" si="647"/>
        <v>-27520.272486647897</v>
      </c>
      <c r="FZ78" s="430">
        <f t="shared" ref="FZ78:GA78" si="674">FZ79+FZ85</f>
        <v>38468.875386674248</v>
      </c>
      <c r="GA78" s="438">
        <f t="shared" si="674"/>
        <v>41452.908867260281</v>
      </c>
      <c r="GB78" s="429">
        <f t="shared" si="648"/>
        <v>-2984.033480586033</v>
      </c>
      <c r="GC78" s="339">
        <f>GC79+GC85</f>
        <v>-23710.790378947699</v>
      </c>
      <c r="GD78" s="348">
        <f>GD79+GD85</f>
        <v>54184.31629706925</v>
      </c>
      <c r="GE78" s="341">
        <f t="shared" si="649"/>
        <v>-77895.106676016949</v>
      </c>
      <c r="GF78" s="339">
        <f>GF79+GF85</f>
        <v>64784.951843311486</v>
      </c>
      <c r="GG78" s="348">
        <f>GG79+GG85</f>
        <v>47590.611569739871</v>
      </c>
      <c r="GH78" s="341">
        <f t="shared" si="650"/>
        <v>17194.340273571615</v>
      </c>
    </row>
    <row r="79" spans="1:190" x14ac:dyDescent="0.4">
      <c r="A79" s="222" t="s">
        <v>138</v>
      </c>
      <c r="B79" s="223">
        <f>B81+B83</f>
        <v>73074</v>
      </c>
      <c r="C79" s="224">
        <f>C81+C83</f>
        <v>34180</v>
      </c>
      <c r="D79" s="225">
        <f t="shared" si="588"/>
        <v>38894</v>
      </c>
      <c r="E79" s="223">
        <f t="shared" ref="E79:F79" si="675">E81+E83</f>
        <v>82813.5</v>
      </c>
      <c r="F79" s="224">
        <f t="shared" si="675"/>
        <v>38997</v>
      </c>
      <c r="G79" s="225">
        <f t="shared" si="589"/>
        <v>43816.5</v>
      </c>
      <c r="H79" s="223">
        <f t="shared" ref="H79:I79" si="676">H81+H83</f>
        <v>141082</v>
      </c>
      <c r="I79" s="224">
        <f t="shared" si="676"/>
        <v>65204</v>
      </c>
      <c r="J79" s="225">
        <f t="shared" si="590"/>
        <v>75878</v>
      </c>
      <c r="K79" s="223">
        <f>K81+K83+K80</f>
        <v>205204.93700000001</v>
      </c>
      <c r="L79" s="224">
        <f t="shared" ref="L79" si="677">L81+L83</f>
        <v>100879</v>
      </c>
      <c r="M79" s="225">
        <f t="shared" si="591"/>
        <v>104325.93700000001</v>
      </c>
      <c r="N79" s="223">
        <f t="shared" ref="N79:O79" si="678">N81+N83</f>
        <v>-38657</v>
      </c>
      <c r="O79" s="224">
        <f t="shared" si="678"/>
        <v>29857</v>
      </c>
      <c r="P79" s="225">
        <f t="shared" si="592"/>
        <v>-68514</v>
      </c>
      <c r="Q79" s="223">
        <f t="shared" ref="Q79:R79" si="679">Q81+Q83</f>
        <v>-38917</v>
      </c>
      <c r="R79" s="224">
        <f t="shared" si="679"/>
        <v>45173</v>
      </c>
      <c r="S79" s="225">
        <f t="shared" si="593"/>
        <v>-84090</v>
      </c>
      <c r="T79" s="223">
        <f t="shared" ref="T79:U79" si="680">T81+T83</f>
        <v>-44710</v>
      </c>
      <c r="U79" s="224">
        <f t="shared" si="680"/>
        <v>50360</v>
      </c>
      <c r="V79" s="225">
        <f t="shared" si="594"/>
        <v>-95070</v>
      </c>
      <c r="W79" s="223">
        <f t="shared" ref="W79:X79" si="681">W81+W83</f>
        <v>-42310</v>
      </c>
      <c r="X79" s="224">
        <f t="shared" si="681"/>
        <v>43859</v>
      </c>
      <c r="Y79" s="225">
        <f t="shared" si="595"/>
        <v>-86169</v>
      </c>
      <c r="Z79" s="223">
        <f t="shared" ref="Z79:AA79" si="682">Z81+Z83</f>
        <v>-17914.662601</v>
      </c>
      <c r="AA79" s="224">
        <f t="shared" si="682"/>
        <v>4196</v>
      </c>
      <c r="AB79" s="225">
        <f t="shared" si="596"/>
        <v>-22110.662601</v>
      </c>
      <c r="AC79" s="223">
        <f t="shared" ref="AC79:AD79" si="683">AC81+AC83</f>
        <v>-12892.048183999999</v>
      </c>
      <c r="AD79" s="224">
        <f t="shared" si="683"/>
        <v>3914</v>
      </c>
      <c r="AE79" s="225">
        <f t="shared" si="597"/>
        <v>-16806.048183999999</v>
      </c>
      <c r="AF79" s="223">
        <f t="shared" ref="AF79:AG79" si="684">AF81+AF83</f>
        <v>-9912.3126260000008</v>
      </c>
      <c r="AG79" s="224">
        <f t="shared" si="684"/>
        <v>4871</v>
      </c>
      <c r="AH79" s="225">
        <f t="shared" si="598"/>
        <v>-14783.312626000001</v>
      </c>
      <c r="AI79" s="223">
        <f t="shared" ref="AI79:AJ79" si="685">AI81+AI83</f>
        <v>-8717.3999019999992</v>
      </c>
      <c r="AJ79" s="224">
        <f t="shared" si="685"/>
        <v>2666</v>
      </c>
      <c r="AK79" s="225">
        <f t="shared" si="599"/>
        <v>-11383.399901999999</v>
      </c>
      <c r="AL79" s="223">
        <f t="shared" ref="AL79:AM79" si="686">AL81+AL83</f>
        <v>12220</v>
      </c>
      <c r="AM79" s="224">
        <f t="shared" si="686"/>
        <v>7103</v>
      </c>
      <c r="AN79" s="225">
        <f t="shared" si="600"/>
        <v>5117</v>
      </c>
      <c r="AO79" s="223">
        <f t="shared" ref="AO79:AP79" si="687">AO81+AO83</f>
        <v>13675</v>
      </c>
      <c r="AP79" s="224">
        <f t="shared" si="687"/>
        <v>8075</v>
      </c>
      <c r="AQ79" s="225">
        <f t="shared" si="601"/>
        <v>5600</v>
      </c>
      <c r="AR79" s="223">
        <f t="shared" ref="AR79:AS79" si="688">AR81+AR83</f>
        <v>8061</v>
      </c>
      <c r="AS79" s="224">
        <f t="shared" si="688"/>
        <v>5321</v>
      </c>
      <c r="AT79" s="225">
        <f t="shared" si="602"/>
        <v>2740</v>
      </c>
      <c r="AU79" s="223">
        <f t="shared" ref="AU79:AV79" si="689">AU81+AU83</f>
        <v>11033</v>
      </c>
      <c r="AV79" s="224">
        <f t="shared" si="689"/>
        <v>6591</v>
      </c>
      <c r="AW79" s="225">
        <f t="shared" si="603"/>
        <v>4442</v>
      </c>
      <c r="AX79" s="223">
        <f>AX81+AX83</f>
        <v>98732</v>
      </c>
      <c r="AY79" s="224">
        <f>AY81+AY83</f>
        <v>-10499</v>
      </c>
      <c r="AZ79" s="225">
        <f>AX79-AY79</f>
        <v>109231</v>
      </c>
      <c r="BA79" s="223">
        <f>BA81+BA83</f>
        <v>81836</v>
      </c>
      <c r="BB79" s="224">
        <f>BB81+BB83</f>
        <v>-8189</v>
      </c>
      <c r="BC79" s="225">
        <f>BA79-BB79</f>
        <v>90025</v>
      </c>
      <c r="BD79" s="223">
        <f>BD81+BD83</f>
        <v>67070</v>
      </c>
      <c r="BE79" s="224">
        <f>BE81+BE83</f>
        <v>-7279</v>
      </c>
      <c r="BF79" s="225">
        <f>BD79-BE79</f>
        <v>74349</v>
      </c>
      <c r="BG79" s="223">
        <f>BG81+BG83</f>
        <v>94309</v>
      </c>
      <c r="BH79" s="224">
        <f>BH81+BH83</f>
        <v>-10519</v>
      </c>
      <c r="BI79" s="225">
        <f>BG79-BH79</f>
        <v>104828</v>
      </c>
      <c r="BJ79" s="223">
        <f>BJ81+BJ83</f>
        <v>-66615</v>
      </c>
      <c r="BK79" s="224">
        <f>BK81+BK83</f>
        <v>15011</v>
      </c>
      <c r="BL79" s="225">
        <f>BJ79-BK79</f>
        <v>-81626</v>
      </c>
      <c r="BM79" s="223">
        <f>BM81+BM83</f>
        <v>-61502</v>
      </c>
      <c r="BN79" s="224">
        <f>BN81+BN83</f>
        <v>13078</v>
      </c>
      <c r="BO79" s="225">
        <f>BM79-BN79</f>
        <v>-74580</v>
      </c>
      <c r="BP79" s="223">
        <f>BP81+BP83</f>
        <v>-46758</v>
      </c>
      <c r="BQ79" s="224">
        <f>BQ81+BQ83</f>
        <v>10665</v>
      </c>
      <c r="BR79" s="225">
        <f>BP79-BQ79</f>
        <v>-57423</v>
      </c>
      <c r="BS79" s="223">
        <f>BS81+BS83</f>
        <v>-49943</v>
      </c>
      <c r="BT79" s="224">
        <f>BT81+BT83</f>
        <v>10711</v>
      </c>
      <c r="BU79" s="225">
        <f>BS79-BT79</f>
        <v>-60654</v>
      </c>
      <c r="BV79" s="223">
        <f>BV81+BV83</f>
        <v>-29632</v>
      </c>
      <c r="BW79" s="224">
        <f>BW81+BW83</f>
        <v>-23999</v>
      </c>
      <c r="BX79" s="225">
        <f>BV79-BW79</f>
        <v>-5633</v>
      </c>
      <c r="BY79" s="223">
        <f>BY81+BY83</f>
        <v>-29868</v>
      </c>
      <c r="BZ79" s="224">
        <f>BZ81+BZ83</f>
        <v>-26644</v>
      </c>
      <c r="CA79" s="225">
        <f>BY79-BZ79</f>
        <v>-3224</v>
      </c>
      <c r="CB79" s="223">
        <f>CB81+CB83</f>
        <v>-14025</v>
      </c>
      <c r="CC79" s="224">
        <f>CC81+CC83</f>
        <v>-40144</v>
      </c>
      <c r="CD79" s="225">
        <f>CB79-CC79</f>
        <v>26119</v>
      </c>
      <c r="CE79" s="223">
        <f>CE81+CE83</f>
        <v>-12296</v>
      </c>
      <c r="CF79" s="224">
        <f>CF81+CF83</f>
        <v>-43630</v>
      </c>
      <c r="CG79" s="225">
        <f>CE79-CF79</f>
        <v>31334</v>
      </c>
      <c r="CH79" s="223">
        <f>CH81+CH83</f>
        <v>77788.092716594372</v>
      </c>
      <c r="CI79" s="224">
        <f>CI81+CI83</f>
        <v>29570.852168977945</v>
      </c>
      <c r="CJ79" s="225">
        <f t="shared" si="616"/>
        <v>48217.240547616428</v>
      </c>
      <c r="CK79" s="223">
        <f>CK81+CK83</f>
        <v>63829.105265164049</v>
      </c>
      <c r="CL79" s="224">
        <f>CL81+CL83</f>
        <v>33454.318239351924</v>
      </c>
      <c r="CM79" s="225">
        <f t="shared" si="617"/>
        <v>30374.787025812126</v>
      </c>
      <c r="CN79" s="223">
        <f>CN81+CN83</f>
        <v>71146.595349731608</v>
      </c>
      <c r="CO79" s="224">
        <f>CO81+CO83</f>
        <v>27545.102080337823</v>
      </c>
      <c r="CP79" s="225">
        <f t="shared" si="618"/>
        <v>43601.493269393788</v>
      </c>
      <c r="CQ79" s="223">
        <f>CQ81+CQ83</f>
        <v>83847.146063838882</v>
      </c>
      <c r="CR79" s="224">
        <f>CR81+CR83</f>
        <v>23580.545428624268</v>
      </c>
      <c r="CS79" s="225">
        <f t="shared" si="619"/>
        <v>60266.600635214614</v>
      </c>
      <c r="CT79" s="223">
        <f t="shared" ref="CT79:CU79" si="690">CT81+CT83</f>
        <v>40231.5</v>
      </c>
      <c r="CU79" s="224">
        <f t="shared" si="690"/>
        <v>-7048.7</v>
      </c>
      <c r="CV79" s="225">
        <f t="shared" si="620"/>
        <v>47280.2</v>
      </c>
      <c r="CW79" s="223">
        <f t="shared" ref="CW79:CX79" si="691">CW81+CW83</f>
        <v>55548.5</v>
      </c>
      <c r="CX79" s="224">
        <f t="shared" si="691"/>
        <v>-6011.9</v>
      </c>
      <c r="CY79" s="225">
        <f t="shared" si="621"/>
        <v>61560.4</v>
      </c>
      <c r="CZ79" s="223">
        <f t="shared" ref="CZ79:DA79" si="692">CZ81+CZ83</f>
        <v>56581.2</v>
      </c>
      <c r="DA79" s="224">
        <f t="shared" si="692"/>
        <v>-7214.7</v>
      </c>
      <c r="DB79" s="225">
        <f t="shared" si="622"/>
        <v>63795.899999999994</v>
      </c>
      <c r="DC79" s="226">
        <f t="shared" ref="DC79:DD79" si="693">DC81+DC83</f>
        <v>60059.8</v>
      </c>
      <c r="DD79" s="224">
        <f t="shared" si="693"/>
        <v>-3113.5</v>
      </c>
      <c r="DE79" s="227">
        <f t="shared" si="623"/>
        <v>63173.3</v>
      </c>
      <c r="DF79" s="267">
        <f>DF81+DF83</f>
        <v>-42864.22144309205</v>
      </c>
      <c r="DG79" s="226">
        <f>DG81+DG83</f>
        <v>3941.5410643557179</v>
      </c>
      <c r="DH79" s="227">
        <f>DF79-DG79</f>
        <v>-46805.762507447769</v>
      </c>
      <c r="DI79" s="267">
        <f t="shared" ref="DI79:DJ79" si="694">DI81+DI83</f>
        <v>-42898.471152027239</v>
      </c>
      <c r="DJ79" s="226">
        <f t="shared" si="694"/>
        <v>3714.6267600820329</v>
      </c>
      <c r="DK79" s="227">
        <f>DI79-DJ79</f>
        <v>-46613.097912109275</v>
      </c>
      <c r="DL79" s="267">
        <f>DL81+DL83</f>
        <v>-39631.313380004671</v>
      </c>
      <c r="DM79" s="226">
        <f>DM81+DM83</f>
        <v>3606.1108346219735</v>
      </c>
      <c r="DN79" s="227">
        <f>DL79-DM79</f>
        <v>-43237.424214626648</v>
      </c>
      <c r="DO79" s="267">
        <f t="shared" ref="DO79:DP79" si="695">DO81+DO83</f>
        <v>-42124.495824876045</v>
      </c>
      <c r="DP79" s="226">
        <f t="shared" si="695"/>
        <v>3572.8543409402814</v>
      </c>
      <c r="DQ79" s="227">
        <f>DO79-DP79</f>
        <v>-45697.35016581633</v>
      </c>
      <c r="DR79" s="267">
        <f>DR81+DR83</f>
        <v>-252194.89622320546</v>
      </c>
      <c r="DS79" s="224">
        <f>DS81+DS83</f>
        <v>-12311.912373607734</v>
      </c>
      <c r="DT79" s="227">
        <f>DR79-DS79</f>
        <v>-239882.98384959772</v>
      </c>
      <c r="DU79" s="267">
        <f>DU81+DU83</f>
        <v>-74783.278448171754</v>
      </c>
      <c r="DV79" s="226">
        <f>DV81+DV83</f>
        <v>28900.344136145453</v>
      </c>
      <c r="DW79" s="227">
        <f>DU79-DV79</f>
        <v>-103683.6225843172</v>
      </c>
      <c r="DX79" s="267">
        <f>DX81+DX83</f>
        <v>71763.993391714757</v>
      </c>
      <c r="DY79" s="226">
        <f>DY81+DY83</f>
        <v>63500.252775214081</v>
      </c>
      <c r="DZ79" s="227">
        <f>DX79-DY79</f>
        <v>8263.740616500676</v>
      </c>
      <c r="EA79" s="343">
        <f>EA81+EA83</f>
        <v>134602.75010055973</v>
      </c>
      <c r="EB79" s="344">
        <f>EB81+EB83</f>
        <v>45637.991324348259</v>
      </c>
      <c r="EC79" s="342">
        <f>EA79-EB79</f>
        <v>88964.758776211471</v>
      </c>
      <c r="ED79" s="316">
        <f>ED81+ED83</f>
        <v>83023.316030690112</v>
      </c>
      <c r="EE79" s="314">
        <f>EE81+EE83</f>
        <v>239815.71267000001</v>
      </c>
      <c r="EF79" s="315">
        <f>ED79-EE79</f>
        <v>-156792.39663930988</v>
      </c>
      <c r="EG79" s="309">
        <f>EG81+EG83</f>
        <v>69101.880106035678</v>
      </c>
      <c r="EH79" s="310">
        <f>EH81+EH83</f>
        <v>120378.64058000001</v>
      </c>
      <c r="EI79" s="315">
        <f>EG79-EH79</f>
        <v>-51276.760473964328</v>
      </c>
      <c r="EJ79" s="309">
        <f>EJ81+EJ83</f>
        <v>4866.6878799198903</v>
      </c>
      <c r="EK79" s="310">
        <f>EK81+EK83</f>
        <v>-4886.6000000000004</v>
      </c>
      <c r="EL79" s="315">
        <f>EJ79-EK79</f>
        <v>9753.2878799198916</v>
      </c>
      <c r="EM79" s="409">
        <f>EM81+EM83</f>
        <v>38376.179276186915</v>
      </c>
      <c r="EN79" s="410">
        <f>EN81+EN83</f>
        <v>33264.090490000002</v>
      </c>
      <c r="EO79" s="363">
        <f>EM79-EN79</f>
        <v>5112.0887861869123</v>
      </c>
      <c r="EP79" s="432">
        <f t="shared" ref="EP79:EQ79" si="696">EP81+EP83</f>
        <v>116374.18821368889</v>
      </c>
      <c r="EQ79" s="433">
        <f t="shared" si="696"/>
        <v>71278.515895346456</v>
      </c>
      <c r="ER79" s="434">
        <f t="shared" si="636"/>
        <v>45095.672318342433</v>
      </c>
      <c r="ES79" s="432">
        <f t="shared" ref="ES79:ET79" si="697">ES81+ES83</f>
        <v>-365208.22282658215</v>
      </c>
      <c r="ET79" s="433">
        <f t="shared" si="697"/>
        <v>-34754.127006782743</v>
      </c>
      <c r="EU79" s="434">
        <f t="shared" si="637"/>
        <v>-330454.0958197994</v>
      </c>
      <c r="EV79" s="432">
        <f t="shared" ref="EV79:EW79" si="698">EV81+EV83</f>
        <v>125445.10309468435</v>
      </c>
      <c r="EW79" s="433">
        <f t="shared" si="698"/>
        <v>52024.647850933434</v>
      </c>
      <c r="EX79" s="434">
        <f t="shared" si="638"/>
        <v>73420.455243750912</v>
      </c>
      <c r="EY79" s="432">
        <f t="shared" ref="EY79:EZ79" si="699">EY81+EY83</f>
        <v>-157587.36492183726</v>
      </c>
      <c r="EZ79" s="433">
        <f t="shared" si="699"/>
        <v>-134038.74468496369</v>
      </c>
      <c r="FA79" s="434">
        <f t="shared" si="639"/>
        <v>-23548.620236873569</v>
      </c>
      <c r="FB79" s="432">
        <v>30282.266268689244</v>
      </c>
      <c r="FC79" s="433">
        <v>33356.779498625867</v>
      </c>
      <c r="FD79" s="434">
        <f t="shared" si="640"/>
        <v>-3074.5132299366232</v>
      </c>
      <c r="FE79" s="432">
        <v>29746.251585277842</v>
      </c>
      <c r="FF79" s="433">
        <v>36313.091689315508</v>
      </c>
      <c r="FG79" s="434">
        <f t="shared" si="641"/>
        <v>-6566.8401040376666</v>
      </c>
      <c r="FH79" s="432">
        <v>28154.375281761459</v>
      </c>
      <c r="FI79" s="433">
        <v>38780.83468044515</v>
      </c>
      <c r="FJ79" s="434">
        <f t="shared" si="642"/>
        <v>-10626.459398683692</v>
      </c>
      <c r="FK79" s="432">
        <v>30609.803021607368</v>
      </c>
      <c r="FL79" s="433">
        <v>36180.433900095508</v>
      </c>
      <c r="FM79" s="434">
        <f t="shared" si="643"/>
        <v>-5570.6308784881403</v>
      </c>
      <c r="FN79" s="432">
        <f t="shared" ref="FN79:FO79" si="700">FN81+FN83</f>
        <v>28886.755819621743</v>
      </c>
      <c r="FO79" s="433">
        <f t="shared" si="700"/>
        <v>25129.305666486081</v>
      </c>
      <c r="FP79" s="434">
        <f t="shared" si="644"/>
        <v>3757.4501531356618</v>
      </c>
      <c r="FQ79" s="432">
        <f t="shared" ref="FQ79:FR79" si="701">FQ81+FQ83</f>
        <v>39287.349861577437</v>
      </c>
      <c r="FR79" s="433">
        <f t="shared" si="701"/>
        <v>45597.368872458967</v>
      </c>
      <c r="FS79" s="434">
        <f t="shared" si="645"/>
        <v>-6310.0190108815295</v>
      </c>
      <c r="FT79" s="432">
        <f t="shared" ref="FT79:FU79" si="702">FT81+FT83</f>
        <v>36986.476658717584</v>
      </c>
      <c r="FU79" s="433">
        <f t="shared" si="702"/>
        <v>26216.72599586549</v>
      </c>
      <c r="FV79" s="434">
        <f t="shared" si="646"/>
        <v>10769.750662852093</v>
      </c>
      <c r="FW79" s="432">
        <f t="shared" ref="FW79:FX79" si="703">FW81+FW83</f>
        <v>39786.775144845262</v>
      </c>
      <c r="FX79" s="433">
        <f t="shared" si="703"/>
        <v>49786.197275069564</v>
      </c>
      <c r="FY79" s="434">
        <f t="shared" si="647"/>
        <v>-9999.4221302243022</v>
      </c>
      <c r="FZ79" s="432">
        <f t="shared" ref="FZ79:GA79" si="704">FZ81+FZ83</f>
        <v>30135.435187509036</v>
      </c>
      <c r="GA79" s="433">
        <f t="shared" si="704"/>
        <v>29866.779344273247</v>
      </c>
      <c r="GB79" s="434">
        <f t="shared" si="648"/>
        <v>268.65584323578878</v>
      </c>
      <c r="GC79" s="343">
        <f>GC81+GC83</f>
        <v>3719.1035962394985</v>
      </c>
      <c r="GD79" s="344">
        <f>GD81+GD83</f>
        <v>42377.968399415666</v>
      </c>
      <c r="GE79" s="342">
        <f t="shared" si="649"/>
        <v>-38658.86480317617</v>
      </c>
      <c r="GF79" s="343">
        <f>GF81+GF83</f>
        <v>30000.707262946955</v>
      </c>
      <c r="GG79" s="344">
        <f>GG81+GG83</f>
        <v>36529.904352757178</v>
      </c>
      <c r="GH79" s="342">
        <f t="shared" si="650"/>
        <v>-6529.1970898102227</v>
      </c>
    </row>
    <row r="80" spans="1:190" ht="16.5" hidden="1" customHeight="1" x14ac:dyDescent="0.4">
      <c r="A80" s="234" t="s">
        <v>141</v>
      </c>
      <c r="B80" s="223"/>
      <c r="C80" s="224"/>
      <c r="D80" s="225"/>
      <c r="E80" s="223"/>
      <c r="F80" s="224"/>
      <c r="G80" s="225"/>
      <c r="H80" s="223"/>
      <c r="I80" s="224"/>
      <c r="J80" s="225"/>
      <c r="K80" s="223">
        <v>153.93700000000001</v>
      </c>
      <c r="L80" s="224"/>
      <c r="M80" s="225">
        <f t="shared" si="591"/>
        <v>153.93700000000001</v>
      </c>
      <c r="N80" s="223"/>
      <c r="O80" s="224"/>
      <c r="P80" s="225"/>
      <c r="Q80" s="223"/>
      <c r="R80" s="224"/>
      <c r="S80" s="225"/>
      <c r="T80" s="223"/>
      <c r="U80" s="224"/>
      <c r="V80" s="225"/>
      <c r="W80" s="223"/>
      <c r="X80" s="224"/>
      <c r="Y80" s="225"/>
      <c r="Z80" s="223"/>
      <c r="AA80" s="224"/>
      <c r="AB80" s="225"/>
      <c r="AC80" s="223"/>
      <c r="AD80" s="224"/>
      <c r="AE80" s="225"/>
      <c r="AF80" s="223"/>
      <c r="AG80" s="224"/>
      <c r="AH80" s="225"/>
      <c r="AI80" s="223"/>
      <c r="AJ80" s="224"/>
      <c r="AK80" s="225"/>
      <c r="AL80" s="223"/>
      <c r="AM80" s="224"/>
      <c r="AN80" s="225"/>
      <c r="AO80" s="223"/>
      <c r="AP80" s="224"/>
      <c r="AQ80" s="225"/>
      <c r="AR80" s="223"/>
      <c r="AS80" s="224"/>
      <c r="AT80" s="225"/>
      <c r="AU80" s="223"/>
      <c r="AV80" s="224"/>
      <c r="AW80" s="225"/>
      <c r="AX80" s="223"/>
      <c r="AY80" s="224"/>
      <c r="AZ80" s="225"/>
      <c r="BA80" s="223"/>
      <c r="BB80" s="224"/>
      <c r="BC80" s="225"/>
      <c r="BD80" s="223"/>
      <c r="BE80" s="224"/>
      <c r="BF80" s="225"/>
      <c r="BG80" s="223"/>
      <c r="BH80" s="224"/>
      <c r="BI80" s="225"/>
      <c r="BJ80" s="223"/>
      <c r="BK80" s="224"/>
      <c r="BL80" s="225"/>
      <c r="BM80" s="223"/>
      <c r="BN80" s="224"/>
      <c r="BO80" s="225"/>
      <c r="BP80" s="223"/>
      <c r="BQ80" s="224"/>
      <c r="BR80" s="225"/>
      <c r="BS80" s="223"/>
      <c r="BT80" s="224"/>
      <c r="BU80" s="225"/>
      <c r="BV80" s="223"/>
      <c r="BW80" s="224"/>
      <c r="BX80" s="225"/>
      <c r="BY80" s="223"/>
      <c r="BZ80" s="224"/>
      <c r="CA80" s="225"/>
      <c r="CB80" s="223"/>
      <c r="CC80" s="224"/>
      <c r="CD80" s="225"/>
      <c r="CE80" s="223"/>
      <c r="CF80" s="224"/>
      <c r="CG80" s="225"/>
      <c r="CH80" s="223"/>
      <c r="CI80" s="224"/>
      <c r="CJ80" s="225"/>
      <c r="CK80" s="223"/>
      <c r="CL80" s="224"/>
      <c r="CM80" s="225"/>
      <c r="CN80" s="223"/>
      <c r="CO80" s="224"/>
      <c r="CP80" s="225"/>
      <c r="CQ80" s="223"/>
      <c r="CR80" s="224"/>
      <c r="CS80" s="225"/>
      <c r="CT80" s="223"/>
      <c r="CU80" s="224"/>
      <c r="CV80" s="225"/>
      <c r="CW80" s="223"/>
      <c r="CX80" s="224"/>
      <c r="CY80" s="225"/>
      <c r="CZ80" s="223"/>
      <c r="DA80" s="224"/>
      <c r="DB80" s="225"/>
      <c r="DC80" s="226"/>
      <c r="DD80" s="224"/>
      <c r="DE80" s="227"/>
      <c r="DF80" s="267"/>
      <c r="DG80" s="226"/>
      <c r="DH80" s="227"/>
      <c r="DI80" s="267"/>
      <c r="DJ80" s="226"/>
      <c r="DK80" s="227"/>
      <c r="DL80" s="267"/>
      <c r="DM80" s="226"/>
      <c r="DN80" s="227"/>
      <c r="DO80" s="267"/>
      <c r="DP80" s="226"/>
      <c r="DQ80" s="227"/>
      <c r="DR80" s="267"/>
      <c r="DS80" s="224"/>
      <c r="DT80" s="227"/>
      <c r="DU80" s="267"/>
      <c r="DV80" s="226"/>
      <c r="DW80" s="227"/>
      <c r="DX80" s="267"/>
      <c r="DY80" s="226"/>
      <c r="DZ80" s="227"/>
      <c r="EA80" s="343"/>
      <c r="EB80" s="344"/>
      <c r="EC80" s="342"/>
      <c r="ED80" s="316"/>
      <c r="EE80" s="314"/>
      <c r="EF80" s="315"/>
      <c r="EG80" s="316"/>
      <c r="EH80" s="314"/>
      <c r="EI80" s="315"/>
      <c r="EJ80" s="389"/>
      <c r="EK80" s="390"/>
      <c r="EL80" s="385"/>
      <c r="EM80" s="361"/>
      <c r="EN80" s="362"/>
      <c r="EO80" s="363"/>
      <c r="EP80" s="432">
        <v>0</v>
      </c>
      <c r="EQ80" s="433">
        <v>0</v>
      </c>
      <c r="ER80" s="434">
        <f t="shared" si="636"/>
        <v>0</v>
      </c>
      <c r="ES80" s="432">
        <v>0</v>
      </c>
      <c r="ET80" s="433">
        <v>0</v>
      </c>
      <c r="EU80" s="434">
        <f t="shared" si="637"/>
        <v>0</v>
      </c>
      <c r="EV80" s="432">
        <v>0</v>
      </c>
      <c r="EW80" s="433">
        <v>0</v>
      </c>
      <c r="EX80" s="434">
        <f t="shared" si="638"/>
        <v>0</v>
      </c>
      <c r="EY80" s="432">
        <v>0</v>
      </c>
      <c r="EZ80" s="433">
        <v>0</v>
      </c>
      <c r="FA80" s="434">
        <f t="shared" si="639"/>
        <v>0</v>
      </c>
      <c r="FB80" s="432">
        <v>0</v>
      </c>
      <c r="FC80" s="433">
        <v>0</v>
      </c>
      <c r="FD80" s="434">
        <f t="shared" si="640"/>
        <v>0</v>
      </c>
      <c r="FE80" s="432">
        <v>0</v>
      </c>
      <c r="FF80" s="433">
        <v>0</v>
      </c>
      <c r="FG80" s="434">
        <f t="shared" si="641"/>
        <v>0</v>
      </c>
      <c r="FH80" s="432">
        <v>0</v>
      </c>
      <c r="FI80" s="433">
        <v>0</v>
      </c>
      <c r="FJ80" s="434">
        <f t="shared" si="642"/>
        <v>0</v>
      </c>
      <c r="FK80" s="432">
        <v>0</v>
      </c>
      <c r="FL80" s="433">
        <v>0</v>
      </c>
      <c r="FM80" s="434">
        <f t="shared" si="643"/>
        <v>0</v>
      </c>
      <c r="FN80" s="432">
        <v>0</v>
      </c>
      <c r="FO80" s="433">
        <v>0</v>
      </c>
      <c r="FP80" s="434">
        <f t="shared" si="644"/>
        <v>0</v>
      </c>
      <c r="FQ80" s="432">
        <v>0</v>
      </c>
      <c r="FR80" s="433">
        <v>0</v>
      </c>
      <c r="FS80" s="434">
        <f t="shared" si="645"/>
        <v>0</v>
      </c>
      <c r="FT80" s="432">
        <v>0</v>
      </c>
      <c r="FU80" s="433">
        <v>0</v>
      </c>
      <c r="FV80" s="434">
        <f t="shared" si="646"/>
        <v>0</v>
      </c>
      <c r="FW80" s="432">
        <v>0</v>
      </c>
      <c r="FX80" s="433">
        <v>0</v>
      </c>
      <c r="FY80" s="434">
        <f t="shared" si="647"/>
        <v>0</v>
      </c>
      <c r="FZ80" s="432">
        <v>0</v>
      </c>
      <c r="GA80" s="433">
        <v>0</v>
      </c>
      <c r="GB80" s="434">
        <f t="shared" si="648"/>
        <v>0</v>
      </c>
      <c r="GC80" s="343"/>
      <c r="GD80" s="344"/>
      <c r="GE80" s="342">
        <f t="shared" si="649"/>
        <v>0</v>
      </c>
      <c r="GF80" s="343">
        <v>0</v>
      </c>
      <c r="GG80" s="344">
        <v>0</v>
      </c>
      <c r="GH80" s="342">
        <f t="shared" si="650"/>
        <v>0</v>
      </c>
    </row>
    <row r="81" spans="1:190" x14ac:dyDescent="0.4">
      <c r="A81" s="234" t="s">
        <v>142</v>
      </c>
      <c r="B81" s="223">
        <v>608</v>
      </c>
      <c r="C81" s="224">
        <v>160</v>
      </c>
      <c r="D81" s="225">
        <f>B81-C81</f>
        <v>448</v>
      </c>
      <c r="E81" s="223">
        <v>635</v>
      </c>
      <c r="F81" s="224">
        <v>551</v>
      </c>
      <c r="G81" s="225">
        <f t="shared" ref="G81" si="705">E81-F81</f>
        <v>84</v>
      </c>
      <c r="H81" s="223">
        <v>189</v>
      </c>
      <c r="I81" s="224">
        <v>392</v>
      </c>
      <c r="J81" s="225">
        <f t="shared" ref="J81" si="706">H81-I81</f>
        <v>-203</v>
      </c>
      <c r="K81" s="223">
        <v>285</v>
      </c>
      <c r="L81" s="224">
        <v>364</v>
      </c>
      <c r="M81" s="225">
        <f t="shared" si="591"/>
        <v>-79</v>
      </c>
      <c r="N81" s="223">
        <v>377</v>
      </c>
      <c r="O81" s="224">
        <v>107</v>
      </c>
      <c r="P81" s="225">
        <f t="shared" ref="P81" si="707">N81-O81</f>
        <v>270</v>
      </c>
      <c r="Q81" s="223">
        <v>526</v>
      </c>
      <c r="R81" s="224">
        <v>-111</v>
      </c>
      <c r="S81" s="225">
        <f t="shared" ref="S81" si="708">Q81-R81</f>
        <v>637</v>
      </c>
      <c r="T81" s="223">
        <v>244</v>
      </c>
      <c r="U81" s="224">
        <v>-110</v>
      </c>
      <c r="V81" s="225">
        <f t="shared" ref="V81" si="709">T81-U81</f>
        <v>354</v>
      </c>
      <c r="W81" s="223">
        <v>-68</v>
      </c>
      <c r="X81" s="224">
        <v>-160</v>
      </c>
      <c r="Y81" s="225">
        <f t="shared" ref="Y81" si="710">W81-X81</f>
        <v>92</v>
      </c>
      <c r="Z81" s="223">
        <v>-7658</v>
      </c>
      <c r="AA81" s="224"/>
      <c r="AB81" s="225">
        <f t="shared" ref="AB81" si="711">Z81-AA81</f>
        <v>-7658</v>
      </c>
      <c r="AC81" s="223">
        <v>1209</v>
      </c>
      <c r="AD81" s="224"/>
      <c r="AE81" s="225">
        <f t="shared" ref="AE81" si="712">AC81-AD81</f>
        <v>1209</v>
      </c>
      <c r="AF81" s="223">
        <v>-585</v>
      </c>
      <c r="AG81" s="224"/>
      <c r="AH81" s="225">
        <f t="shared" ref="AH81" si="713">AF81-AG81</f>
        <v>-585</v>
      </c>
      <c r="AI81" s="223">
        <v>1252</v>
      </c>
      <c r="AJ81" s="224"/>
      <c r="AK81" s="225">
        <f t="shared" ref="AK81" si="714">AI81-AJ81</f>
        <v>1252</v>
      </c>
      <c r="AL81" s="223">
        <v>310</v>
      </c>
      <c r="AM81" s="224"/>
      <c r="AN81" s="225">
        <f t="shared" ref="AN81" si="715">AL81-AM81</f>
        <v>310</v>
      </c>
      <c r="AO81" s="223">
        <v>1527</v>
      </c>
      <c r="AP81" s="224"/>
      <c r="AQ81" s="225">
        <f t="shared" ref="AQ81" si="716">AO81-AP81</f>
        <v>1527</v>
      </c>
      <c r="AR81" s="223">
        <v>-1675</v>
      </c>
      <c r="AS81" s="224"/>
      <c r="AT81" s="225">
        <f t="shared" ref="AT81" si="717">AR81-AS81</f>
        <v>-1675</v>
      </c>
      <c r="AU81" s="223">
        <v>284</v>
      </c>
      <c r="AV81" s="224"/>
      <c r="AW81" s="225">
        <f t="shared" ref="AW81" si="718">AU81-AV81</f>
        <v>284</v>
      </c>
      <c r="AX81" s="223">
        <v>702</v>
      </c>
      <c r="AY81" s="224"/>
      <c r="AZ81" s="225">
        <f t="shared" ref="AZ81" si="719">AX81-AY81</f>
        <v>702</v>
      </c>
      <c r="BA81" s="223">
        <v>2340</v>
      </c>
      <c r="BB81" s="224"/>
      <c r="BC81" s="225">
        <f t="shared" ref="BC81" si="720">BA81-BB81</f>
        <v>2340</v>
      </c>
      <c r="BD81" s="223">
        <v>-197</v>
      </c>
      <c r="BE81" s="224"/>
      <c r="BF81" s="225">
        <f t="shared" ref="BF81" si="721">BD81-BE81</f>
        <v>-197</v>
      </c>
      <c r="BG81" s="223">
        <v>980</v>
      </c>
      <c r="BH81" s="224"/>
      <c r="BI81" s="225">
        <f t="shared" ref="BI81" si="722">BG81-BH81</f>
        <v>980</v>
      </c>
      <c r="BJ81" s="223">
        <v>2802</v>
      </c>
      <c r="BK81" s="224"/>
      <c r="BL81" s="225">
        <f t="shared" ref="BL81" si="723">BJ81-BK81</f>
        <v>2802</v>
      </c>
      <c r="BM81" s="223">
        <v>-536</v>
      </c>
      <c r="BN81" s="224"/>
      <c r="BO81" s="225">
        <f t="shared" ref="BO81" si="724">BM81-BN81</f>
        <v>-536</v>
      </c>
      <c r="BP81" s="223">
        <v>-1574</v>
      </c>
      <c r="BQ81" s="224"/>
      <c r="BR81" s="225">
        <f t="shared" ref="BR81" si="725">BP81-BQ81</f>
        <v>-1574</v>
      </c>
      <c r="BS81" s="223">
        <v>-4703</v>
      </c>
      <c r="BT81" s="224"/>
      <c r="BU81" s="225">
        <f t="shared" ref="BU81" si="726">BS81-BT81</f>
        <v>-4703</v>
      </c>
      <c r="BV81" s="223">
        <v>-2203</v>
      </c>
      <c r="BW81" s="224"/>
      <c r="BX81" s="225">
        <f t="shared" ref="BX81" si="727">BV81-BW81</f>
        <v>-2203</v>
      </c>
      <c r="BY81" s="223">
        <v>-4037</v>
      </c>
      <c r="BZ81" s="224"/>
      <c r="CA81" s="225">
        <f t="shared" ref="CA81" si="728">BY81-BZ81</f>
        <v>-4037</v>
      </c>
      <c r="CB81" s="223">
        <v>16</v>
      </c>
      <c r="CC81" s="224"/>
      <c r="CD81" s="225">
        <f t="shared" ref="CD81" si="729">CB81-CC81</f>
        <v>16</v>
      </c>
      <c r="CE81" s="223">
        <v>2921</v>
      </c>
      <c r="CF81" s="224"/>
      <c r="CG81" s="225">
        <f t="shared" ref="CG81" si="730">CE81-CF81</f>
        <v>2921</v>
      </c>
      <c r="CH81" s="223">
        <v>-548</v>
      </c>
      <c r="CI81" s="224"/>
      <c r="CJ81" s="225">
        <f>CH81-CI81</f>
        <v>-548</v>
      </c>
      <c r="CK81" s="223">
        <v>-167</v>
      </c>
      <c r="CL81" s="224"/>
      <c r="CM81" s="225">
        <f>CK81-CL81</f>
        <v>-167</v>
      </c>
      <c r="CN81" s="223">
        <v>-222</v>
      </c>
      <c r="CO81" s="224"/>
      <c r="CP81" s="225">
        <f>CN81-CO81</f>
        <v>-222</v>
      </c>
      <c r="CQ81" s="223">
        <v>186</v>
      </c>
      <c r="CR81" s="224"/>
      <c r="CS81" s="225">
        <f>CQ81-CR81</f>
        <v>186</v>
      </c>
      <c r="CT81" s="223">
        <v>263</v>
      </c>
      <c r="CU81" s="224"/>
      <c r="CV81" s="225">
        <f t="shared" si="620"/>
        <v>263</v>
      </c>
      <c r="CW81" s="223">
        <v>88</v>
      </c>
      <c r="CX81" s="224"/>
      <c r="CY81" s="225">
        <f t="shared" si="621"/>
        <v>88</v>
      </c>
      <c r="CZ81" s="223">
        <v>170.6</v>
      </c>
      <c r="DA81" s="224"/>
      <c r="DB81" s="225">
        <f t="shared" si="622"/>
        <v>170.6</v>
      </c>
      <c r="DC81" s="226">
        <v>-495</v>
      </c>
      <c r="DD81" s="224"/>
      <c r="DE81" s="227">
        <f t="shared" si="623"/>
        <v>-495</v>
      </c>
      <c r="DF81" s="267">
        <v>304.89999999999998</v>
      </c>
      <c r="DG81" s="226"/>
      <c r="DH81" s="227">
        <f t="shared" ref="DH81" si="731">DF81-DG81</f>
        <v>304.89999999999998</v>
      </c>
      <c r="DI81" s="267">
        <v>162</v>
      </c>
      <c r="DJ81" s="226"/>
      <c r="DK81" s="227">
        <f t="shared" ref="DK81" si="732">DI81-DJ81</f>
        <v>162</v>
      </c>
      <c r="DL81" s="267">
        <v>-5.8</v>
      </c>
      <c r="DM81" s="226"/>
      <c r="DN81" s="227">
        <f t="shared" ref="DN81" si="733">DL81-DM81</f>
        <v>-5.8</v>
      </c>
      <c r="DO81" s="267">
        <v>-389.6</v>
      </c>
      <c r="DP81" s="226"/>
      <c r="DQ81" s="227">
        <f t="shared" ref="DQ81" si="734">DO81-DP81</f>
        <v>-389.6</v>
      </c>
      <c r="DR81" s="267">
        <v>-369.4</v>
      </c>
      <c r="DS81" s="288"/>
      <c r="DT81" s="227">
        <f t="shared" ref="DT81" si="735">DR81-DS81</f>
        <v>-369.4</v>
      </c>
      <c r="DU81" s="267">
        <v>-30.697817743481874</v>
      </c>
      <c r="DV81" s="226"/>
      <c r="DW81" s="227">
        <f t="shared" ref="DW81" si="736">DU81-DV81</f>
        <v>-30.697817743481874</v>
      </c>
      <c r="DX81" s="267">
        <v>318.23601073357702</v>
      </c>
      <c r="DY81" s="226"/>
      <c r="DZ81" s="227">
        <f t="shared" ref="DZ81" si="737">DX81-DY81</f>
        <v>318.23601073357702</v>
      </c>
      <c r="EA81" s="343">
        <v>1377.4339788788586</v>
      </c>
      <c r="EB81" s="344"/>
      <c r="EC81" s="342">
        <f t="shared" ref="EC81" si="738">EA81-EB81</f>
        <v>1377.4339788788586</v>
      </c>
      <c r="ED81" s="316">
        <v>260.57423069011031</v>
      </c>
      <c r="EE81" s="314">
        <v>0</v>
      </c>
      <c r="EF81" s="315">
        <f t="shared" ref="EF81" si="739">ED81-EE81</f>
        <v>260.57423069011031</v>
      </c>
      <c r="EG81" s="316">
        <v>-153.1630839643172</v>
      </c>
      <c r="EH81" s="314">
        <v>0</v>
      </c>
      <c r="EI81" s="315">
        <f t="shared" ref="EI81" si="740">EG81-EH81</f>
        <v>-153.1630839643172</v>
      </c>
      <c r="EJ81" s="316">
        <v>414.88787991988983</v>
      </c>
      <c r="EK81" s="314">
        <v>0</v>
      </c>
      <c r="EL81" s="315">
        <f t="shared" ref="EL81" si="741">EJ81-EK81</f>
        <v>414.88787991988983</v>
      </c>
      <c r="EM81" s="361">
        <v>458.15357618691684</v>
      </c>
      <c r="EN81" s="362"/>
      <c r="EO81" s="363">
        <f t="shared" si="635"/>
        <v>458.15357618691684</v>
      </c>
      <c r="EP81" s="432">
        <v>647.92154555740376</v>
      </c>
      <c r="EQ81" s="433">
        <v>0</v>
      </c>
      <c r="ER81" s="434">
        <f t="shared" si="636"/>
        <v>647.92154555740376</v>
      </c>
      <c r="ES81" s="432">
        <v>-551.21391849162615</v>
      </c>
      <c r="ET81" s="433">
        <v>0</v>
      </c>
      <c r="EU81" s="434">
        <f t="shared" si="637"/>
        <v>-551.21391849162615</v>
      </c>
      <c r="EV81" s="432">
        <v>-664.66318790129469</v>
      </c>
      <c r="EW81" s="433">
        <v>0</v>
      </c>
      <c r="EX81" s="434">
        <f t="shared" si="638"/>
        <v>-664.66318790129469</v>
      </c>
      <c r="EY81" s="432">
        <v>-403.5808245820582</v>
      </c>
      <c r="EZ81" s="433">
        <v>0</v>
      </c>
      <c r="FA81" s="434">
        <f t="shared" si="639"/>
        <v>-403.5808245820582</v>
      </c>
      <c r="FB81" s="432">
        <v>275.64814747495069</v>
      </c>
      <c r="FC81" s="433">
        <v>0</v>
      </c>
      <c r="FD81" s="434">
        <f t="shared" si="640"/>
        <v>275.64814747495069</v>
      </c>
      <c r="FE81" s="432">
        <v>443.54242149122985</v>
      </c>
      <c r="FF81" s="433">
        <v>0</v>
      </c>
      <c r="FG81" s="434">
        <f t="shared" si="641"/>
        <v>443.54242149122985</v>
      </c>
      <c r="FH81" s="432">
        <v>1331.9170475382555</v>
      </c>
      <c r="FI81" s="433">
        <v>0</v>
      </c>
      <c r="FJ81" s="434">
        <f t="shared" si="642"/>
        <v>1331.9170475382555</v>
      </c>
      <c r="FK81" s="432">
        <v>2331.3289897749737</v>
      </c>
      <c r="FL81" s="433">
        <v>0</v>
      </c>
      <c r="FM81" s="434">
        <f t="shared" si="643"/>
        <v>2331.3289897749737</v>
      </c>
      <c r="FN81" s="432">
        <v>-1594.5724093242711</v>
      </c>
      <c r="FO81" s="433">
        <v>0</v>
      </c>
      <c r="FP81" s="434">
        <f t="shared" si="644"/>
        <v>-1594.5724093242711</v>
      </c>
      <c r="FQ81" s="432">
        <v>-1181.7112817881307</v>
      </c>
      <c r="FR81" s="433">
        <v>0</v>
      </c>
      <c r="FS81" s="434">
        <f t="shared" si="645"/>
        <v>-1181.7112817881307</v>
      </c>
      <c r="FT81" s="432">
        <v>-981.23743334795051</v>
      </c>
      <c r="FU81" s="433">
        <v>0</v>
      </c>
      <c r="FV81" s="434">
        <f t="shared" si="646"/>
        <v>-981.23743334795051</v>
      </c>
      <c r="FW81" s="432">
        <v>-4514.9784744963308</v>
      </c>
      <c r="FX81" s="433">
        <v>0</v>
      </c>
      <c r="FY81" s="434">
        <f t="shared" si="647"/>
        <v>-4514.9784744963308</v>
      </c>
      <c r="FZ81" s="432">
        <v>-14.570901795285344</v>
      </c>
      <c r="GA81" s="433">
        <v>0</v>
      </c>
      <c r="GB81" s="434">
        <f t="shared" si="648"/>
        <v>-14.570901795285344</v>
      </c>
      <c r="GC81" s="343">
        <v>63.397757638752935</v>
      </c>
      <c r="GD81" s="344">
        <v>0</v>
      </c>
      <c r="GE81" s="342">
        <f t="shared" si="649"/>
        <v>63.397757638752935</v>
      </c>
      <c r="GF81" s="343">
        <v>1198.1410287335568</v>
      </c>
      <c r="GG81" s="344">
        <v>0</v>
      </c>
      <c r="GH81" s="342">
        <f t="shared" si="650"/>
        <v>1198.1410287335568</v>
      </c>
    </row>
    <row r="82" spans="1:190" x14ac:dyDescent="0.4">
      <c r="A82" s="234" t="s">
        <v>143</v>
      </c>
      <c r="B82" s="223"/>
      <c r="C82" s="224"/>
      <c r="D82" s="225"/>
      <c r="E82" s="223"/>
      <c r="F82" s="224"/>
      <c r="G82" s="225"/>
      <c r="H82" s="223"/>
      <c r="I82" s="224"/>
      <c r="J82" s="225"/>
      <c r="K82" s="223"/>
      <c r="L82" s="224"/>
      <c r="M82" s="225"/>
      <c r="N82" s="223"/>
      <c r="O82" s="224"/>
      <c r="P82" s="225"/>
      <c r="Q82" s="223"/>
      <c r="R82" s="224"/>
      <c r="S82" s="225"/>
      <c r="T82" s="223"/>
      <c r="U82" s="224"/>
      <c r="V82" s="225"/>
      <c r="W82" s="223"/>
      <c r="X82" s="224"/>
      <c r="Y82" s="225"/>
      <c r="Z82" s="223"/>
      <c r="AA82" s="224"/>
      <c r="AB82" s="225"/>
      <c r="AC82" s="223"/>
      <c r="AD82" s="224"/>
      <c r="AE82" s="225"/>
      <c r="AF82" s="223"/>
      <c r="AG82" s="224"/>
      <c r="AH82" s="225"/>
      <c r="AI82" s="223"/>
      <c r="AJ82" s="224"/>
      <c r="AK82" s="225"/>
      <c r="AL82" s="223"/>
      <c r="AM82" s="224"/>
      <c r="AN82" s="225"/>
      <c r="AO82" s="223"/>
      <c r="AP82" s="224"/>
      <c r="AQ82" s="225"/>
      <c r="AR82" s="223"/>
      <c r="AS82" s="224"/>
      <c r="AT82" s="225"/>
      <c r="AU82" s="223"/>
      <c r="AV82" s="224"/>
      <c r="AW82" s="225"/>
      <c r="AX82" s="223"/>
      <c r="AY82" s="224"/>
      <c r="AZ82" s="225"/>
      <c r="BA82" s="223"/>
      <c r="BB82" s="224"/>
      <c r="BC82" s="225"/>
      <c r="BD82" s="223"/>
      <c r="BE82" s="224"/>
      <c r="BF82" s="225"/>
      <c r="BG82" s="223"/>
      <c r="BH82" s="224"/>
      <c r="BI82" s="225"/>
      <c r="BJ82" s="223"/>
      <c r="BK82" s="224"/>
      <c r="BL82" s="225"/>
      <c r="BM82" s="223"/>
      <c r="BN82" s="224"/>
      <c r="BO82" s="225"/>
      <c r="BP82" s="223"/>
      <c r="BQ82" s="224"/>
      <c r="BR82" s="225"/>
      <c r="BS82" s="223"/>
      <c r="BT82" s="224"/>
      <c r="BU82" s="225"/>
      <c r="BV82" s="223"/>
      <c r="BW82" s="224"/>
      <c r="BX82" s="225"/>
      <c r="BY82" s="223"/>
      <c r="BZ82" s="224"/>
      <c r="CA82" s="225"/>
      <c r="CB82" s="223"/>
      <c r="CC82" s="224"/>
      <c r="CD82" s="225"/>
      <c r="CE82" s="223"/>
      <c r="CF82" s="224"/>
      <c r="CG82" s="225"/>
      <c r="CH82" s="223"/>
      <c r="CI82" s="224"/>
      <c r="CJ82" s="225"/>
      <c r="CK82" s="223"/>
      <c r="CL82" s="224"/>
      <c r="CM82" s="225"/>
      <c r="CN82" s="223"/>
      <c r="CO82" s="224"/>
      <c r="CP82" s="225"/>
      <c r="CQ82" s="223"/>
      <c r="CR82" s="224"/>
      <c r="CS82" s="225"/>
      <c r="CT82" s="223"/>
      <c r="CU82" s="224"/>
      <c r="CV82" s="225"/>
      <c r="CW82" s="223"/>
      <c r="CX82" s="224"/>
      <c r="CY82" s="225"/>
      <c r="CZ82" s="223"/>
      <c r="DA82" s="224"/>
      <c r="DB82" s="225"/>
      <c r="DC82" s="226"/>
      <c r="DD82" s="224"/>
      <c r="DE82" s="227"/>
      <c r="DF82" s="267"/>
      <c r="DG82" s="226"/>
      <c r="DH82" s="227"/>
      <c r="DI82" s="267"/>
      <c r="DJ82" s="226"/>
      <c r="DK82" s="227"/>
      <c r="DL82" s="267"/>
      <c r="DM82" s="226"/>
      <c r="DN82" s="227"/>
      <c r="DO82" s="267"/>
      <c r="DP82" s="226"/>
      <c r="DQ82" s="227"/>
      <c r="DR82" s="287"/>
      <c r="DS82" s="224"/>
      <c r="DT82" s="227"/>
      <c r="DU82" s="267"/>
      <c r="DV82" s="226"/>
      <c r="DW82" s="227"/>
      <c r="DX82" s="267"/>
      <c r="DY82" s="226"/>
      <c r="DZ82" s="227"/>
      <c r="EA82" s="343"/>
      <c r="EB82" s="344"/>
      <c r="EC82" s="342"/>
      <c r="ED82" s="316"/>
      <c r="EE82" s="314"/>
      <c r="EF82" s="315"/>
      <c r="EG82" s="316"/>
      <c r="EH82" s="314"/>
      <c r="EI82" s="315"/>
      <c r="EJ82" s="316"/>
      <c r="EK82" s="314"/>
      <c r="EL82" s="315"/>
      <c r="EM82" s="361"/>
      <c r="EN82" s="362"/>
      <c r="EO82" s="363"/>
      <c r="EP82" s="432">
        <v>0</v>
      </c>
      <c r="EQ82" s="433">
        <v>0</v>
      </c>
      <c r="ER82" s="434">
        <f t="shared" si="636"/>
        <v>0</v>
      </c>
      <c r="ES82" s="432">
        <v>0</v>
      </c>
      <c r="ET82" s="433">
        <v>0</v>
      </c>
      <c r="EU82" s="434">
        <f t="shared" si="637"/>
        <v>0</v>
      </c>
      <c r="EV82" s="432">
        <v>0</v>
      </c>
      <c r="EW82" s="433">
        <v>0</v>
      </c>
      <c r="EX82" s="434">
        <f t="shared" si="638"/>
        <v>0</v>
      </c>
      <c r="EY82" s="432">
        <v>0</v>
      </c>
      <c r="EZ82" s="433">
        <v>0</v>
      </c>
      <c r="FA82" s="434">
        <f t="shared" si="639"/>
        <v>0</v>
      </c>
      <c r="FB82" s="432">
        <v>0</v>
      </c>
      <c r="FC82" s="433">
        <v>0</v>
      </c>
      <c r="FD82" s="434">
        <f t="shared" si="640"/>
        <v>0</v>
      </c>
      <c r="FE82" s="432">
        <v>0</v>
      </c>
      <c r="FF82" s="433">
        <v>0</v>
      </c>
      <c r="FG82" s="434">
        <f t="shared" si="641"/>
        <v>0</v>
      </c>
      <c r="FH82" s="432">
        <v>0</v>
      </c>
      <c r="FI82" s="433">
        <v>0</v>
      </c>
      <c r="FJ82" s="434">
        <f t="shared" si="642"/>
        <v>0</v>
      </c>
      <c r="FK82" s="432">
        <v>0</v>
      </c>
      <c r="FL82" s="433">
        <v>0</v>
      </c>
      <c r="FM82" s="434">
        <f t="shared" si="643"/>
        <v>0</v>
      </c>
      <c r="FN82" s="432">
        <v>0</v>
      </c>
      <c r="FO82" s="433">
        <v>0</v>
      </c>
      <c r="FP82" s="434">
        <f t="shared" si="644"/>
        <v>0</v>
      </c>
      <c r="FQ82" s="432">
        <v>0</v>
      </c>
      <c r="FR82" s="433">
        <v>0</v>
      </c>
      <c r="FS82" s="434">
        <f t="shared" si="645"/>
        <v>0</v>
      </c>
      <c r="FT82" s="432">
        <v>0</v>
      </c>
      <c r="FU82" s="433">
        <v>0</v>
      </c>
      <c r="FV82" s="434">
        <f t="shared" si="646"/>
        <v>0</v>
      </c>
      <c r="FW82" s="432">
        <v>0</v>
      </c>
      <c r="FX82" s="433">
        <v>0</v>
      </c>
      <c r="FY82" s="434">
        <f t="shared" si="647"/>
        <v>0</v>
      </c>
      <c r="FZ82" s="432">
        <v>0</v>
      </c>
      <c r="GA82" s="433">
        <v>0</v>
      </c>
      <c r="GB82" s="434">
        <f t="shared" si="648"/>
        <v>0</v>
      </c>
      <c r="GC82" s="343"/>
      <c r="GD82" s="344"/>
      <c r="GE82" s="342">
        <f t="shared" si="649"/>
        <v>0</v>
      </c>
      <c r="GF82" s="343">
        <v>0</v>
      </c>
      <c r="GG82" s="344">
        <v>0</v>
      </c>
      <c r="GH82" s="342">
        <f t="shared" si="650"/>
        <v>0</v>
      </c>
    </row>
    <row r="83" spans="1:190" x14ac:dyDescent="0.4">
      <c r="A83" s="234" t="s">
        <v>144</v>
      </c>
      <c r="B83" s="223">
        <v>72466</v>
      </c>
      <c r="C83" s="224">
        <v>34020</v>
      </c>
      <c r="D83" s="225">
        <f t="shared" ref="D83:D95" si="742">B83-C83</f>
        <v>38446</v>
      </c>
      <c r="E83" s="223">
        <v>82178.5</v>
      </c>
      <c r="F83" s="224">
        <v>38446</v>
      </c>
      <c r="G83" s="225">
        <f t="shared" ref="G83:G95" si="743">E83-F83</f>
        <v>43732.5</v>
      </c>
      <c r="H83" s="223">
        <v>140893</v>
      </c>
      <c r="I83" s="224">
        <v>64812</v>
      </c>
      <c r="J83" s="225">
        <f t="shared" ref="J83:J95" si="744">H83-I83</f>
        <v>76081</v>
      </c>
      <c r="K83" s="223">
        <v>204766</v>
      </c>
      <c r="L83" s="224">
        <v>100515</v>
      </c>
      <c r="M83" s="225">
        <f t="shared" ref="M83:M95" si="745">K83-L83</f>
        <v>104251</v>
      </c>
      <c r="N83" s="223">
        <v>-39034</v>
      </c>
      <c r="O83" s="224">
        <v>29750</v>
      </c>
      <c r="P83" s="225">
        <f t="shared" ref="P83:P95" si="746">N83-O83</f>
        <v>-68784</v>
      </c>
      <c r="Q83" s="223">
        <v>-39443</v>
      </c>
      <c r="R83" s="224">
        <v>45284</v>
      </c>
      <c r="S83" s="225">
        <f t="shared" ref="S83:S95" si="747">Q83-R83</f>
        <v>-84727</v>
      </c>
      <c r="T83" s="223">
        <v>-44954</v>
      </c>
      <c r="U83" s="224">
        <v>50470</v>
      </c>
      <c r="V83" s="225">
        <f t="shared" ref="V83:V95" si="748">T83-U83</f>
        <v>-95424</v>
      </c>
      <c r="W83" s="223">
        <v>-42242</v>
      </c>
      <c r="X83" s="224">
        <v>44019</v>
      </c>
      <c r="Y83" s="225">
        <f t="shared" ref="Y83:Y95" si="749">W83-X83</f>
        <v>-86261</v>
      </c>
      <c r="Z83" s="223">
        <v>-10256.662601</v>
      </c>
      <c r="AA83" s="224">
        <v>4196</v>
      </c>
      <c r="AB83" s="225">
        <f t="shared" ref="AB83:AB95" si="750">Z83-AA83</f>
        <v>-14452.662601</v>
      </c>
      <c r="AC83" s="223">
        <v>-14101.048183999999</v>
      </c>
      <c r="AD83" s="224">
        <v>3914</v>
      </c>
      <c r="AE83" s="225">
        <f t="shared" ref="AE83:AE95" si="751">AC83-AD83</f>
        <v>-18015.048183999999</v>
      </c>
      <c r="AF83" s="223">
        <v>-9327.3126260000008</v>
      </c>
      <c r="AG83" s="224">
        <v>4871</v>
      </c>
      <c r="AH83" s="225">
        <f t="shared" ref="AH83:AH95" si="752">AF83-AG83</f>
        <v>-14198.312626000001</v>
      </c>
      <c r="AI83" s="223">
        <v>-9969.3999019999992</v>
      </c>
      <c r="AJ83" s="224">
        <v>2666</v>
      </c>
      <c r="AK83" s="225">
        <f t="shared" ref="AK83:AK95" si="753">AI83-AJ83</f>
        <v>-12635.399901999999</v>
      </c>
      <c r="AL83" s="223">
        <v>11910</v>
      </c>
      <c r="AM83" s="224">
        <v>7103</v>
      </c>
      <c r="AN83" s="225">
        <f t="shared" ref="AN83:AN95" si="754">AL83-AM83</f>
        <v>4807</v>
      </c>
      <c r="AO83" s="223">
        <v>12148</v>
      </c>
      <c r="AP83" s="224">
        <v>8075</v>
      </c>
      <c r="AQ83" s="225">
        <f t="shared" ref="AQ83:AQ95" si="755">AO83-AP83</f>
        <v>4073</v>
      </c>
      <c r="AR83" s="223">
        <v>9736</v>
      </c>
      <c r="AS83" s="224">
        <v>5321</v>
      </c>
      <c r="AT83" s="225">
        <f t="shared" ref="AT83:AT95" si="756">AR83-AS83</f>
        <v>4415</v>
      </c>
      <c r="AU83" s="223">
        <v>10749</v>
      </c>
      <c r="AV83" s="224">
        <v>6591</v>
      </c>
      <c r="AW83" s="225">
        <f t="shared" ref="AW83:AW95" si="757">AU83-AV83</f>
        <v>4158</v>
      </c>
      <c r="AX83" s="223">
        <v>98030</v>
      </c>
      <c r="AY83" s="224">
        <v>-10499</v>
      </c>
      <c r="AZ83" s="225">
        <f t="shared" ref="AZ83:AZ95" si="758">AX83-AY83</f>
        <v>108529</v>
      </c>
      <c r="BA83" s="223">
        <v>79496</v>
      </c>
      <c r="BB83" s="224">
        <v>-8189</v>
      </c>
      <c r="BC83" s="225">
        <f t="shared" ref="BC83:BC95" si="759">BA83-BB83</f>
        <v>87685</v>
      </c>
      <c r="BD83" s="223">
        <v>67267</v>
      </c>
      <c r="BE83" s="224">
        <v>-7279</v>
      </c>
      <c r="BF83" s="225">
        <f t="shared" ref="BF83:BF95" si="760">BD83-BE83</f>
        <v>74546</v>
      </c>
      <c r="BG83" s="223">
        <v>93329</v>
      </c>
      <c r="BH83" s="224">
        <v>-10519</v>
      </c>
      <c r="BI83" s="225">
        <f t="shared" ref="BI83:BI95" si="761">BG83-BH83</f>
        <v>103848</v>
      </c>
      <c r="BJ83" s="223">
        <v>-69417</v>
      </c>
      <c r="BK83" s="224">
        <v>15011</v>
      </c>
      <c r="BL83" s="225">
        <f t="shared" ref="BL83:BL95" si="762">BJ83-BK83</f>
        <v>-84428</v>
      </c>
      <c r="BM83" s="223">
        <v>-60966</v>
      </c>
      <c r="BN83" s="224">
        <v>13078</v>
      </c>
      <c r="BO83" s="225">
        <f t="shared" ref="BO83:BO95" si="763">BM83-BN83</f>
        <v>-74044</v>
      </c>
      <c r="BP83" s="223">
        <v>-45184</v>
      </c>
      <c r="BQ83" s="224">
        <v>10665</v>
      </c>
      <c r="BR83" s="225">
        <f t="shared" ref="BR83:BR95" si="764">BP83-BQ83</f>
        <v>-55849</v>
      </c>
      <c r="BS83" s="223">
        <v>-45240</v>
      </c>
      <c r="BT83" s="224">
        <v>10711</v>
      </c>
      <c r="BU83" s="225">
        <f t="shared" ref="BU83:BU95" si="765">BS83-BT83</f>
        <v>-55951</v>
      </c>
      <c r="BV83" s="223">
        <v>-27429</v>
      </c>
      <c r="BW83" s="224">
        <v>-23999</v>
      </c>
      <c r="BX83" s="225">
        <f t="shared" ref="BX83:BX95" si="766">BV83-BW83</f>
        <v>-3430</v>
      </c>
      <c r="BY83" s="223">
        <v>-25831</v>
      </c>
      <c r="BZ83" s="224">
        <v>-26644</v>
      </c>
      <c r="CA83" s="225">
        <f t="shared" ref="CA83:CA95" si="767">BY83-BZ83</f>
        <v>813</v>
      </c>
      <c r="CB83" s="223">
        <v>-14041</v>
      </c>
      <c r="CC83" s="224">
        <v>-40144</v>
      </c>
      <c r="CD83" s="225">
        <f t="shared" ref="CD83:CD95" si="768">CB83-CC83</f>
        <v>26103</v>
      </c>
      <c r="CE83" s="223">
        <v>-15217</v>
      </c>
      <c r="CF83" s="224">
        <v>-43630</v>
      </c>
      <c r="CG83" s="225">
        <f t="shared" ref="CG83:CG95" si="769">CE83-CF83</f>
        <v>28413</v>
      </c>
      <c r="CH83" s="223">
        <v>78336.092716594372</v>
      </c>
      <c r="CI83" s="224">
        <v>29570.852168977945</v>
      </c>
      <c r="CJ83" s="225">
        <f t="shared" ref="CJ83:CJ95" si="770">CH83-CI83</f>
        <v>48765.240547616428</v>
      </c>
      <c r="CK83" s="223">
        <v>63996.105265164049</v>
      </c>
      <c r="CL83" s="224">
        <v>33454.318239351924</v>
      </c>
      <c r="CM83" s="225">
        <f t="shared" ref="CM83:CM95" si="771">CK83-CL83</f>
        <v>30541.787025812126</v>
      </c>
      <c r="CN83" s="223">
        <v>71368.595349731608</v>
      </c>
      <c r="CO83" s="224">
        <v>27545.102080337823</v>
      </c>
      <c r="CP83" s="225">
        <f t="shared" ref="CP83:CP95" si="772">CN83-CO83</f>
        <v>43823.493269393788</v>
      </c>
      <c r="CQ83" s="223">
        <v>83661.146063838882</v>
      </c>
      <c r="CR83" s="224">
        <v>23580.545428624268</v>
      </c>
      <c r="CS83" s="225">
        <f t="shared" ref="CS83:CS95" si="773">CQ83-CR83</f>
        <v>60080.600635214614</v>
      </c>
      <c r="CT83" s="223">
        <v>39968.5</v>
      </c>
      <c r="CU83" s="224">
        <v>-7048.7</v>
      </c>
      <c r="CV83" s="225">
        <f t="shared" si="620"/>
        <v>47017.2</v>
      </c>
      <c r="CW83" s="223">
        <v>55460.5</v>
      </c>
      <c r="CX83" s="224">
        <v>-6011.9</v>
      </c>
      <c r="CY83" s="225">
        <f t="shared" si="621"/>
        <v>61472.4</v>
      </c>
      <c r="CZ83" s="223">
        <v>56410.6</v>
      </c>
      <c r="DA83" s="224">
        <v>-7214.7</v>
      </c>
      <c r="DB83" s="225">
        <f t="shared" si="622"/>
        <v>63625.299999999996</v>
      </c>
      <c r="DC83" s="226">
        <v>60554.8</v>
      </c>
      <c r="DD83" s="224">
        <v>-3113.5</v>
      </c>
      <c r="DE83" s="227">
        <f t="shared" si="623"/>
        <v>63668.3</v>
      </c>
      <c r="DF83" s="267">
        <v>-43169.121443092052</v>
      </c>
      <c r="DG83" s="226">
        <v>3941.5410643557179</v>
      </c>
      <c r="DH83" s="227">
        <f t="shared" ref="DH83:DH95" si="774">DF83-DG83</f>
        <v>-47110.662507447771</v>
      </c>
      <c r="DI83" s="267">
        <v>-43060.471152027239</v>
      </c>
      <c r="DJ83" s="226">
        <v>3714.6267600820329</v>
      </c>
      <c r="DK83" s="227">
        <f t="shared" ref="DK83:DK95" si="775">DI83-DJ83</f>
        <v>-46775.097912109275</v>
      </c>
      <c r="DL83" s="267">
        <v>-39625.513380004668</v>
      </c>
      <c r="DM83" s="226">
        <v>3606.1108346219735</v>
      </c>
      <c r="DN83" s="227">
        <f t="shared" ref="DN83:DN95" si="776">DL83-DM83</f>
        <v>-43231.624214626645</v>
      </c>
      <c r="DO83" s="267">
        <v>-41734.895824876046</v>
      </c>
      <c r="DP83" s="226">
        <v>3572.8543409402814</v>
      </c>
      <c r="DQ83" s="227">
        <f t="shared" ref="DQ83:DQ95" si="777">DO83-DP83</f>
        <v>-45307.750165816331</v>
      </c>
      <c r="DR83" s="267">
        <v>-251825.49622320547</v>
      </c>
      <c r="DS83" s="226">
        <v>-12311.912373607734</v>
      </c>
      <c r="DT83" s="227">
        <f t="shared" ref="DT83:DT95" si="778">DR83-DS83</f>
        <v>-239513.58384959772</v>
      </c>
      <c r="DU83" s="267">
        <v>-74752.580630428274</v>
      </c>
      <c r="DV83" s="226">
        <v>28900.344136145453</v>
      </c>
      <c r="DW83" s="227">
        <f t="shared" ref="DW83:DW95" si="779">DU83-DV83</f>
        <v>-103652.92476657373</v>
      </c>
      <c r="DX83" s="267">
        <v>71445.757380981187</v>
      </c>
      <c r="DY83" s="226">
        <v>63500.252775214081</v>
      </c>
      <c r="DZ83" s="227">
        <f t="shared" ref="DZ83:DZ95" si="780">DX83-DY83</f>
        <v>7945.5046057671061</v>
      </c>
      <c r="EA83" s="343">
        <v>133225.31612168087</v>
      </c>
      <c r="EB83" s="344">
        <v>45637.991324348259</v>
      </c>
      <c r="EC83" s="342">
        <f t="shared" ref="EC83:EC95" si="781">EA83-EB83</f>
        <v>87587.324797332607</v>
      </c>
      <c r="ED83" s="316">
        <v>82762.741800000003</v>
      </c>
      <c r="EE83" s="314">
        <v>239815.71267000001</v>
      </c>
      <c r="EF83" s="315">
        <f t="shared" ref="EF83:EF95" si="782">ED83-EE83</f>
        <v>-157052.97087000002</v>
      </c>
      <c r="EG83" s="316">
        <v>69255.043189999997</v>
      </c>
      <c r="EH83" s="314">
        <v>120378.64058000001</v>
      </c>
      <c r="EI83" s="315">
        <f t="shared" ref="EI83:EI85" si="783">EG83-EH83</f>
        <v>-51123.59739000001</v>
      </c>
      <c r="EJ83" s="316">
        <v>4451.8</v>
      </c>
      <c r="EK83" s="314">
        <v>-4886.6000000000004</v>
      </c>
      <c r="EL83" s="315">
        <f t="shared" ref="EL83:EL85" si="784">EJ83-EK83</f>
        <v>9338.4000000000015</v>
      </c>
      <c r="EM83" s="361">
        <v>37918.025699999998</v>
      </c>
      <c r="EN83" s="362">
        <v>33264.090490000002</v>
      </c>
      <c r="EO83" s="363">
        <f t="shared" ref="EO83" si="785">EM83-EN83</f>
        <v>4653.935209999996</v>
      </c>
      <c r="EP83" s="439">
        <v>115726.26666813149</v>
      </c>
      <c r="EQ83" s="440">
        <v>71278.515895346456</v>
      </c>
      <c r="ER83" s="434">
        <f t="shared" si="636"/>
        <v>44447.750772785032</v>
      </c>
      <c r="ES83" s="439">
        <v>-364657.00890809053</v>
      </c>
      <c r="ET83" s="440">
        <v>-34754.127006782743</v>
      </c>
      <c r="EU83" s="434">
        <f t="shared" si="637"/>
        <v>-329902.88190130779</v>
      </c>
      <c r="EV83" s="439">
        <v>126109.76628258565</v>
      </c>
      <c r="EW83" s="440">
        <v>52024.647850933434</v>
      </c>
      <c r="EX83" s="434">
        <f t="shared" si="638"/>
        <v>74085.118431652227</v>
      </c>
      <c r="EY83" s="439">
        <v>-157183.78409725521</v>
      </c>
      <c r="EZ83" s="440">
        <v>-134038.74468496369</v>
      </c>
      <c r="FA83" s="434">
        <f t="shared" si="639"/>
        <v>-23145.039412291517</v>
      </c>
      <c r="FB83" s="439">
        <v>30006.618121214295</v>
      </c>
      <c r="FC83" s="440">
        <v>33356.779498625867</v>
      </c>
      <c r="FD83" s="434">
        <f t="shared" si="640"/>
        <v>-3350.1613774115722</v>
      </c>
      <c r="FE83" s="439">
        <v>29302.709163786611</v>
      </c>
      <c r="FF83" s="440">
        <v>36313.091689315508</v>
      </c>
      <c r="FG83" s="434">
        <f t="shared" si="641"/>
        <v>-7010.3825255288975</v>
      </c>
      <c r="FH83" s="439">
        <v>26822.458234223202</v>
      </c>
      <c r="FI83" s="440">
        <v>38780.83468044515</v>
      </c>
      <c r="FJ83" s="434">
        <f t="shared" si="642"/>
        <v>-11958.376446221948</v>
      </c>
      <c r="FK83" s="439">
        <v>28278.474031832393</v>
      </c>
      <c r="FL83" s="440">
        <v>36180.433900095508</v>
      </c>
      <c r="FM83" s="434">
        <f t="shared" si="643"/>
        <v>-7901.9598682631149</v>
      </c>
      <c r="FN83" s="439">
        <v>30481.328228946015</v>
      </c>
      <c r="FO83" s="440">
        <v>25129.305666486081</v>
      </c>
      <c r="FP83" s="434">
        <f t="shared" si="644"/>
        <v>5352.0225624599334</v>
      </c>
      <c r="FQ83" s="439">
        <v>40469.061143365565</v>
      </c>
      <c r="FR83" s="440">
        <v>45597.368872458967</v>
      </c>
      <c r="FS83" s="434">
        <f t="shared" si="645"/>
        <v>-5128.3077290934016</v>
      </c>
      <c r="FT83" s="439">
        <v>37967.714092065537</v>
      </c>
      <c r="FU83" s="440">
        <v>26216.72599586549</v>
      </c>
      <c r="FV83" s="434">
        <f t="shared" si="646"/>
        <v>11750.988096200046</v>
      </c>
      <c r="FW83" s="439">
        <v>44301.753619341594</v>
      </c>
      <c r="FX83" s="440">
        <v>49786.197275069564</v>
      </c>
      <c r="FY83" s="434">
        <f t="shared" si="647"/>
        <v>-5484.4436557279696</v>
      </c>
      <c r="FZ83" s="439">
        <v>30150.006089304323</v>
      </c>
      <c r="GA83" s="440">
        <v>29866.779344273247</v>
      </c>
      <c r="GB83" s="434">
        <f t="shared" si="648"/>
        <v>283.22674503107555</v>
      </c>
      <c r="GC83" s="343">
        <v>3655.7058386007457</v>
      </c>
      <c r="GD83" s="344">
        <v>42377.968399415666</v>
      </c>
      <c r="GE83" s="342">
        <f t="shared" si="649"/>
        <v>-38722.262560814917</v>
      </c>
      <c r="GF83" s="343">
        <v>28802.566234213398</v>
      </c>
      <c r="GG83" s="344">
        <v>36529.904352757178</v>
      </c>
      <c r="GH83" s="342">
        <f t="shared" si="650"/>
        <v>-7727.3381185437793</v>
      </c>
    </row>
    <row r="84" spans="1:190" s="162" customFormat="1" x14ac:dyDescent="0.4">
      <c r="A84" s="235" t="s">
        <v>125</v>
      </c>
      <c r="B84" s="229">
        <v>69440</v>
      </c>
      <c r="C84" s="230">
        <v>33674</v>
      </c>
      <c r="D84" s="231">
        <f t="shared" si="742"/>
        <v>35766</v>
      </c>
      <c r="E84" s="229">
        <v>79360</v>
      </c>
      <c r="F84" s="230">
        <v>38483.300000000003</v>
      </c>
      <c r="G84" s="231">
        <f t="shared" si="743"/>
        <v>40876.699999999997</v>
      </c>
      <c r="H84" s="229">
        <v>143840</v>
      </c>
      <c r="I84" s="230">
        <v>69752.5</v>
      </c>
      <c r="J84" s="231">
        <f t="shared" si="744"/>
        <v>74087.5</v>
      </c>
      <c r="K84" s="229">
        <v>203360</v>
      </c>
      <c r="L84" s="230">
        <v>98616</v>
      </c>
      <c r="M84" s="231">
        <f t="shared" si="745"/>
        <v>104744</v>
      </c>
      <c r="N84" s="229">
        <v>-34171</v>
      </c>
      <c r="O84" s="230">
        <v>35839</v>
      </c>
      <c r="P84" s="231">
        <f t="shared" si="746"/>
        <v>-70010</v>
      </c>
      <c r="Q84" s="229">
        <v>-40680</v>
      </c>
      <c r="R84" s="230">
        <v>42665</v>
      </c>
      <c r="S84" s="231">
        <f t="shared" si="747"/>
        <v>-83345</v>
      </c>
      <c r="T84" s="229">
        <v>-45561</v>
      </c>
      <c r="U84" s="230">
        <v>47785</v>
      </c>
      <c r="V84" s="231">
        <f t="shared" si="748"/>
        <v>-93346</v>
      </c>
      <c r="W84" s="229">
        <v>-42307</v>
      </c>
      <c r="X84" s="230">
        <v>44372</v>
      </c>
      <c r="Y84" s="231">
        <f t="shared" si="749"/>
        <v>-86679</v>
      </c>
      <c r="Z84" s="229">
        <v>-11484.662601097754</v>
      </c>
      <c r="AA84" s="230">
        <v>3606.7740220039291</v>
      </c>
      <c r="AB84" s="231">
        <f t="shared" si="750"/>
        <v>-15091.436623101683</v>
      </c>
      <c r="AC84" s="229">
        <v>-12564.048183907695</v>
      </c>
      <c r="AD84" s="230">
        <v>3945.75654286896</v>
      </c>
      <c r="AE84" s="231">
        <f t="shared" si="751"/>
        <v>-16509.804726776656</v>
      </c>
      <c r="AF84" s="229">
        <v>-8937.3126256662963</v>
      </c>
      <c r="AG84" s="230">
        <v>2806.7752727624556</v>
      </c>
      <c r="AH84" s="231">
        <f t="shared" si="752"/>
        <v>-11744.087898428752</v>
      </c>
      <c r="AI84" s="229">
        <v>-10189.399901725828</v>
      </c>
      <c r="AJ84" s="230">
        <v>3199.9949969658919</v>
      </c>
      <c r="AK84" s="231">
        <f t="shared" si="753"/>
        <v>-13389.39489869172</v>
      </c>
      <c r="AL84" s="229">
        <v>13833.394226215025</v>
      </c>
      <c r="AM84" s="230">
        <v>7101.167910855439</v>
      </c>
      <c r="AN84" s="231">
        <f t="shared" si="754"/>
        <v>6732.2263153595859</v>
      </c>
      <c r="AO84" s="229">
        <v>12583.087141743408</v>
      </c>
      <c r="AP84" s="230">
        <v>6316.9609666817396</v>
      </c>
      <c r="AQ84" s="231">
        <f t="shared" si="755"/>
        <v>6266.1261750616686</v>
      </c>
      <c r="AR84" s="229">
        <v>10445.326676705892</v>
      </c>
      <c r="AS84" s="230">
        <v>5403.0226724533622</v>
      </c>
      <c r="AT84" s="231">
        <f t="shared" si="756"/>
        <v>5042.3040042525299</v>
      </c>
      <c r="AU84" s="229">
        <v>10274.440744058114</v>
      </c>
      <c r="AV84" s="230">
        <v>5098.205935334885</v>
      </c>
      <c r="AW84" s="231">
        <f t="shared" si="757"/>
        <v>5176.2348087232294</v>
      </c>
      <c r="AX84" s="229">
        <v>95615.773050479416</v>
      </c>
      <c r="AY84" s="230">
        <v>-10296.449884665595</v>
      </c>
      <c r="AZ84" s="231">
        <f t="shared" si="758"/>
        <v>105912.22293514501</v>
      </c>
      <c r="BA84" s="229">
        <v>78232.077693292362</v>
      </c>
      <c r="BB84" s="230">
        <v>-8521.1999045508383</v>
      </c>
      <c r="BC84" s="231">
        <f t="shared" si="759"/>
        <v>86753.277597843204</v>
      </c>
      <c r="BD84" s="229">
        <v>65803.379810626982</v>
      </c>
      <c r="BE84" s="230">
        <v>-7100.9999204590322</v>
      </c>
      <c r="BF84" s="231">
        <f t="shared" si="760"/>
        <v>72904.37973108601</v>
      </c>
      <c r="BG84" s="229">
        <v>89653.773088316244</v>
      </c>
      <c r="BH84" s="230">
        <v>-9586.3498926196935</v>
      </c>
      <c r="BI84" s="231">
        <f t="shared" si="761"/>
        <v>99240.122980935936</v>
      </c>
      <c r="BJ84" s="229">
        <v>-66311.369958371477</v>
      </c>
      <c r="BK84" s="230">
        <v>16379.233252103761</v>
      </c>
      <c r="BL84" s="231">
        <f t="shared" si="762"/>
        <v>-82690.603210475238</v>
      </c>
      <c r="BM84" s="229">
        <v>-63819.059925146677</v>
      </c>
      <c r="BN84" s="230">
        <v>15287.284368630179</v>
      </c>
      <c r="BO84" s="231">
        <f t="shared" si="763"/>
        <v>-79106.344293776856</v>
      </c>
      <c r="BP84" s="229">
        <v>-46183.02048539769</v>
      </c>
      <c r="BQ84" s="230">
        <v>11465.463276472634</v>
      </c>
      <c r="BR84" s="231">
        <f t="shared" si="764"/>
        <v>-57648.483761870324</v>
      </c>
      <c r="BS84" s="229">
        <v>-47738.605368142147</v>
      </c>
      <c r="BT84" s="230">
        <v>11465.463276472634</v>
      </c>
      <c r="BU84" s="231">
        <f t="shared" si="765"/>
        <v>-59204.068644614781</v>
      </c>
      <c r="BV84" s="229">
        <v>-29519.746720487135</v>
      </c>
      <c r="BW84" s="230">
        <v>-24017.187276337088</v>
      </c>
      <c r="BX84" s="231">
        <f t="shared" si="766"/>
        <v>-5502.5594441500471</v>
      </c>
      <c r="BY84" s="229">
        <v>-26794.411737013557</v>
      </c>
      <c r="BZ84" s="230">
        <v>-26706.434481424221</v>
      </c>
      <c r="CA84" s="231">
        <f t="shared" si="767"/>
        <v>-87.977255589335982</v>
      </c>
      <c r="CB84" s="229">
        <v>-14829.342689299741</v>
      </c>
      <c r="CC84" s="230">
        <v>-39196.72153468537</v>
      </c>
      <c r="CD84" s="231">
        <f t="shared" si="768"/>
        <v>24367.378845385629</v>
      </c>
      <c r="CE84" s="229">
        <v>-17195.200286532669</v>
      </c>
      <c r="CF84" s="230">
        <v>-43254.616957553211</v>
      </c>
      <c r="CG84" s="231">
        <f t="shared" si="769"/>
        <v>26059.416671020543</v>
      </c>
      <c r="CH84" s="229">
        <v>75028.932491173851</v>
      </c>
      <c r="CI84" s="230">
        <v>30246.458640537945</v>
      </c>
      <c r="CJ84" s="231">
        <f t="shared" si="770"/>
        <v>44782.473850635906</v>
      </c>
      <c r="CK84" s="229">
        <v>62426.381398794052</v>
      </c>
      <c r="CL84" s="230">
        <v>33506.525430481925</v>
      </c>
      <c r="CM84" s="231">
        <f t="shared" si="771"/>
        <v>28919.855968312128</v>
      </c>
      <c r="CN84" s="229">
        <v>69522.220241111369</v>
      </c>
      <c r="CO84" s="230">
        <v>27436.454956997823</v>
      </c>
      <c r="CP84" s="231">
        <f t="shared" si="772"/>
        <v>42085.765284113542</v>
      </c>
      <c r="CQ84" s="229">
        <v>79186.633565796976</v>
      </c>
      <c r="CR84" s="230">
        <v>25509.941499384269</v>
      </c>
      <c r="CS84" s="231">
        <f t="shared" si="773"/>
        <v>53676.69206641271</v>
      </c>
      <c r="CT84" s="229">
        <v>37048.5</v>
      </c>
      <c r="CU84" s="230">
        <v>-6945.2</v>
      </c>
      <c r="CV84" s="231">
        <f t="shared" si="620"/>
        <v>43993.7</v>
      </c>
      <c r="CW84" s="229">
        <v>53315.5</v>
      </c>
      <c r="CX84" s="230">
        <v>-5938.9</v>
      </c>
      <c r="CY84" s="231">
        <f t="shared" si="621"/>
        <v>59254.400000000001</v>
      </c>
      <c r="CZ84" s="229">
        <v>54307.6</v>
      </c>
      <c r="DA84" s="230">
        <v>-6158</v>
      </c>
      <c r="DB84" s="231">
        <f t="shared" si="622"/>
        <v>60465.599999999999</v>
      </c>
      <c r="DC84" s="232">
        <v>59135.6</v>
      </c>
      <c r="DD84" s="230">
        <v>-2420</v>
      </c>
      <c r="DE84" s="233">
        <f t="shared" si="623"/>
        <v>61555.6</v>
      </c>
      <c r="DF84" s="286">
        <v>-44495.521443092053</v>
      </c>
      <c r="DG84" s="232">
        <v>4381.4410643557185</v>
      </c>
      <c r="DH84" s="233">
        <f t="shared" si="774"/>
        <v>-48876.962507447774</v>
      </c>
      <c r="DI84" s="286">
        <v>-44430.071152027238</v>
      </c>
      <c r="DJ84" s="232">
        <v>4316.7267600820323</v>
      </c>
      <c r="DK84" s="233">
        <f t="shared" si="775"/>
        <v>-48746.797912109272</v>
      </c>
      <c r="DL84" s="286">
        <v>-41035.313380004671</v>
      </c>
      <c r="DM84" s="232">
        <v>4178.1108346219735</v>
      </c>
      <c r="DN84" s="233">
        <f t="shared" si="776"/>
        <v>-45213.424214626648</v>
      </c>
      <c r="DO84" s="286">
        <v>-42513.195824876049</v>
      </c>
      <c r="DP84" s="232">
        <v>3796.4543409402818</v>
      </c>
      <c r="DQ84" s="233">
        <f t="shared" si="777"/>
        <v>-46309.650165816332</v>
      </c>
      <c r="DR84" s="286">
        <v>-248250.17883914255</v>
      </c>
      <c r="DS84" s="232">
        <v>-11495.554675667736</v>
      </c>
      <c r="DT84" s="233">
        <f t="shared" si="778"/>
        <v>-236754.62416347483</v>
      </c>
      <c r="DU84" s="286">
        <v>-79709.613229873736</v>
      </c>
      <c r="DV84" s="232">
        <v>29348.277665815454</v>
      </c>
      <c r="DW84" s="233">
        <f t="shared" si="779"/>
        <v>-109057.8908956892</v>
      </c>
      <c r="DX84" s="286">
        <v>70955.588205009204</v>
      </c>
      <c r="DY84" s="232">
        <v>64116.269764754084</v>
      </c>
      <c r="DZ84" s="233">
        <f t="shared" si="780"/>
        <v>6839.3184402551196</v>
      </c>
      <c r="EA84" s="346">
        <v>132624.54366400721</v>
      </c>
      <c r="EB84" s="347">
        <v>45755.264445098263</v>
      </c>
      <c r="EC84" s="345">
        <f t="shared" si="781"/>
        <v>86869.279218908952</v>
      </c>
      <c r="ED84" s="308">
        <v>82069.684479999996</v>
      </c>
      <c r="EE84" s="306">
        <v>240225.31755000001</v>
      </c>
      <c r="EF84" s="307">
        <f t="shared" si="782"/>
        <v>-158155.63307000001</v>
      </c>
      <c r="EG84" s="308">
        <v>68023.488389999999</v>
      </c>
      <c r="EH84" s="306">
        <v>120696.5705</v>
      </c>
      <c r="EI84" s="307">
        <f t="shared" si="783"/>
        <v>-52673.082110000003</v>
      </c>
      <c r="EJ84" s="308">
        <v>3532.65371</v>
      </c>
      <c r="EK84" s="306">
        <v>-4398.0742099999998</v>
      </c>
      <c r="EL84" s="307">
        <f t="shared" si="784"/>
        <v>7930.7279199999994</v>
      </c>
      <c r="EM84" s="381">
        <v>36786.260900000001</v>
      </c>
      <c r="EN84" s="382">
        <v>34109.053110000001</v>
      </c>
      <c r="EO84" s="364">
        <f t="shared" ref="EO84:EO85" si="786">EM84-EN84</f>
        <v>2677.2077900000004</v>
      </c>
      <c r="EP84" s="441">
        <v>115160.50702748801</v>
      </c>
      <c r="EQ84" s="442">
        <v>71375.033207066459</v>
      </c>
      <c r="ER84" s="437">
        <f t="shared" si="636"/>
        <v>43785.473820421554</v>
      </c>
      <c r="ES84" s="441">
        <v>-362052.29755034059</v>
      </c>
      <c r="ET84" s="442">
        <v>-34958.293824172746</v>
      </c>
      <c r="EU84" s="437">
        <f t="shared" si="637"/>
        <v>-327094.00372616784</v>
      </c>
      <c r="EV84" s="441">
        <v>127845.08143301851</v>
      </c>
      <c r="EW84" s="442">
        <v>51905.375935453434</v>
      </c>
      <c r="EX84" s="437">
        <f t="shared" si="638"/>
        <v>75939.705497565068</v>
      </c>
      <c r="EY84" s="441">
        <v>-156496.93016033375</v>
      </c>
      <c r="EZ84" s="442">
        <v>-134882.19801954369</v>
      </c>
      <c r="FA84" s="437">
        <f t="shared" si="639"/>
        <v>-21614.73214079006</v>
      </c>
      <c r="FB84" s="441">
        <v>29664.540395954671</v>
      </c>
      <c r="FC84" s="442">
        <v>33239.560520955871</v>
      </c>
      <c r="FD84" s="437">
        <f t="shared" si="640"/>
        <v>-3575.0201250011996</v>
      </c>
      <c r="FE84" s="441">
        <v>28523.5965345718</v>
      </c>
      <c r="FF84" s="442">
        <v>36129.957087995506</v>
      </c>
      <c r="FG84" s="437">
        <f t="shared" si="641"/>
        <v>-7606.3605534237067</v>
      </c>
      <c r="FH84" s="441">
        <v>27382.652673188928</v>
      </c>
      <c r="FI84" s="442">
        <v>39020.353655035149</v>
      </c>
      <c r="FJ84" s="437">
        <f t="shared" si="642"/>
        <v>-11637.700981846221</v>
      </c>
      <c r="FK84" s="441">
        <v>28523.5965345718</v>
      </c>
      <c r="FL84" s="442">
        <v>36129.957087995506</v>
      </c>
      <c r="FM84" s="437">
        <f t="shared" si="643"/>
        <v>-7606.3605534237067</v>
      </c>
      <c r="FN84" s="441">
        <v>30251.197247580458</v>
      </c>
      <c r="FO84" s="442">
        <v>25270.572779216083</v>
      </c>
      <c r="FP84" s="437">
        <f t="shared" si="644"/>
        <v>4980.6244683643745</v>
      </c>
      <c r="FQ84" s="441">
        <v>40535.725025690001</v>
      </c>
      <c r="FR84" s="442">
        <v>45447.113277538963</v>
      </c>
      <c r="FS84" s="437">
        <f t="shared" si="645"/>
        <v>-4911.3882518489627</v>
      </c>
      <c r="FT84" s="441">
        <v>37690.671554539294</v>
      </c>
      <c r="FU84" s="442">
        <v>26088.522984525491</v>
      </c>
      <c r="FV84" s="437">
        <f t="shared" si="646"/>
        <v>11602.148570013804</v>
      </c>
      <c r="FW84" s="441">
        <v>44015.512861334035</v>
      </c>
      <c r="FX84" s="442">
        <v>49862.950739579566</v>
      </c>
      <c r="FY84" s="437">
        <f t="shared" si="647"/>
        <v>-5847.4378782455315</v>
      </c>
      <c r="FZ84" s="441">
        <v>29857.6645334483</v>
      </c>
      <c r="GA84" s="442">
        <v>30301.410738973249</v>
      </c>
      <c r="GB84" s="437">
        <f t="shared" si="648"/>
        <v>-443.74620552494889</v>
      </c>
      <c r="GC84" s="346">
        <v>3469.5724510513701</v>
      </c>
      <c r="GD84" s="347">
        <v>42662.050377505664</v>
      </c>
      <c r="GE84" s="345">
        <f t="shared" si="649"/>
        <v>-39192.477926454296</v>
      </c>
      <c r="GF84" s="346">
        <v>28616.482754614088</v>
      </c>
      <c r="GG84" s="347">
        <v>37054.308370537176</v>
      </c>
      <c r="GH84" s="345">
        <f t="shared" si="650"/>
        <v>-8437.8256159230878</v>
      </c>
    </row>
    <row r="85" spans="1:190" x14ac:dyDescent="0.4">
      <c r="A85" s="222" t="s">
        <v>146</v>
      </c>
      <c r="B85" s="223">
        <f>B86+B89+B90+B93</f>
        <v>8757</v>
      </c>
      <c r="C85" s="224">
        <f>C86+C89+C90+C93</f>
        <v>-411</v>
      </c>
      <c r="D85" s="225">
        <f t="shared" si="742"/>
        <v>9168</v>
      </c>
      <c r="E85" s="223">
        <f t="shared" ref="E85:F85" si="787">E86+E89+E90+E93</f>
        <v>9405</v>
      </c>
      <c r="F85" s="224">
        <f t="shared" si="787"/>
        <v>-267</v>
      </c>
      <c r="G85" s="225">
        <f t="shared" si="743"/>
        <v>9672</v>
      </c>
      <c r="H85" s="223">
        <f t="shared" ref="H85:I85" si="788">H86+H89+H90+H93</f>
        <v>7433</v>
      </c>
      <c r="I85" s="224">
        <f t="shared" si="788"/>
        <v>-408</v>
      </c>
      <c r="J85" s="225">
        <f t="shared" si="744"/>
        <v>7841</v>
      </c>
      <c r="K85" s="223">
        <f t="shared" ref="K85:L85" si="789">K86+K89+K90+K93</f>
        <v>10686</v>
      </c>
      <c r="L85" s="224">
        <f t="shared" si="789"/>
        <v>-554</v>
      </c>
      <c r="M85" s="225">
        <f t="shared" si="745"/>
        <v>11240</v>
      </c>
      <c r="N85" s="223">
        <f t="shared" ref="N85:O85" si="790">N86+N89+N90+N93</f>
        <v>17779</v>
      </c>
      <c r="O85" s="224">
        <f t="shared" si="790"/>
        <v>-2981</v>
      </c>
      <c r="P85" s="225">
        <f t="shared" si="746"/>
        <v>20760</v>
      </c>
      <c r="Q85" s="223">
        <f t="shared" ref="Q85:R85" si="791">Q86+Q89+Q90+Q93</f>
        <v>24664</v>
      </c>
      <c r="R85" s="224">
        <f t="shared" si="791"/>
        <v>-3594</v>
      </c>
      <c r="S85" s="225">
        <f t="shared" si="747"/>
        <v>28258</v>
      </c>
      <c r="T85" s="223">
        <f t="shared" ref="T85:U85" si="792">T86+T89+T90+T93</f>
        <v>13485</v>
      </c>
      <c r="U85" s="224">
        <f t="shared" si="792"/>
        <v>-3873</v>
      </c>
      <c r="V85" s="225">
        <f t="shared" si="748"/>
        <v>17358</v>
      </c>
      <c r="W85" s="223">
        <f t="shared" ref="W85:X85" si="793">W86+W89+W90+W93</f>
        <v>-1425</v>
      </c>
      <c r="X85" s="224">
        <f t="shared" si="793"/>
        <v>-3466</v>
      </c>
      <c r="Y85" s="225">
        <f t="shared" si="749"/>
        <v>2041</v>
      </c>
      <c r="Z85" s="223">
        <f t="shared" ref="Z85:AA85" si="794">Z86+Z89+Z90+Z93</f>
        <v>11221.106330999999</v>
      </c>
      <c r="AA85" s="224">
        <f t="shared" si="794"/>
        <v>13604.3990429676</v>
      </c>
      <c r="AB85" s="225">
        <f t="shared" si="750"/>
        <v>-2383.2927119676006</v>
      </c>
      <c r="AC85" s="223">
        <f t="shared" ref="AC85:AD85" si="795">AC86+AC89+AC90+AC93</f>
        <v>29538.127603000001</v>
      </c>
      <c r="AD85" s="224">
        <f t="shared" si="795"/>
        <v>15340.898953021</v>
      </c>
      <c r="AE85" s="225">
        <f t="shared" si="751"/>
        <v>14197.228649979001</v>
      </c>
      <c r="AF85" s="223">
        <f t="shared" ref="AF85:AG85" si="796">AF86+AF89+AF90+AF93</f>
        <v>15279.93613</v>
      </c>
      <c r="AG85" s="224">
        <f t="shared" si="796"/>
        <v>10716.2992552417</v>
      </c>
      <c r="AH85" s="225">
        <f t="shared" si="752"/>
        <v>4563.6368747583001</v>
      </c>
      <c r="AI85" s="223">
        <f t="shared" ref="AI85:AJ85" si="797">AI86+AI89+AI90+AI93</f>
        <v>1350.680805</v>
      </c>
      <c r="AJ85" s="224">
        <f t="shared" si="797"/>
        <v>11610.399151</v>
      </c>
      <c r="AK85" s="225">
        <f t="shared" si="753"/>
        <v>-10259.718346</v>
      </c>
      <c r="AL85" s="223">
        <f t="shared" ref="AL85:AM85" si="798">AL86+AL89+AL90+AL93</f>
        <v>9433</v>
      </c>
      <c r="AM85" s="224">
        <f t="shared" si="798"/>
        <v>-1847</v>
      </c>
      <c r="AN85" s="225">
        <f t="shared" si="754"/>
        <v>11280</v>
      </c>
      <c r="AO85" s="223">
        <f t="shared" ref="AO85:AP85" si="799">AO86+AO89+AO90+AO93</f>
        <v>-10085</v>
      </c>
      <c r="AP85" s="224">
        <f t="shared" si="799"/>
        <v>-1603</v>
      </c>
      <c r="AQ85" s="225">
        <f t="shared" si="755"/>
        <v>-8482</v>
      </c>
      <c r="AR85" s="223">
        <f t="shared" ref="AR85:AS85" si="800">AR86+AR89+AR90+AR93</f>
        <v>4483</v>
      </c>
      <c r="AS85" s="224">
        <f t="shared" si="800"/>
        <v>-1220</v>
      </c>
      <c r="AT85" s="225">
        <f t="shared" si="756"/>
        <v>5703</v>
      </c>
      <c r="AU85" s="223">
        <f t="shared" ref="AU85:AV85" si="801">AU86+AU89+AU90+AU93</f>
        <v>-12898</v>
      </c>
      <c r="AV85" s="224">
        <f t="shared" si="801"/>
        <v>-986</v>
      </c>
      <c r="AW85" s="225">
        <f t="shared" si="757"/>
        <v>-11912</v>
      </c>
      <c r="AX85" s="223">
        <f>AX86+AX89+AX90+AX93</f>
        <v>10031</v>
      </c>
      <c r="AY85" s="224">
        <f>AY86+AY89+AY90+AY93</f>
        <v>1687</v>
      </c>
      <c r="AZ85" s="225">
        <f t="shared" si="758"/>
        <v>8344</v>
      </c>
      <c r="BA85" s="223">
        <f>BA86+BA89+BA90+BA93</f>
        <v>5687</v>
      </c>
      <c r="BB85" s="224">
        <f>BB86+BB89+BB90+BB93</f>
        <v>1301</v>
      </c>
      <c r="BC85" s="225">
        <f t="shared" si="759"/>
        <v>4386</v>
      </c>
      <c r="BD85" s="223">
        <f>BD86+BD89+BD90+BD93</f>
        <v>26870</v>
      </c>
      <c r="BE85" s="224">
        <f>BE86+BE89+BE90+BE93</f>
        <v>927</v>
      </c>
      <c r="BF85" s="225">
        <f t="shared" si="760"/>
        <v>25943</v>
      </c>
      <c r="BG85" s="223">
        <f>BG86+BG89+BG90+BG93</f>
        <v>-3777</v>
      </c>
      <c r="BH85" s="224">
        <f>BH86+BH89+BH90+BH93</f>
        <v>1187</v>
      </c>
      <c r="BI85" s="225">
        <f t="shared" si="761"/>
        <v>-4964</v>
      </c>
      <c r="BJ85" s="223">
        <f>BJ86+BJ89+BJ90+BJ93</f>
        <v>17308</v>
      </c>
      <c r="BK85" s="224">
        <f>BK86+BK89+BK90+BK93</f>
        <v>5629</v>
      </c>
      <c r="BL85" s="225">
        <f t="shared" si="762"/>
        <v>11679</v>
      </c>
      <c r="BM85" s="223">
        <f>BM86+BM89+BM90+BM93</f>
        <v>5588</v>
      </c>
      <c r="BN85" s="224">
        <f>BN86+BN89+BN90+BN93</f>
        <v>5437</v>
      </c>
      <c r="BO85" s="225">
        <f t="shared" si="763"/>
        <v>151</v>
      </c>
      <c r="BP85" s="223">
        <f>BP86+BP89+BP90+BP93</f>
        <v>-310</v>
      </c>
      <c r="BQ85" s="224">
        <f>BQ86+BQ89+BQ90+BQ93</f>
        <v>4155</v>
      </c>
      <c r="BR85" s="225">
        <f t="shared" si="764"/>
        <v>-4465</v>
      </c>
      <c r="BS85" s="223">
        <f>BS86+BS89+BS90+BS93</f>
        <v>1354</v>
      </c>
      <c r="BT85" s="224">
        <f>BT86+BT89+BT90+BT93</f>
        <v>4167</v>
      </c>
      <c r="BU85" s="225">
        <f t="shared" si="765"/>
        <v>-2813</v>
      </c>
      <c r="BV85" s="223">
        <f>BV86+BV89+BV90+BV93</f>
        <v>-4134</v>
      </c>
      <c r="BW85" s="224">
        <f>BW86+BW89+BW90+BW93</f>
        <v>-10064</v>
      </c>
      <c r="BX85" s="225">
        <f t="shared" si="766"/>
        <v>5930</v>
      </c>
      <c r="BY85" s="223">
        <f>BY86+BY89+BY90+BY93</f>
        <v>552</v>
      </c>
      <c r="BZ85" s="224">
        <f>BZ86+BZ89+BZ90+BZ93</f>
        <v>-18803</v>
      </c>
      <c r="CA85" s="225">
        <f t="shared" si="767"/>
        <v>19355</v>
      </c>
      <c r="CB85" s="223">
        <f>CB86+CB89+CB90+CB93</f>
        <v>-8810</v>
      </c>
      <c r="CC85" s="224">
        <f>CC86+CC89+CC90+CC93</f>
        <v>-24924</v>
      </c>
      <c r="CD85" s="225">
        <f t="shared" si="768"/>
        <v>16114</v>
      </c>
      <c r="CE85" s="223">
        <f>CE86+CE89+CE90+CE93</f>
        <v>507</v>
      </c>
      <c r="CF85" s="224">
        <f>CF86+CF89+CF90+CF93</f>
        <v>-29530</v>
      </c>
      <c r="CG85" s="225">
        <f t="shared" si="769"/>
        <v>30037</v>
      </c>
      <c r="CH85" s="223">
        <f>CH86+CH89+CH90+CH93</f>
        <v>37315.462961648525</v>
      </c>
      <c r="CI85" s="224">
        <f>CI86+CI89+CI90+CI93</f>
        <v>31170.726106465285</v>
      </c>
      <c r="CJ85" s="225">
        <f t="shared" si="770"/>
        <v>6144.7368551832406</v>
      </c>
      <c r="CK85" s="223">
        <f>CK86+CK89+CK90+CK93</f>
        <v>7782.3375601262342</v>
      </c>
      <c r="CL85" s="224">
        <f>CL86+CL89+CL90+CL93</f>
        <v>34732.444063679955</v>
      </c>
      <c r="CM85" s="225">
        <f t="shared" si="771"/>
        <v>-26950.106503553721</v>
      </c>
      <c r="CN85" s="223">
        <f>CN86+CN89+CN90+CN93</f>
        <v>33079.766831005887</v>
      </c>
      <c r="CO85" s="224">
        <f>CO86+CO89+CO90+CO93</f>
        <v>28216.98237213985</v>
      </c>
      <c r="CP85" s="225">
        <f t="shared" si="772"/>
        <v>4862.7844588660373</v>
      </c>
      <c r="CQ85" s="223">
        <f>CQ86+CQ89+CQ90+CQ93</f>
        <v>59261.158380786539</v>
      </c>
      <c r="CR85" s="224">
        <f>CR86+CR89+CR90+CR93</f>
        <v>26430.869134080269</v>
      </c>
      <c r="CS85" s="225">
        <f t="shared" si="773"/>
        <v>32830.28924670627</v>
      </c>
      <c r="CT85" s="223">
        <f t="shared" ref="CT85:CU85" si="802">CT86+CT89+CT90+CT93</f>
        <v>-2223.6000000000004</v>
      </c>
      <c r="CU85" s="224">
        <f t="shared" si="802"/>
        <v>-19667.599999999999</v>
      </c>
      <c r="CV85" s="225">
        <f t="shared" si="620"/>
        <v>17444</v>
      </c>
      <c r="CW85" s="223">
        <f t="shared" ref="CW85:CX85" si="803">CW86+CW89+CW90+CW93</f>
        <v>-13190.2</v>
      </c>
      <c r="CX85" s="224">
        <f t="shared" si="803"/>
        <v>-16575.8</v>
      </c>
      <c r="CY85" s="225">
        <f t="shared" si="621"/>
        <v>3385.5999999999985</v>
      </c>
      <c r="CZ85" s="223">
        <f t="shared" ref="CZ85:DA85" si="804">CZ86+CZ89+CZ90+CZ93</f>
        <v>7775.8000000000029</v>
      </c>
      <c r="DA85" s="224">
        <f t="shared" si="804"/>
        <v>-17387.199999999997</v>
      </c>
      <c r="DB85" s="225">
        <f t="shared" si="622"/>
        <v>25163</v>
      </c>
      <c r="DC85" s="226">
        <f t="shared" ref="DC85:DD85" si="805">DC86+DC89+DC90+DC93</f>
        <v>-12551.099999999999</v>
      </c>
      <c r="DD85" s="224">
        <f t="shared" si="805"/>
        <v>-6758.7</v>
      </c>
      <c r="DE85" s="227">
        <f t="shared" si="623"/>
        <v>-5792.3999999999987</v>
      </c>
      <c r="DF85" s="267">
        <f>DF86+DF89+DF90+DF93</f>
        <v>19048.517023716809</v>
      </c>
      <c r="DG85" s="226">
        <f>DG86+DG89+DG90+DG93</f>
        <v>1098.5244804091576</v>
      </c>
      <c r="DH85" s="227">
        <f t="shared" si="774"/>
        <v>17949.992543307653</v>
      </c>
      <c r="DI85" s="267">
        <f t="shared" ref="DI85:DJ85" si="806">DI86+DI89+DI90+DI93</f>
        <v>12815.736204318968</v>
      </c>
      <c r="DJ85" s="226">
        <f t="shared" si="806"/>
        <v>-2856.1408567356575</v>
      </c>
      <c r="DK85" s="227">
        <f t="shared" si="775"/>
        <v>15671.877061054625</v>
      </c>
      <c r="DL85" s="267">
        <f>DL86+DL89+DL90+DL93</f>
        <v>27383.525753279289</v>
      </c>
      <c r="DM85" s="226">
        <f>DM86+DM89+DM90+DM93</f>
        <v>-2752.3336214282986</v>
      </c>
      <c r="DN85" s="227">
        <f t="shared" si="776"/>
        <v>30135.859374707587</v>
      </c>
      <c r="DO85" s="267">
        <f t="shared" ref="DO85:DP85" si="807">DO86+DO89+DO90+DO93</f>
        <v>-9548.3507813150645</v>
      </c>
      <c r="DP85" s="226">
        <f t="shared" si="807"/>
        <v>-880.35460224520921</v>
      </c>
      <c r="DQ85" s="227">
        <f t="shared" si="777"/>
        <v>-8667.9961790698544</v>
      </c>
      <c r="DR85" s="287">
        <f>DR86+DR89+DR90+DR93</f>
        <v>-4291.1097313889895</v>
      </c>
      <c r="DS85" s="224">
        <f>DS86+DS89+DS90+DS93</f>
        <v>5365.4306593919528</v>
      </c>
      <c r="DT85" s="227">
        <f t="shared" si="778"/>
        <v>-9656.5403907809414</v>
      </c>
      <c r="DU85" s="267">
        <f>DU86+DU89+DU90+DU93</f>
        <v>2822.2667876178966</v>
      </c>
      <c r="DV85" s="226">
        <f>DV86+DV89+DV90+DV93</f>
        <v>23969.407298723461</v>
      </c>
      <c r="DW85" s="227">
        <f t="shared" si="779"/>
        <v>-21147.140511105565</v>
      </c>
      <c r="DX85" s="267">
        <f>DX86+DX89+DX90+DX93</f>
        <v>26673.007307659453</v>
      </c>
      <c r="DY85" s="226">
        <f>DY86+DY89+DY90+DY93</f>
        <v>7149.8967791699843</v>
      </c>
      <c r="DZ85" s="227">
        <f t="shared" si="780"/>
        <v>19523.110528489469</v>
      </c>
      <c r="EA85" s="343">
        <f>EA86+EA89+EA90+EA93</f>
        <v>9126.3173649220644</v>
      </c>
      <c r="EB85" s="344">
        <f>EB86+EB89+EB90+EB93</f>
        <v>4415.7961770264374</v>
      </c>
      <c r="EC85" s="342">
        <f t="shared" si="781"/>
        <v>4710.521187895627</v>
      </c>
      <c r="ED85" s="316">
        <f>ED86+ED89+ED90+ED93</f>
        <v>37637.101805572078</v>
      </c>
      <c r="EE85" s="314">
        <f>EE86+EE89+EE90+EE93</f>
        <v>145447.86884567916</v>
      </c>
      <c r="EF85" s="315">
        <f t="shared" si="782"/>
        <v>-107810.76704010708</v>
      </c>
      <c r="EG85" s="316">
        <f t="shared" ref="EG85:EH85" si="808">EG86+EG89+EG90+EG93</f>
        <v>32116.116781904842</v>
      </c>
      <c r="EH85" s="314">
        <f t="shared" si="808"/>
        <v>-70957.043551986382</v>
      </c>
      <c r="EI85" s="315">
        <f t="shared" si="783"/>
        <v>103073.16033389122</v>
      </c>
      <c r="EJ85" s="316">
        <f t="shared" ref="EJ85:EK85" si="809">EJ86+EJ89+EJ90+EJ93</f>
        <v>53817.948013504196</v>
      </c>
      <c r="EK85" s="314">
        <f t="shared" si="809"/>
        <v>14397.067824975278</v>
      </c>
      <c r="EL85" s="315">
        <f t="shared" si="784"/>
        <v>39420.880188528914</v>
      </c>
      <c r="EM85" s="361">
        <f t="shared" ref="EM85:EN85" si="810">EM86+EM89+EM90+EM93</f>
        <v>65733.02418124312</v>
      </c>
      <c r="EN85" s="362">
        <f t="shared" si="810"/>
        <v>-47509.018316148104</v>
      </c>
      <c r="EO85" s="363">
        <f t="shared" si="786"/>
        <v>113242.04249739123</v>
      </c>
      <c r="EP85" s="439">
        <f>EP86+EP89+EP90+EP93</f>
        <v>77429.446728718292</v>
      </c>
      <c r="EQ85" s="440">
        <f>EQ86+EQ89+EQ90+EQ93</f>
        <v>-77568.625020825959</v>
      </c>
      <c r="ER85" s="434">
        <f t="shared" si="636"/>
        <v>154998.07174954424</v>
      </c>
      <c r="ES85" s="439">
        <f>ES86+ES89+ES90+ES93</f>
        <v>110164.75736578522</v>
      </c>
      <c r="ET85" s="440">
        <f>ET86+ET89+ET90+ET93</f>
        <v>71932.093870454453</v>
      </c>
      <c r="EU85" s="434">
        <f t="shared" si="637"/>
        <v>38232.663495330766</v>
      </c>
      <c r="EV85" s="439">
        <f>EV86+EV89+EV90+EV93</f>
        <v>31053.601517337214</v>
      </c>
      <c r="EW85" s="440">
        <f>EW86+EW89+EW90+EW93</f>
        <v>24640.946050581686</v>
      </c>
      <c r="EX85" s="434">
        <f t="shared" si="638"/>
        <v>6412.6554667555283</v>
      </c>
      <c r="EY85" s="439">
        <f>EY86+EY89+EY90+EY93</f>
        <v>63819.563887871387</v>
      </c>
      <c r="EZ85" s="440">
        <f>EZ86+EZ89+EZ90+EZ93</f>
        <v>72747.74775823699</v>
      </c>
      <c r="FA85" s="434">
        <f t="shared" si="639"/>
        <v>-8928.1838703656031</v>
      </c>
      <c r="FB85" s="439">
        <v>14439.541664870447</v>
      </c>
      <c r="FC85" s="440">
        <v>16532.353210341498</v>
      </c>
      <c r="FD85" s="434">
        <f t="shared" si="640"/>
        <v>-2092.8115454710514</v>
      </c>
      <c r="FE85" s="439">
        <v>7170.8290544649244</v>
      </c>
      <c r="FF85" s="440">
        <v>24704.110448309832</v>
      </c>
      <c r="FG85" s="434">
        <f t="shared" si="641"/>
        <v>-17533.281393844907</v>
      </c>
      <c r="FH85" s="439">
        <v>20988.264185181488</v>
      </c>
      <c r="FI85" s="440">
        <v>10999.778265869842</v>
      </c>
      <c r="FJ85" s="434">
        <f t="shared" si="642"/>
        <v>9988.4859193116463</v>
      </c>
      <c r="FK85" s="439">
        <v>1381.1697041550301</v>
      </c>
      <c r="FL85" s="440">
        <v>13189.258848291443</v>
      </c>
      <c r="FM85" s="434">
        <f t="shared" si="643"/>
        <v>-11808.089144136413</v>
      </c>
      <c r="FN85" s="439">
        <f>FN86+FN89+FN90+FN93</f>
        <v>-36032.637145091256</v>
      </c>
      <c r="FO85" s="440">
        <f>FO86+FO89+FO90+FO93</f>
        <v>14782.987304479009</v>
      </c>
      <c r="FP85" s="434">
        <f t="shared" si="644"/>
        <v>-50815.624449570263</v>
      </c>
      <c r="FQ85" s="439">
        <f>FQ86+FQ89+FQ90+FQ93</f>
        <v>-11625.947596857994</v>
      </c>
      <c r="FR85" s="440">
        <f>FR86+FR89+FR90+FR93</f>
        <v>10117.721242389227</v>
      </c>
      <c r="FS85" s="434">
        <f t="shared" si="645"/>
        <v>-21743.668839247221</v>
      </c>
      <c r="FT85" s="439">
        <f>FT86+FT89+FT90+FT93</f>
        <v>-41326.192866547673</v>
      </c>
      <c r="FU85" s="440">
        <f>FU86+FU89+FU90+FU93</f>
        <v>14986.711402758938</v>
      </c>
      <c r="FV85" s="434">
        <f t="shared" si="646"/>
        <v>-56312.904269306615</v>
      </c>
      <c r="FW85" s="439">
        <f>FW86+FW89+FW90+FW93</f>
        <v>-8556.0295683431759</v>
      </c>
      <c r="FX85" s="440">
        <f>FX86+FX89+FX90+FX93</f>
        <v>8964.8207880804148</v>
      </c>
      <c r="FY85" s="434">
        <f t="shared" si="647"/>
        <v>-17520.850356423591</v>
      </c>
      <c r="FZ85" s="439">
        <f>FZ86+FZ89+FZ90+FZ93</f>
        <v>8333.4401991652085</v>
      </c>
      <c r="GA85" s="440">
        <f>GA86+GA89+GA90+GA93</f>
        <v>11586.12952298703</v>
      </c>
      <c r="GB85" s="434">
        <f t="shared" si="648"/>
        <v>-3252.6893238218217</v>
      </c>
      <c r="GC85" s="343">
        <f>GC86+GC89+GC90+GC93</f>
        <v>-27429.893975187199</v>
      </c>
      <c r="GD85" s="344">
        <f>GD86+GD89+GD90+GD93</f>
        <v>11806.347897653584</v>
      </c>
      <c r="GE85" s="342">
        <f t="shared" si="649"/>
        <v>-39236.241872840779</v>
      </c>
      <c r="GF85" s="343">
        <f>GF86+GF89+GF90+GF93</f>
        <v>34784.244580364531</v>
      </c>
      <c r="GG85" s="344">
        <f>GG86+GG89+GG90+GG93</f>
        <v>11060.707216982692</v>
      </c>
      <c r="GH85" s="342">
        <f t="shared" si="650"/>
        <v>23723.537363381838</v>
      </c>
    </row>
    <row r="86" spans="1:190" x14ac:dyDescent="0.4">
      <c r="A86" s="234" t="s">
        <v>147</v>
      </c>
      <c r="B86" s="223"/>
      <c r="C86" s="224"/>
      <c r="D86" s="225"/>
      <c r="E86" s="223"/>
      <c r="F86" s="224"/>
      <c r="G86" s="225"/>
      <c r="H86" s="223"/>
      <c r="I86" s="224"/>
      <c r="J86" s="225"/>
      <c r="K86" s="223"/>
      <c r="L86" s="224"/>
      <c r="M86" s="225"/>
      <c r="N86" s="223"/>
      <c r="O86" s="224"/>
      <c r="P86" s="225"/>
      <c r="Q86" s="223"/>
      <c r="R86" s="224"/>
      <c r="S86" s="225"/>
      <c r="T86" s="223"/>
      <c r="U86" s="224"/>
      <c r="V86" s="225"/>
      <c r="W86" s="223"/>
      <c r="X86" s="224"/>
      <c r="Y86" s="225"/>
      <c r="Z86" s="223"/>
      <c r="AA86" s="224"/>
      <c r="AB86" s="225"/>
      <c r="AC86" s="223"/>
      <c r="AD86" s="224"/>
      <c r="AE86" s="225"/>
      <c r="AF86" s="223"/>
      <c r="AG86" s="224"/>
      <c r="AH86" s="225"/>
      <c r="AI86" s="223"/>
      <c r="AJ86" s="224"/>
      <c r="AK86" s="225"/>
      <c r="AL86" s="223"/>
      <c r="AM86" s="224"/>
      <c r="AN86" s="225"/>
      <c r="AO86" s="223"/>
      <c r="AP86" s="224"/>
      <c r="AQ86" s="225"/>
      <c r="AR86" s="223"/>
      <c r="AS86" s="224"/>
      <c r="AT86" s="225"/>
      <c r="AU86" s="223"/>
      <c r="AV86" s="224"/>
      <c r="AW86" s="225"/>
      <c r="AX86" s="223"/>
      <c r="AY86" s="224">
        <f>AY87+AY88</f>
        <v>147</v>
      </c>
      <c r="AZ86" s="225">
        <f t="shared" si="758"/>
        <v>-147</v>
      </c>
      <c r="BA86" s="223"/>
      <c r="BB86" s="224">
        <f>BB87+BB88</f>
        <v>98</v>
      </c>
      <c r="BC86" s="225">
        <f t="shared" si="759"/>
        <v>-98</v>
      </c>
      <c r="BD86" s="223"/>
      <c r="BE86" s="224">
        <f>BE87+BE88</f>
        <v>-54</v>
      </c>
      <c r="BF86" s="225">
        <f t="shared" si="760"/>
        <v>54</v>
      </c>
      <c r="BG86" s="223"/>
      <c r="BH86" s="224">
        <f>BH87+BH88</f>
        <v>-97</v>
      </c>
      <c r="BI86" s="225">
        <f t="shared" si="761"/>
        <v>97</v>
      </c>
      <c r="BJ86" s="223"/>
      <c r="BK86" s="224">
        <f>BK87+BK88</f>
        <v>-94</v>
      </c>
      <c r="BL86" s="225">
        <f t="shared" si="762"/>
        <v>94</v>
      </c>
      <c r="BM86" s="223"/>
      <c r="BN86" s="224">
        <f>BN87+BN88</f>
        <v>0</v>
      </c>
      <c r="BO86" s="225">
        <f t="shared" si="763"/>
        <v>0</v>
      </c>
      <c r="BP86" s="223"/>
      <c r="BQ86" s="224">
        <f>BQ87+BQ88</f>
        <v>0</v>
      </c>
      <c r="BR86" s="225">
        <f t="shared" si="764"/>
        <v>0</v>
      </c>
      <c r="BS86" s="223"/>
      <c r="BT86" s="224">
        <f>BT87+BT88</f>
        <v>7</v>
      </c>
      <c r="BU86" s="225">
        <f t="shared" si="765"/>
        <v>-7</v>
      </c>
      <c r="BV86" s="223"/>
      <c r="BW86" s="224">
        <f>BW87+BW88</f>
        <v>5</v>
      </c>
      <c r="BX86" s="225">
        <f t="shared" si="766"/>
        <v>-5</v>
      </c>
      <c r="BY86" s="223"/>
      <c r="BZ86" s="224">
        <f>BZ87+BZ88</f>
        <v>-3</v>
      </c>
      <c r="CA86" s="225">
        <f t="shared" si="767"/>
        <v>3</v>
      </c>
      <c r="CB86" s="223"/>
      <c r="CC86" s="224">
        <f>CC87+CC88</f>
        <v>0</v>
      </c>
      <c r="CD86" s="225">
        <f t="shared" si="768"/>
        <v>0</v>
      </c>
      <c r="CE86" s="223"/>
      <c r="CF86" s="224">
        <f>CF87+CF88</f>
        <v>0</v>
      </c>
      <c r="CG86" s="225">
        <f t="shared" si="769"/>
        <v>0</v>
      </c>
      <c r="CH86" s="223"/>
      <c r="CI86" s="224">
        <f>CI87+CI88</f>
        <v>0</v>
      </c>
      <c r="CJ86" s="225">
        <f t="shared" si="770"/>
        <v>0</v>
      </c>
      <c r="CK86" s="223"/>
      <c r="CL86" s="224">
        <f>CL87+CL88</f>
        <v>0</v>
      </c>
      <c r="CM86" s="225">
        <f t="shared" si="771"/>
        <v>0</v>
      </c>
      <c r="CN86" s="223"/>
      <c r="CO86" s="224">
        <f>CO87+CO88</f>
        <v>7</v>
      </c>
      <c r="CP86" s="225">
        <f t="shared" si="772"/>
        <v>-7</v>
      </c>
      <c r="CQ86" s="223"/>
      <c r="CR86" s="224">
        <f>CR87+CR88</f>
        <v>-2</v>
      </c>
      <c r="CS86" s="225">
        <f t="shared" si="773"/>
        <v>2</v>
      </c>
      <c r="CT86" s="223"/>
      <c r="CU86" s="224">
        <f t="shared" ref="CU86" si="811">CU87+CU88</f>
        <v>17</v>
      </c>
      <c r="CV86" s="225">
        <f t="shared" si="620"/>
        <v>-17</v>
      </c>
      <c r="CW86" s="223"/>
      <c r="CX86" s="224">
        <f t="shared" ref="CX86" si="812">CX87+CX88</f>
        <v>20</v>
      </c>
      <c r="CY86" s="225">
        <f t="shared" si="621"/>
        <v>-20</v>
      </c>
      <c r="CZ86" s="223"/>
      <c r="DA86" s="224">
        <f t="shared" ref="DA86" si="813">DA87+DA88</f>
        <v>-3.6</v>
      </c>
      <c r="DB86" s="225">
        <f t="shared" si="622"/>
        <v>3.6</v>
      </c>
      <c r="DC86" s="226"/>
      <c r="DD86" s="224">
        <f t="shared" ref="DD86" si="814">DD87+DD88</f>
        <v>6</v>
      </c>
      <c r="DE86" s="227">
        <f t="shared" si="623"/>
        <v>-6</v>
      </c>
      <c r="DF86" s="267"/>
      <c r="DG86" s="226">
        <f>DG87+DG88</f>
        <v>27.1</v>
      </c>
      <c r="DH86" s="227">
        <f t="shared" si="774"/>
        <v>-27.1</v>
      </c>
      <c r="DI86" s="267"/>
      <c r="DJ86" s="226">
        <f t="shared" ref="DJ86" si="815">DJ87+DJ88</f>
        <v>-15</v>
      </c>
      <c r="DK86" s="227">
        <f t="shared" si="775"/>
        <v>15</v>
      </c>
      <c r="DL86" s="267"/>
      <c r="DM86" s="226">
        <f>DM87+DM88</f>
        <v>27.8</v>
      </c>
      <c r="DN86" s="227">
        <f>DL86-DM86</f>
        <v>-27.8</v>
      </c>
      <c r="DO86" s="267"/>
      <c r="DP86" s="226">
        <f>DP87+DP88</f>
        <v>-18.7</v>
      </c>
      <c r="DQ86" s="227">
        <f t="shared" si="777"/>
        <v>18.7</v>
      </c>
      <c r="DR86" s="287"/>
      <c r="DS86" s="224">
        <f>DS87+DS88</f>
        <v>-3.5</v>
      </c>
      <c r="DT86" s="227">
        <f t="shared" si="778"/>
        <v>3.5</v>
      </c>
      <c r="DU86" s="267"/>
      <c r="DV86" s="226">
        <f>DV87+DV88</f>
        <v>-45.962000000000003</v>
      </c>
      <c r="DW86" s="227">
        <f t="shared" si="779"/>
        <v>45.962000000000003</v>
      </c>
      <c r="DX86" s="267"/>
      <c r="DY86" s="226">
        <f>DY87+DY88</f>
        <v>24.191707000000036</v>
      </c>
      <c r="DZ86" s="227">
        <f t="shared" si="780"/>
        <v>-24.191707000000036</v>
      </c>
      <c r="EA86" s="343"/>
      <c r="EB86" s="344">
        <f>EB87+EB88</f>
        <v>-8.5495140000002223</v>
      </c>
      <c r="EC86" s="342">
        <f t="shared" si="781"/>
        <v>8.5495140000002223</v>
      </c>
      <c r="ED86" s="316">
        <f>ED87+ED88</f>
        <v>0</v>
      </c>
      <c r="EE86" s="314">
        <f>EE87+EE88</f>
        <v>-1.8360169999999132</v>
      </c>
      <c r="EF86" s="315">
        <f t="shared" si="782"/>
        <v>1.8360169999999132</v>
      </c>
      <c r="EG86" s="316">
        <f>EG87+EG88</f>
        <v>0</v>
      </c>
      <c r="EH86" s="314">
        <f>EH87+EH88</f>
        <v>14.295565000000003</v>
      </c>
      <c r="EI86" s="315">
        <f t="shared" ref="EI86:EI95" si="816">EG86-EH86</f>
        <v>-14.295565000000003</v>
      </c>
      <c r="EJ86" s="316">
        <f>EJ87+EJ88</f>
        <v>0</v>
      </c>
      <c r="EK86" s="314">
        <f>EK87+EK88</f>
        <v>-16.332376000000504</v>
      </c>
      <c r="EL86" s="315">
        <f t="shared" ref="EL86:EL95" si="817">EJ86-EK86</f>
        <v>16.332376000000504</v>
      </c>
      <c r="EM86" s="391"/>
      <c r="EN86" s="392"/>
      <c r="EO86" s="386"/>
      <c r="EP86" s="439">
        <f>EP87+EP88</f>
        <v>0</v>
      </c>
      <c r="EQ86" s="440">
        <f>EQ87+EQ88</f>
        <v>-24.305654687477855</v>
      </c>
      <c r="ER86" s="434">
        <f t="shared" si="636"/>
        <v>24.305654687477855</v>
      </c>
      <c r="ES86" s="439">
        <f>ES87+ES88</f>
        <v>0</v>
      </c>
      <c r="ET86" s="440">
        <f>ET87+ET88</f>
        <v>24.152266512672647</v>
      </c>
      <c r="EU86" s="434">
        <f t="shared" si="637"/>
        <v>-24.152266512672647</v>
      </c>
      <c r="EV86" s="439">
        <f>EV87+EV88</f>
        <v>0</v>
      </c>
      <c r="EW86" s="440">
        <f>EW87+EW88</f>
        <v>-26.532897947833476</v>
      </c>
      <c r="EX86" s="434">
        <f t="shared" si="638"/>
        <v>26.532897947833476</v>
      </c>
      <c r="EY86" s="439">
        <f>EY87+EY88</f>
        <v>0</v>
      </c>
      <c r="EZ86" s="440">
        <f>EZ87+EZ88</f>
        <v>24.762965999999999</v>
      </c>
      <c r="FA86" s="434">
        <f t="shared" si="639"/>
        <v>-24.762965999999999</v>
      </c>
      <c r="FB86" s="439">
        <v>0</v>
      </c>
      <c r="FC86" s="440">
        <v>-44.153277877360722</v>
      </c>
      <c r="FD86" s="434">
        <f t="shared" si="640"/>
        <v>44.153277877360722</v>
      </c>
      <c r="FE86" s="439">
        <v>0</v>
      </c>
      <c r="FF86" s="440">
        <v>-1.9250400000000001</v>
      </c>
      <c r="FG86" s="434">
        <f t="shared" si="641"/>
        <v>1.9250400000000001</v>
      </c>
      <c r="FH86" s="439">
        <v>0</v>
      </c>
      <c r="FI86" s="440">
        <v>-5.3802399999999997</v>
      </c>
      <c r="FJ86" s="434">
        <f t="shared" si="642"/>
        <v>5.3802399999999997</v>
      </c>
      <c r="FK86" s="439">
        <v>0</v>
      </c>
      <c r="FL86" s="440">
        <v>0</v>
      </c>
      <c r="FM86" s="434">
        <f t="shared" si="643"/>
        <v>0</v>
      </c>
      <c r="FN86" s="439">
        <f>FN87+FN88</f>
        <v>0</v>
      </c>
      <c r="FO86" s="440">
        <f>FO87+FO88</f>
        <v>0</v>
      </c>
      <c r="FP86" s="434">
        <f t="shared" si="644"/>
        <v>0</v>
      </c>
      <c r="FQ86" s="439">
        <f>FQ87+FQ88</f>
        <v>0</v>
      </c>
      <c r="FR86" s="440">
        <f>FR87+FR88</f>
        <v>0</v>
      </c>
      <c r="FS86" s="434">
        <f t="shared" si="645"/>
        <v>0</v>
      </c>
      <c r="FT86" s="439">
        <f>FT87+FT88</f>
        <v>0</v>
      </c>
      <c r="FU86" s="440">
        <f>FU87+FU88</f>
        <v>0</v>
      </c>
      <c r="FV86" s="434">
        <f t="shared" si="646"/>
        <v>0</v>
      </c>
      <c r="FW86" s="439">
        <f>FW87+FW88</f>
        <v>0</v>
      </c>
      <c r="FX86" s="440">
        <f>FX87+FX88</f>
        <v>0</v>
      </c>
      <c r="FY86" s="434">
        <f t="shared" si="647"/>
        <v>0</v>
      </c>
      <c r="FZ86" s="439">
        <f>FZ87+FZ88</f>
        <v>0</v>
      </c>
      <c r="GA86" s="440">
        <f>GA87+GA88</f>
        <v>0</v>
      </c>
      <c r="GB86" s="434">
        <f t="shared" si="648"/>
        <v>0</v>
      </c>
      <c r="GC86" s="343">
        <v>0</v>
      </c>
      <c r="GD86" s="344">
        <v>0</v>
      </c>
      <c r="GE86" s="342">
        <f t="shared" si="649"/>
        <v>0</v>
      </c>
      <c r="GF86" s="343">
        <v>0</v>
      </c>
      <c r="GG86" s="344">
        <v>33.648919999999997</v>
      </c>
      <c r="GH86" s="342">
        <f t="shared" si="650"/>
        <v>-33.648919999999997</v>
      </c>
    </row>
    <row r="87" spans="1:190" x14ac:dyDescent="0.4">
      <c r="A87" s="236" t="s">
        <v>148</v>
      </c>
      <c r="B87" s="223"/>
      <c r="C87" s="224"/>
      <c r="D87" s="225"/>
      <c r="E87" s="223"/>
      <c r="F87" s="224"/>
      <c r="G87" s="225"/>
      <c r="H87" s="223"/>
      <c r="I87" s="224"/>
      <c r="J87" s="225"/>
      <c r="K87" s="223"/>
      <c r="L87" s="224"/>
      <c r="M87" s="225"/>
      <c r="N87" s="223"/>
      <c r="O87" s="224"/>
      <c r="P87" s="225"/>
      <c r="Q87" s="223"/>
      <c r="R87" s="224"/>
      <c r="S87" s="225"/>
      <c r="T87" s="223"/>
      <c r="U87" s="224"/>
      <c r="V87" s="225"/>
      <c r="W87" s="223"/>
      <c r="X87" s="224"/>
      <c r="Y87" s="225"/>
      <c r="Z87" s="223"/>
      <c r="AA87" s="224"/>
      <c r="AB87" s="225"/>
      <c r="AC87" s="223"/>
      <c r="AD87" s="224"/>
      <c r="AE87" s="225"/>
      <c r="AF87" s="223"/>
      <c r="AG87" s="224"/>
      <c r="AH87" s="225"/>
      <c r="AI87" s="223"/>
      <c r="AJ87" s="224"/>
      <c r="AK87" s="225"/>
      <c r="AL87" s="223"/>
      <c r="AM87" s="224"/>
      <c r="AN87" s="225"/>
      <c r="AO87" s="223"/>
      <c r="AP87" s="224"/>
      <c r="AQ87" s="225"/>
      <c r="AR87" s="223"/>
      <c r="AS87" s="224"/>
      <c r="AT87" s="225"/>
      <c r="AU87" s="223"/>
      <c r="AV87" s="224"/>
      <c r="AW87" s="225"/>
      <c r="AX87" s="223"/>
      <c r="AY87" s="224">
        <v>147</v>
      </c>
      <c r="AZ87" s="225">
        <f t="shared" si="758"/>
        <v>-147</v>
      </c>
      <c r="BA87" s="223"/>
      <c r="BB87" s="224">
        <v>98</v>
      </c>
      <c r="BC87" s="225">
        <f t="shared" si="759"/>
        <v>-98</v>
      </c>
      <c r="BD87" s="223"/>
      <c r="BE87" s="224">
        <v>-54</v>
      </c>
      <c r="BF87" s="225">
        <f t="shared" si="760"/>
        <v>54</v>
      </c>
      <c r="BG87" s="223"/>
      <c r="BH87" s="224">
        <v>-97</v>
      </c>
      <c r="BI87" s="225">
        <f t="shared" si="761"/>
        <v>97</v>
      </c>
      <c r="BJ87" s="223"/>
      <c r="BK87" s="224">
        <v>-94</v>
      </c>
      <c r="BL87" s="225">
        <f t="shared" si="762"/>
        <v>94</v>
      </c>
      <c r="BM87" s="223"/>
      <c r="BN87" s="224">
        <v>0</v>
      </c>
      <c r="BO87" s="225">
        <f t="shared" si="763"/>
        <v>0</v>
      </c>
      <c r="BP87" s="223"/>
      <c r="BQ87" s="224">
        <v>0</v>
      </c>
      <c r="BR87" s="225">
        <f t="shared" si="764"/>
        <v>0</v>
      </c>
      <c r="BS87" s="223"/>
      <c r="BT87" s="224">
        <v>3</v>
      </c>
      <c r="BU87" s="225">
        <f t="shared" si="765"/>
        <v>-3</v>
      </c>
      <c r="BV87" s="223"/>
      <c r="BW87" s="224">
        <v>0</v>
      </c>
      <c r="BX87" s="225">
        <f t="shared" si="766"/>
        <v>0</v>
      </c>
      <c r="BY87" s="223"/>
      <c r="BZ87" s="224">
        <v>-3</v>
      </c>
      <c r="CA87" s="225">
        <f t="shared" si="767"/>
        <v>3</v>
      </c>
      <c r="CB87" s="223"/>
      <c r="CC87" s="224">
        <v>0</v>
      </c>
      <c r="CD87" s="225">
        <f t="shared" si="768"/>
        <v>0</v>
      </c>
      <c r="CE87" s="223"/>
      <c r="CF87" s="224">
        <v>0</v>
      </c>
      <c r="CG87" s="225">
        <f t="shared" si="769"/>
        <v>0</v>
      </c>
      <c r="CH87" s="223"/>
      <c r="CI87" s="224">
        <v>0</v>
      </c>
      <c r="CJ87" s="225">
        <f t="shared" si="770"/>
        <v>0</v>
      </c>
      <c r="CK87" s="223"/>
      <c r="CL87" s="224">
        <v>0</v>
      </c>
      <c r="CM87" s="225">
        <f t="shared" si="771"/>
        <v>0</v>
      </c>
      <c r="CN87" s="223"/>
      <c r="CO87" s="224">
        <v>7</v>
      </c>
      <c r="CP87" s="225">
        <f t="shared" si="772"/>
        <v>-7</v>
      </c>
      <c r="CQ87" s="223"/>
      <c r="CR87" s="224">
        <v>4</v>
      </c>
      <c r="CS87" s="225">
        <f t="shared" si="773"/>
        <v>-4</v>
      </c>
      <c r="CT87" s="223"/>
      <c r="CU87" s="224"/>
      <c r="CV87" s="225"/>
      <c r="CW87" s="223"/>
      <c r="CX87" s="224">
        <v>20</v>
      </c>
      <c r="CY87" s="225">
        <f>CW87-CX87</f>
        <v>-20</v>
      </c>
      <c r="CZ87" s="223"/>
      <c r="DA87" s="224">
        <v>-3.6</v>
      </c>
      <c r="DB87" s="225">
        <f>CZ87-DA87</f>
        <v>3.6</v>
      </c>
      <c r="DC87" s="226"/>
      <c r="DD87" s="224">
        <v>6</v>
      </c>
      <c r="DE87" s="227">
        <f>DC87-DD87</f>
        <v>-6</v>
      </c>
      <c r="DF87" s="267"/>
      <c r="DG87" s="226">
        <v>27.1</v>
      </c>
      <c r="DH87" s="227">
        <f t="shared" si="774"/>
        <v>-27.1</v>
      </c>
      <c r="DI87" s="286"/>
      <c r="DJ87" s="306">
        <v>-15</v>
      </c>
      <c r="DK87" s="227">
        <f t="shared" si="775"/>
        <v>15</v>
      </c>
      <c r="DL87" s="286"/>
      <c r="DM87" s="232">
        <v>27.8</v>
      </c>
      <c r="DN87" s="227">
        <f t="shared" si="776"/>
        <v>-27.8</v>
      </c>
      <c r="DO87" s="286"/>
      <c r="DP87" s="232">
        <v>-18.7</v>
      </c>
      <c r="DQ87" s="227">
        <f t="shared" si="777"/>
        <v>18.7</v>
      </c>
      <c r="DR87" s="287"/>
      <c r="DS87" s="224">
        <v>-10.1</v>
      </c>
      <c r="DT87" s="227">
        <f t="shared" si="778"/>
        <v>10.1</v>
      </c>
      <c r="DU87" s="267"/>
      <c r="DV87" s="226">
        <v>-28.145471000000004</v>
      </c>
      <c r="DW87" s="227">
        <f t="shared" si="779"/>
        <v>28.145471000000004</v>
      </c>
      <c r="DX87" s="267"/>
      <c r="DY87" s="226">
        <v>25.338786000000002</v>
      </c>
      <c r="DZ87" s="227">
        <f t="shared" si="780"/>
        <v>-25.338786000000002</v>
      </c>
      <c r="EA87" s="343"/>
      <c r="EB87" s="344">
        <v>-6.6543399999999977</v>
      </c>
      <c r="EC87" s="342">
        <f t="shared" si="781"/>
        <v>6.6543399999999977</v>
      </c>
      <c r="ED87" s="316"/>
      <c r="EE87" s="314">
        <v>-0.38970000000000482</v>
      </c>
      <c r="EF87" s="315">
        <f t="shared" si="782"/>
        <v>0.38970000000000482</v>
      </c>
      <c r="EG87" s="316"/>
      <c r="EH87" s="314">
        <v>14.295565000000003</v>
      </c>
      <c r="EI87" s="315">
        <f t="shared" si="816"/>
        <v>-14.295565000000003</v>
      </c>
      <c r="EJ87" s="316">
        <v>0</v>
      </c>
      <c r="EK87" s="314">
        <v>-20.095587000000005</v>
      </c>
      <c r="EL87" s="315">
        <f t="shared" si="817"/>
        <v>20.095587000000005</v>
      </c>
      <c r="EM87" s="391"/>
      <c r="EN87" s="392"/>
      <c r="EO87" s="386"/>
      <c r="EP87" s="439">
        <v>0</v>
      </c>
      <c r="EQ87" s="440">
        <v>-19.803814000000003</v>
      </c>
      <c r="ER87" s="434">
        <f t="shared" si="636"/>
        <v>19.803814000000003</v>
      </c>
      <c r="ES87" s="439">
        <v>0</v>
      </c>
      <c r="ET87" s="440">
        <v>24.152638000000003</v>
      </c>
      <c r="EU87" s="434">
        <f t="shared" si="637"/>
        <v>-24.152638000000003</v>
      </c>
      <c r="EV87" s="439">
        <v>0</v>
      </c>
      <c r="EW87" s="440">
        <v>-26.533816000000002</v>
      </c>
      <c r="EX87" s="434">
        <f t="shared" si="638"/>
        <v>26.533816000000002</v>
      </c>
      <c r="EY87" s="439">
        <v>0</v>
      </c>
      <c r="EZ87" s="440">
        <v>24.762965999999999</v>
      </c>
      <c r="FA87" s="434">
        <f t="shared" si="639"/>
        <v>-24.762965999999999</v>
      </c>
      <c r="FB87" s="439">
        <v>0</v>
      </c>
      <c r="FC87" s="440">
        <v>-39.258847000000003</v>
      </c>
      <c r="FD87" s="434">
        <f t="shared" si="640"/>
        <v>39.258847000000003</v>
      </c>
      <c r="FE87" s="439">
        <v>0</v>
      </c>
      <c r="FF87" s="440">
        <v>-1.9250400000000001</v>
      </c>
      <c r="FG87" s="434">
        <f t="shared" si="641"/>
        <v>1.9250400000000001</v>
      </c>
      <c r="FH87" s="439">
        <v>0</v>
      </c>
      <c r="FI87" s="440">
        <v>-5.3802399999999997</v>
      </c>
      <c r="FJ87" s="434">
        <f t="shared" si="642"/>
        <v>5.3802399999999997</v>
      </c>
      <c r="FK87" s="439">
        <v>0</v>
      </c>
      <c r="FL87" s="440">
        <v>0</v>
      </c>
      <c r="FM87" s="434">
        <f t="shared" si="643"/>
        <v>0</v>
      </c>
      <c r="FN87" s="439">
        <v>0</v>
      </c>
      <c r="FO87" s="440">
        <v>0</v>
      </c>
      <c r="FP87" s="434">
        <f t="shared" si="644"/>
        <v>0</v>
      </c>
      <c r="FQ87" s="439">
        <v>0</v>
      </c>
      <c r="FR87" s="440">
        <v>0</v>
      </c>
      <c r="FS87" s="434">
        <f t="shared" si="645"/>
        <v>0</v>
      </c>
      <c r="FT87" s="439">
        <v>0</v>
      </c>
      <c r="FU87" s="440">
        <v>0</v>
      </c>
      <c r="FV87" s="434">
        <f t="shared" si="646"/>
        <v>0</v>
      </c>
      <c r="FW87" s="439">
        <v>0</v>
      </c>
      <c r="FX87" s="440">
        <v>0</v>
      </c>
      <c r="FY87" s="434">
        <f t="shared" si="647"/>
        <v>0</v>
      </c>
      <c r="FZ87" s="439">
        <v>0</v>
      </c>
      <c r="GA87" s="440">
        <v>0</v>
      </c>
      <c r="GB87" s="434">
        <f t="shared" si="648"/>
        <v>0</v>
      </c>
      <c r="GC87" s="343">
        <v>0</v>
      </c>
      <c r="GD87" s="344">
        <v>0</v>
      </c>
      <c r="GE87" s="342">
        <f t="shared" si="649"/>
        <v>0</v>
      </c>
      <c r="GF87" s="343">
        <v>0</v>
      </c>
      <c r="GG87" s="344">
        <v>33.648919999999997</v>
      </c>
      <c r="GH87" s="342">
        <f t="shared" si="650"/>
        <v>-33.648919999999997</v>
      </c>
    </row>
    <row r="88" spans="1:190" x14ac:dyDescent="0.4">
      <c r="A88" s="236" t="s">
        <v>149</v>
      </c>
      <c r="B88" s="223"/>
      <c r="C88" s="224"/>
      <c r="D88" s="225"/>
      <c r="E88" s="223"/>
      <c r="F88" s="224"/>
      <c r="G88" s="225"/>
      <c r="H88" s="223"/>
      <c r="I88" s="224"/>
      <c r="J88" s="225"/>
      <c r="K88" s="223"/>
      <c r="L88" s="224"/>
      <c r="M88" s="225"/>
      <c r="N88" s="223"/>
      <c r="O88" s="224"/>
      <c r="P88" s="225"/>
      <c r="Q88" s="223"/>
      <c r="R88" s="224"/>
      <c r="S88" s="225"/>
      <c r="T88" s="223"/>
      <c r="U88" s="224"/>
      <c r="V88" s="225"/>
      <c r="W88" s="223"/>
      <c r="X88" s="224"/>
      <c r="Y88" s="225"/>
      <c r="Z88" s="223"/>
      <c r="AA88" s="224"/>
      <c r="AB88" s="225"/>
      <c r="AC88" s="223"/>
      <c r="AD88" s="224"/>
      <c r="AE88" s="225"/>
      <c r="AF88" s="223"/>
      <c r="AG88" s="224"/>
      <c r="AH88" s="225"/>
      <c r="AI88" s="223"/>
      <c r="AJ88" s="224"/>
      <c r="AK88" s="225"/>
      <c r="AL88" s="223"/>
      <c r="AM88" s="224"/>
      <c r="AN88" s="225"/>
      <c r="AO88" s="223"/>
      <c r="AP88" s="224"/>
      <c r="AQ88" s="225"/>
      <c r="AR88" s="223"/>
      <c r="AS88" s="224"/>
      <c r="AT88" s="225"/>
      <c r="AU88" s="223"/>
      <c r="AV88" s="224"/>
      <c r="AW88" s="225"/>
      <c r="AX88" s="223"/>
      <c r="AY88" s="224">
        <v>0</v>
      </c>
      <c r="AZ88" s="225">
        <f t="shared" si="758"/>
        <v>0</v>
      </c>
      <c r="BA88" s="223"/>
      <c r="BB88" s="224">
        <v>0</v>
      </c>
      <c r="BC88" s="225">
        <f t="shared" si="759"/>
        <v>0</v>
      </c>
      <c r="BD88" s="223"/>
      <c r="BE88" s="224">
        <v>0</v>
      </c>
      <c r="BF88" s="225">
        <f t="shared" si="760"/>
        <v>0</v>
      </c>
      <c r="BG88" s="223"/>
      <c r="BH88" s="224">
        <v>0</v>
      </c>
      <c r="BI88" s="225">
        <f t="shared" si="761"/>
        <v>0</v>
      </c>
      <c r="BJ88" s="223"/>
      <c r="BK88" s="224">
        <v>0</v>
      </c>
      <c r="BL88" s="225">
        <f t="shared" si="762"/>
        <v>0</v>
      </c>
      <c r="BM88" s="223"/>
      <c r="BN88" s="224">
        <v>0</v>
      </c>
      <c r="BO88" s="225">
        <f t="shared" si="763"/>
        <v>0</v>
      </c>
      <c r="BP88" s="223"/>
      <c r="BQ88" s="224">
        <v>0</v>
      </c>
      <c r="BR88" s="225">
        <f t="shared" si="764"/>
        <v>0</v>
      </c>
      <c r="BS88" s="223"/>
      <c r="BT88" s="224">
        <v>4</v>
      </c>
      <c r="BU88" s="225">
        <f t="shared" si="765"/>
        <v>-4</v>
      </c>
      <c r="BV88" s="223"/>
      <c r="BW88" s="224">
        <v>5</v>
      </c>
      <c r="BX88" s="225">
        <f t="shared" si="766"/>
        <v>-5</v>
      </c>
      <c r="BY88" s="223"/>
      <c r="BZ88" s="224">
        <v>0</v>
      </c>
      <c r="CA88" s="225">
        <f t="shared" si="767"/>
        <v>0</v>
      </c>
      <c r="CB88" s="223"/>
      <c r="CC88" s="224">
        <v>0</v>
      </c>
      <c r="CD88" s="225">
        <f t="shared" si="768"/>
        <v>0</v>
      </c>
      <c r="CE88" s="223"/>
      <c r="CF88" s="224">
        <v>0</v>
      </c>
      <c r="CG88" s="225">
        <f t="shared" si="769"/>
        <v>0</v>
      </c>
      <c r="CH88" s="223"/>
      <c r="CI88" s="224">
        <v>0</v>
      </c>
      <c r="CJ88" s="225">
        <f t="shared" si="770"/>
        <v>0</v>
      </c>
      <c r="CK88" s="223"/>
      <c r="CL88" s="224">
        <v>0</v>
      </c>
      <c r="CM88" s="225">
        <f t="shared" si="771"/>
        <v>0</v>
      </c>
      <c r="CN88" s="223"/>
      <c r="CO88" s="224">
        <v>0</v>
      </c>
      <c r="CP88" s="225">
        <f t="shared" si="772"/>
        <v>0</v>
      </c>
      <c r="CQ88" s="223"/>
      <c r="CR88" s="224">
        <v>-6</v>
      </c>
      <c r="CS88" s="225">
        <f t="shared" si="773"/>
        <v>6</v>
      </c>
      <c r="CT88" s="223"/>
      <c r="CU88" s="224">
        <v>17</v>
      </c>
      <c r="CV88" s="225">
        <f t="shared" si="620"/>
        <v>-17</v>
      </c>
      <c r="CW88" s="223"/>
      <c r="CX88" s="224"/>
      <c r="CY88" s="225"/>
      <c r="CZ88" s="223"/>
      <c r="DA88" s="224"/>
      <c r="DB88" s="225"/>
      <c r="DC88" s="226"/>
      <c r="DD88" s="224"/>
      <c r="DE88" s="227"/>
      <c r="DF88" s="267"/>
      <c r="DG88" s="226"/>
      <c r="DH88" s="227">
        <f t="shared" si="774"/>
        <v>0</v>
      </c>
      <c r="DI88" s="267"/>
      <c r="DJ88" s="226"/>
      <c r="DK88" s="227">
        <f t="shared" si="775"/>
        <v>0</v>
      </c>
      <c r="DL88" s="267"/>
      <c r="DM88" s="226"/>
      <c r="DN88" s="227"/>
      <c r="DO88" s="267"/>
      <c r="DP88" s="226"/>
      <c r="DQ88" s="227"/>
      <c r="DR88" s="287"/>
      <c r="DS88" s="224">
        <v>6.6</v>
      </c>
      <c r="DT88" s="227">
        <f t="shared" si="778"/>
        <v>-6.6</v>
      </c>
      <c r="DU88" s="267"/>
      <c r="DV88" s="226">
        <v>-17.816528999999999</v>
      </c>
      <c r="DW88" s="227">
        <f t="shared" si="779"/>
        <v>17.816528999999999</v>
      </c>
      <c r="DX88" s="267"/>
      <c r="DY88" s="226">
        <v>-1.147078999999966</v>
      </c>
      <c r="DZ88" s="227">
        <f t="shared" si="780"/>
        <v>1.147078999999966</v>
      </c>
      <c r="EA88" s="343"/>
      <c r="EB88" s="344">
        <v>-1.8951740000002246</v>
      </c>
      <c r="EC88" s="342">
        <f t="shared" si="781"/>
        <v>1.8951740000002246</v>
      </c>
      <c r="ED88" s="316"/>
      <c r="EE88" s="314">
        <v>-1.4463169999999084</v>
      </c>
      <c r="EF88" s="315">
        <f t="shared" si="782"/>
        <v>1.4463169999999084</v>
      </c>
      <c r="EG88" s="316"/>
      <c r="EH88" s="314">
        <v>0</v>
      </c>
      <c r="EI88" s="315">
        <f t="shared" si="816"/>
        <v>0</v>
      </c>
      <c r="EJ88" s="316">
        <v>0</v>
      </c>
      <c r="EK88" s="314">
        <v>3.7632109999995009</v>
      </c>
      <c r="EL88" s="315">
        <f t="shared" si="817"/>
        <v>-3.7632109999995009</v>
      </c>
      <c r="EM88" s="391"/>
      <c r="EN88" s="392"/>
      <c r="EO88" s="386"/>
      <c r="EP88" s="439">
        <v>0</v>
      </c>
      <c r="EQ88" s="440">
        <v>-4.501840687477852</v>
      </c>
      <c r="ER88" s="434">
        <f t="shared" si="636"/>
        <v>4.501840687477852</v>
      </c>
      <c r="ES88" s="439">
        <v>0</v>
      </c>
      <c r="ET88" s="440">
        <v>-3.7148732735658996E-4</v>
      </c>
      <c r="EU88" s="434">
        <f t="shared" si="637"/>
        <v>3.7148732735658996E-4</v>
      </c>
      <c r="EV88" s="439">
        <v>0</v>
      </c>
      <c r="EW88" s="440">
        <v>9.1805216652574018E-4</v>
      </c>
      <c r="EX88" s="434">
        <f t="shared" si="638"/>
        <v>-9.1805216652574018E-4</v>
      </c>
      <c r="EY88" s="439">
        <v>0</v>
      </c>
      <c r="EZ88" s="440">
        <v>0</v>
      </c>
      <c r="FA88" s="434">
        <f t="shared" si="639"/>
        <v>0</v>
      </c>
      <c r="FB88" s="439">
        <v>0</v>
      </c>
      <c r="FC88" s="440">
        <v>-4.894430877360719</v>
      </c>
      <c r="FD88" s="434">
        <f t="shared" si="640"/>
        <v>4.894430877360719</v>
      </c>
      <c r="FE88" s="439">
        <v>0</v>
      </c>
      <c r="FF88" s="440">
        <v>0</v>
      </c>
      <c r="FG88" s="434">
        <f t="shared" si="641"/>
        <v>0</v>
      </c>
      <c r="FH88" s="439">
        <v>0</v>
      </c>
      <c r="FI88" s="440">
        <v>0</v>
      </c>
      <c r="FJ88" s="434">
        <f t="shared" si="642"/>
        <v>0</v>
      </c>
      <c r="FK88" s="439">
        <v>0</v>
      </c>
      <c r="FL88" s="440">
        <v>0</v>
      </c>
      <c r="FM88" s="434">
        <f t="shared" si="643"/>
        <v>0</v>
      </c>
      <c r="FN88" s="439">
        <v>0</v>
      </c>
      <c r="FO88" s="440">
        <v>0</v>
      </c>
      <c r="FP88" s="434">
        <f t="shared" si="644"/>
        <v>0</v>
      </c>
      <c r="FQ88" s="439">
        <v>0</v>
      </c>
      <c r="FR88" s="440">
        <v>0</v>
      </c>
      <c r="FS88" s="434">
        <f t="shared" si="645"/>
        <v>0</v>
      </c>
      <c r="FT88" s="439">
        <v>0</v>
      </c>
      <c r="FU88" s="440">
        <v>0</v>
      </c>
      <c r="FV88" s="434">
        <f t="shared" si="646"/>
        <v>0</v>
      </c>
      <c r="FW88" s="439">
        <v>0</v>
      </c>
      <c r="FX88" s="440">
        <v>0</v>
      </c>
      <c r="FY88" s="434">
        <f t="shared" si="647"/>
        <v>0</v>
      </c>
      <c r="FZ88" s="439">
        <v>0</v>
      </c>
      <c r="GA88" s="440">
        <v>0</v>
      </c>
      <c r="GB88" s="434">
        <f t="shared" si="648"/>
        <v>0</v>
      </c>
      <c r="GC88" s="343">
        <v>0</v>
      </c>
      <c r="GD88" s="344">
        <v>0</v>
      </c>
      <c r="GE88" s="342">
        <f t="shared" si="649"/>
        <v>0</v>
      </c>
      <c r="GF88" s="343">
        <v>0</v>
      </c>
      <c r="GG88" s="344">
        <v>0</v>
      </c>
      <c r="GH88" s="342">
        <f t="shared" si="650"/>
        <v>0</v>
      </c>
    </row>
    <row r="89" spans="1:190" x14ac:dyDescent="0.4">
      <c r="A89" s="234" t="s">
        <v>142</v>
      </c>
      <c r="B89" s="223">
        <v>6082</v>
      </c>
      <c r="C89" s="224"/>
      <c r="D89" s="225">
        <f t="shared" si="742"/>
        <v>6082</v>
      </c>
      <c r="E89" s="223">
        <v>6347</v>
      </c>
      <c r="F89" s="224"/>
      <c r="G89" s="225">
        <f t="shared" si="743"/>
        <v>6347</v>
      </c>
      <c r="H89" s="223">
        <v>1891</v>
      </c>
      <c r="I89" s="224"/>
      <c r="J89" s="225">
        <f t="shared" si="744"/>
        <v>1891</v>
      </c>
      <c r="K89" s="223">
        <v>2851</v>
      </c>
      <c r="L89" s="224"/>
      <c r="M89" s="225">
        <f t="shared" si="745"/>
        <v>2851</v>
      </c>
      <c r="N89" s="223">
        <v>4279</v>
      </c>
      <c r="O89" s="224"/>
      <c r="P89" s="225">
        <f t="shared" si="746"/>
        <v>4279</v>
      </c>
      <c r="Q89" s="223">
        <v>8593</v>
      </c>
      <c r="R89" s="224"/>
      <c r="S89" s="225">
        <f t="shared" si="747"/>
        <v>8593</v>
      </c>
      <c r="T89" s="223">
        <v>-4515</v>
      </c>
      <c r="U89" s="224"/>
      <c r="V89" s="225">
        <f t="shared" si="748"/>
        <v>-4515</v>
      </c>
      <c r="W89" s="223">
        <v>-18139</v>
      </c>
      <c r="X89" s="224"/>
      <c r="Y89" s="225">
        <f t="shared" si="749"/>
        <v>-18139</v>
      </c>
      <c r="Z89" s="223">
        <v>-7048</v>
      </c>
      <c r="AA89" s="224"/>
      <c r="AB89" s="225">
        <f t="shared" si="750"/>
        <v>-7048</v>
      </c>
      <c r="AC89" s="223">
        <v>9552</v>
      </c>
      <c r="AD89" s="224"/>
      <c r="AE89" s="225">
        <f t="shared" si="751"/>
        <v>9552</v>
      </c>
      <c r="AF89" s="223">
        <v>1063</v>
      </c>
      <c r="AG89" s="224"/>
      <c r="AH89" s="225">
        <f t="shared" si="752"/>
        <v>1063</v>
      </c>
      <c r="AI89" s="223">
        <v>-14858</v>
      </c>
      <c r="AJ89" s="224"/>
      <c r="AK89" s="225">
        <f t="shared" si="753"/>
        <v>-14858</v>
      </c>
      <c r="AL89" s="223">
        <v>14172</v>
      </c>
      <c r="AM89" s="224"/>
      <c r="AN89" s="225">
        <f t="shared" si="754"/>
        <v>14172</v>
      </c>
      <c r="AO89" s="223">
        <v>-5774</v>
      </c>
      <c r="AP89" s="224"/>
      <c r="AQ89" s="225">
        <f t="shared" si="755"/>
        <v>-5774</v>
      </c>
      <c r="AR89" s="223">
        <v>8062</v>
      </c>
      <c r="AS89" s="224"/>
      <c r="AT89" s="225">
        <f t="shared" si="756"/>
        <v>8062</v>
      </c>
      <c r="AU89" s="223">
        <v>-9378</v>
      </c>
      <c r="AV89" s="224"/>
      <c r="AW89" s="225">
        <f t="shared" si="757"/>
        <v>-9378</v>
      </c>
      <c r="AX89" s="223">
        <v>2120</v>
      </c>
      <c r="AY89" s="224"/>
      <c r="AZ89" s="225">
        <f t="shared" si="758"/>
        <v>2120</v>
      </c>
      <c r="BA89" s="223">
        <v>-1330</v>
      </c>
      <c r="BB89" s="224"/>
      <c r="BC89" s="225">
        <f t="shared" si="759"/>
        <v>-1330</v>
      </c>
      <c r="BD89" s="223">
        <v>20821</v>
      </c>
      <c r="BE89" s="224"/>
      <c r="BF89" s="225">
        <f t="shared" si="760"/>
        <v>20821</v>
      </c>
      <c r="BG89" s="223">
        <v>-11293</v>
      </c>
      <c r="BH89" s="224"/>
      <c r="BI89" s="225">
        <f t="shared" si="761"/>
        <v>-11293</v>
      </c>
      <c r="BJ89" s="223">
        <v>6858</v>
      </c>
      <c r="BK89" s="224"/>
      <c r="BL89" s="225">
        <f t="shared" si="762"/>
        <v>6858</v>
      </c>
      <c r="BM89" s="223">
        <v>-4469</v>
      </c>
      <c r="BN89" s="224"/>
      <c r="BO89" s="225">
        <f t="shared" si="763"/>
        <v>-4469</v>
      </c>
      <c r="BP89" s="223">
        <v>-7588</v>
      </c>
      <c r="BQ89" s="224"/>
      <c r="BR89" s="225">
        <f t="shared" si="764"/>
        <v>-7588</v>
      </c>
      <c r="BS89" s="223">
        <v>-6169</v>
      </c>
      <c r="BT89" s="224"/>
      <c r="BU89" s="225">
        <f t="shared" si="765"/>
        <v>-6169</v>
      </c>
      <c r="BV89" s="223">
        <v>1789</v>
      </c>
      <c r="BW89" s="224"/>
      <c r="BX89" s="225">
        <f t="shared" si="766"/>
        <v>1789</v>
      </c>
      <c r="BY89" s="223">
        <v>6277</v>
      </c>
      <c r="BZ89" s="224"/>
      <c r="CA89" s="225">
        <f t="shared" si="767"/>
        <v>6277</v>
      </c>
      <c r="CB89" s="223">
        <v>343</v>
      </c>
      <c r="CC89" s="224"/>
      <c r="CD89" s="225">
        <f t="shared" si="768"/>
        <v>343</v>
      </c>
      <c r="CE89" s="223">
        <v>12536</v>
      </c>
      <c r="CF89" s="224"/>
      <c r="CG89" s="225">
        <f t="shared" si="769"/>
        <v>12536</v>
      </c>
      <c r="CH89" s="223">
        <v>8110</v>
      </c>
      <c r="CI89" s="224">
        <v>0</v>
      </c>
      <c r="CJ89" s="225">
        <f t="shared" si="770"/>
        <v>8110</v>
      </c>
      <c r="CK89" s="223">
        <v>-16148</v>
      </c>
      <c r="CL89" s="224">
        <v>0</v>
      </c>
      <c r="CM89" s="225">
        <f t="shared" si="771"/>
        <v>-16148</v>
      </c>
      <c r="CN89" s="223">
        <v>6307</v>
      </c>
      <c r="CO89" s="224">
        <v>-44</v>
      </c>
      <c r="CP89" s="225">
        <f t="shared" si="772"/>
        <v>6351</v>
      </c>
      <c r="CQ89" s="223">
        <v>28377</v>
      </c>
      <c r="CR89" s="224">
        <v>130</v>
      </c>
      <c r="CS89" s="225">
        <f t="shared" si="773"/>
        <v>28247</v>
      </c>
      <c r="CT89" s="223">
        <v>10587</v>
      </c>
      <c r="CU89" s="224">
        <v>-160</v>
      </c>
      <c r="CV89" s="225">
        <f t="shared" si="620"/>
        <v>10747</v>
      </c>
      <c r="CW89" s="223">
        <v>5045</v>
      </c>
      <c r="CX89" s="224">
        <v>128</v>
      </c>
      <c r="CY89" s="225">
        <f t="shared" si="621"/>
        <v>4917</v>
      </c>
      <c r="CZ89" s="223">
        <v>26419.4</v>
      </c>
      <c r="DA89" s="224">
        <v>10.1</v>
      </c>
      <c r="DB89" s="225">
        <f t="shared" si="622"/>
        <v>26409.300000000003</v>
      </c>
      <c r="DC89" s="226">
        <v>7864</v>
      </c>
      <c r="DD89" s="224">
        <v>-31</v>
      </c>
      <c r="DE89" s="227">
        <f t="shared" si="623"/>
        <v>7895</v>
      </c>
      <c r="DF89" s="267">
        <v>10888.5</v>
      </c>
      <c r="DG89" s="226">
        <v>3986.2</v>
      </c>
      <c r="DH89" s="227">
        <f t="shared" si="774"/>
        <v>6902.3</v>
      </c>
      <c r="DI89" s="267">
        <v>5008.8999999999996</v>
      </c>
      <c r="DJ89" s="226">
        <v>65.2</v>
      </c>
      <c r="DK89" s="227">
        <f t="shared" si="775"/>
        <v>4943.7</v>
      </c>
      <c r="DL89" s="267">
        <v>20154.900000000001</v>
      </c>
      <c r="DM89" s="226">
        <v>-31.3</v>
      </c>
      <c r="DN89" s="227">
        <f t="shared" si="776"/>
        <v>20186.2</v>
      </c>
      <c r="DO89" s="267">
        <v>-17230.099999999999</v>
      </c>
      <c r="DP89" s="226">
        <v>1551.1</v>
      </c>
      <c r="DQ89" s="227">
        <f t="shared" si="777"/>
        <v>-18781.199999999997</v>
      </c>
      <c r="DR89" s="287">
        <v>2102.6</v>
      </c>
      <c r="DS89" s="224">
        <v>-1728.4</v>
      </c>
      <c r="DT89" s="227">
        <f t="shared" si="778"/>
        <v>3831</v>
      </c>
      <c r="DU89" s="267">
        <v>6836.9565051462369</v>
      </c>
      <c r="DV89" s="226">
        <v>378.96232072526919</v>
      </c>
      <c r="DW89" s="227">
        <f t="shared" si="779"/>
        <v>6457.9941844209679</v>
      </c>
      <c r="DX89" s="267">
        <v>20986.725706780944</v>
      </c>
      <c r="DY89" s="226">
        <v>-369.5423188810293</v>
      </c>
      <c r="DZ89" s="227">
        <f t="shared" si="780"/>
        <v>21356.268025661975</v>
      </c>
      <c r="EA89" s="343">
        <v>3975.5866918547899</v>
      </c>
      <c r="EB89" s="344">
        <v>-661.89562175238393</v>
      </c>
      <c r="EC89" s="342">
        <f t="shared" si="781"/>
        <v>4637.4823136071736</v>
      </c>
      <c r="ED89" s="316">
        <v>12772.501805572078</v>
      </c>
      <c r="EE89" s="314">
        <v>-104.06947932082691</v>
      </c>
      <c r="EF89" s="315">
        <f t="shared" si="782"/>
        <v>12876.571284892905</v>
      </c>
      <c r="EG89" s="316">
        <v>7337.9479119048419</v>
      </c>
      <c r="EH89" s="314">
        <v>-184.35837648637826</v>
      </c>
      <c r="EI89" s="315">
        <f t="shared" si="816"/>
        <v>7522.3062883912198</v>
      </c>
      <c r="EJ89" s="316">
        <v>33497.748013504199</v>
      </c>
      <c r="EK89" s="314">
        <v>-156.97561522376247</v>
      </c>
      <c r="EL89" s="315">
        <f t="shared" si="817"/>
        <v>33654.723628727959</v>
      </c>
      <c r="EM89" s="361">
        <v>31918.924181243117</v>
      </c>
      <c r="EN89" s="362">
        <v>-135.0573341481078</v>
      </c>
      <c r="EO89" s="363">
        <f t="shared" si="635"/>
        <v>32053.981515391224</v>
      </c>
      <c r="EP89" s="439">
        <v>37588.536034614051</v>
      </c>
      <c r="EQ89" s="440">
        <v>-253.26606087499823</v>
      </c>
      <c r="ER89" s="434">
        <f t="shared" si="636"/>
        <v>37841.802095489053</v>
      </c>
      <c r="ES89" s="439">
        <v>56619.645199261809</v>
      </c>
      <c r="ET89" s="440">
        <v>97.771223296116418</v>
      </c>
      <c r="EU89" s="434">
        <f t="shared" si="637"/>
        <v>56521.873975965696</v>
      </c>
      <c r="EV89" s="439">
        <v>37702.211754130454</v>
      </c>
      <c r="EW89" s="440">
        <v>-18.55633172064875</v>
      </c>
      <c r="EX89" s="434">
        <f t="shared" si="638"/>
        <v>37720.768085851101</v>
      </c>
      <c r="EY89" s="439">
        <v>40577.95857968292</v>
      </c>
      <c r="EZ89" s="440">
        <v>94.780975880975632</v>
      </c>
      <c r="FA89" s="434">
        <f t="shared" si="639"/>
        <v>40483.177603801945</v>
      </c>
      <c r="FB89" s="439">
        <v>12569.514790099312</v>
      </c>
      <c r="FC89" s="440">
        <v>6077.5303075805141</v>
      </c>
      <c r="FD89" s="434">
        <f t="shared" si="640"/>
        <v>6491.9844825187984</v>
      </c>
      <c r="FE89" s="439">
        <v>5382.8102620834998</v>
      </c>
      <c r="FF89" s="440">
        <v>13305.118491442254</v>
      </c>
      <c r="FG89" s="434">
        <f t="shared" si="641"/>
        <v>-7922.308229358754</v>
      </c>
      <c r="FH89" s="439">
        <v>19279.371201590522</v>
      </c>
      <c r="FI89" s="440">
        <v>-1236.9409653595455</v>
      </c>
      <c r="FJ89" s="434">
        <f t="shared" si="642"/>
        <v>20516.312166950069</v>
      </c>
      <c r="FK89" s="439">
        <v>-408.51761248639389</v>
      </c>
      <c r="FL89" s="440">
        <v>1792.4918083438631</v>
      </c>
      <c r="FM89" s="434">
        <f t="shared" si="643"/>
        <v>-2201.0094208302571</v>
      </c>
      <c r="FN89" s="439">
        <v>-41480.916465267779</v>
      </c>
      <c r="FO89" s="440">
        <v>59.475433354752617</v>
      </c>
      <c r="FP89" s="434">
        <f t="shared" si="644"/>
        <v>-41540.391898622533</v>
      </c>
      <c r="FQ89" s="439">
        <v>-13059.225327277043</v>
      </c>
      <c r="FR89" s="440">
        <v>-912.25366558311703</v>
      </c>
      <c r="FS89" s="434">
        <f t="shared" si="645"/>
        <v>-12146.971661693926</v>
      </c>
      <c r="FT89" s="439">
        <v>-43097.492502138564</v>
      </c>
      <c r="FU89" s="440">
        <v>-36.20040036562434</v>
      </c>
      <c r="FV89" s="434">
        <f t="shared" si="646"/>
        <v>-43061.292101772939</v>
      </c>
      <c r="FW89" s="439">
        <v>-10956.138996693688</v>
      </c>
      <c r="FX89" s="440">
        <v>-719.65788316772387</v>
      </c>
      <c r="FY89" s="434">
        <f t="shared" si="647"/>
        <v>-10236.481113525964</v>
      </c>
      <c r="FZ89" s="439">
        <v>6172.2984094269877</v>
      </c>
      <c r="GA89" s="440">
        <v>-355.19381682346676</v>
      </c>
      <c r="GB89" s="434">
        <f t="shared" si="648"/>
        <v>6527.4922262504542</v>
      </c>
      <c r="GC89" s="343">
        <v>-34927.730077277141</v>
      </c>
      <c r="GD89" s="344">
        <v>1266.0000659772372</v>
      </c>
      <c r="GE89" s="342">
        <f t="shared" si="649"/>
        <v>-36193.730143254375</v>
      </c>
      <c r="GF89" s="343">
        <v>27657.696284283789</v>
      </c>
      <c r="GG89" s="344">
        <v>211.87762601421363</v>
      </c>
      <c r="GH89" s="342">
        <f t="shared" si="650"/>
        <v>27445.818658269574</v>
      </c>
    </row>
    <row r="90" spans="1:190" x14ac:dyDescent="0.4">
      <c r="A90" s="234" t="s">
        <v>130</v>
      </c>
      <c r="B90" s="223"/>
      <c r="C90" s="224">
        <f>C91+C92</f>
        <v>-204</v>
      </c>
      <c r="D90" s="225">
        <f t="shared" si="742"/>
        <v>204</v>
      </c>
      <c r="E90" s="223"/>
      <c r="F90" s="224">
        <f t="shared" ref="F90" si="818">F91+F92</f>
        <v>-30</v>
      </c>
      <c r="G90" s="225">
        <f t="shared" si="743"/>
        <v>30</v>
      </c>
      <c r="H90" s="223"/>
      <c r="I90" s="224">
        <f t="shared" ref="I90" si="819">I91+I92</f>
        <v>22</v>
      </c>
      <c r="J90" s="225">
        <f t="shared" si="744"/>
        <v>-22</v>
      </c>
      <c r="K90" s="223"/>
      <c r="L90" s="224">
        <f t="shared" ref="L90" si="820">L91+L92</f>
        <v>54</v>
      </c>
      <c r="M90" s="225">
        <f t="shared" si="745"/>
        <v>-54</v>
      </c>
      <c r="N90" s="223"/>
      <c r="O90" s="224">
        <f t="shared" ref="O90" si="821">O91+O92</f>
        <v>-28</v>
      </c>
      <c r="P90" s="225">
        <f t="shared" si="746"/>
        <v>28</v>
      </c>
      <c r="Q90" s="223"/>
      <c r="R90" s="224">
        <f t="shared" ref="R90" si="822">R91+R92</f>
        <v>-66</v>
      </c>
      <c r="S90" s="225">
        <f t="shared" si="747"/>
        <v>66</v>
      </c>
      <c r="T90" s="223"/>
      <c r="U90" s="224">
        <f t="shared" ref="U90" si="823">U91+U92</f>
        <v>78</v>
      </c>
      <c r="V90" s="225">
        <f t="shared" si="748"/>
        <v>-78</v>
      </c>
      <c r="W90" s="223"/>
      <c r="X90" s="224">
        <f t="shared" ref="X90" si="824">X91+X92</f>
        <v>203</v>
      </c>
      <c r="Y90" s="225">
        <f t="shared" si="749"/>
        <v>-203</v>
      </c>
      <c r="Z90" s="223"/>
      <c r="AA90" s="224">
        <f t="shared" ref="AA90" si="825">AA91+AA92</f>
        <v>331</v>
      </c>
      <c r="AB90" s="225">
        <f t="shared" si="750"/>
        <v>-331</v>
      </c>
      <c r="AC90" s="223"/>
      <c r="AD90" s="224">
        <f t="shared" ref="AD90" si="826">AD91+AD92</f>
        <v>820</v>
      </c>
      <c r="AE90" s="225">
        <f t="shared" si="751"/>
        <v>-820</v>
      </c>
      <c r="AF90" s="223"/>
      <c r="AG90" s="224">
        <f t="shared" ref="AG90" si="827">AG91+AG92</f>
        <v>387</v>
      </c>
      <c r="AH90" s="225">
        <f t="shared" si="752"/>
        <v>-387</v>
      </c>
      <c r="AI90" s="223"/>
      <c r="AJ90" s="224">
        <f t="shared" ref="AJ90" si="828">AJ91+AJ92</f>
        <v>-166</v>
      </c>
      <c r="AK90" s="225">
        <f t="shared" si="753"/>
        <v>166</v>
      </c>
      <c r="AL90" s="223"/>
      <c r="AM90" s="224">
        <f t="shared" ref="AM90" si="829">AM91+AM92</f>
        <v>-175</v>
      </c>
      <c r="AN90" s="225">
        <f t="shared" si="754"/>
        <v>175</v>
      </c>
      <c r="AO90" s="223"/>
      <c r="AP90" s="224">
        <f t="shared" ref="AP90" si="830">AP91+AP92</f>
        <v>-115</v>
      </c>
      <c r="AQ90" s="225">
        <f t="shared" si="755"/>
        <v>115</v>
      </c>
      <c r="AR90" s="223"/>
      <c r="AS90" s="224">
        <f t="shared" ref="AS90" si="831">AS91+AS92</f>
        <v>52</v>
      </c>
      <c r="AT90" s="225">
        <f t="shared" si="756"/>
        <v>-52</v>
      </c>
      <c r="AU90" s="223"/>
      <c r="AV90" s="224">
        <f t="shared" ref="AV90" si="832">AV91+AV92</f>
        <v>215</v>
      </c>
      <c r="AW90" s="225">
        <f t="shared" si="757"/>
        <v>-215</v>
      </c>
      <c r="AX90" s="223"/>
      <c r="AY90" s="224">
        <f>AY91+AY92</f>
        <v>32</v>
      </c>
      <c r="AZ90" s="225">
        <f t="shared" si="758"/>
        <v>-32</v>
      </c>
      <c r="BA90" s="223"/>
      <c r="BB90" s="224">
        <f>BB91+BB92</f>
        <v>-45</v>
      </c>
      <c r="BC90" s="225">
        <f t="shared" si="759"/>
        <v>45</v>
      </c>
      <c r="BD90" s="223"/>
      <c r="BE90" s="224">
        <f>BE91+BE92</f>
        <v>-60</v>
      </c>
      <c r="BF90" s="225">
        <f t="shared" si="760"/>
        <v>60</v>
      </c>
      <c r="BG90" s="223"/>
      <c r="BH90" s="224">
        <f>BH91+BH92</f>
        <v>-120</v>
      </c>
      <c r="BI90" s="225">
        <f t="shared" si="761"/>
        <v>120</v>
      </c>
      <c r="BJ90" s="223"/>
      <c r="BK90" s="224">
        <f>BK91+BK92</f>
        <v>-145</v>
      </c>
      <c r="BL90" s="225">
        <f t="shared" si="762"/>
        <v>145</v>
      </c>
      <c r="BM90" s="223"/>
      <c r="BN90" s="224">
        <f>BN91+BN92</f>
        <v>-36</v>
      </c>
      <c r="BO90" s="225">
        <f t="shared" si="763"/>
        <v>36</v>
      </c>
      <c r="BP90" s="223"/>
      <c r="BQ90" s="224">
        <f>BQ91+BQ92</f>
        <v>7</v>
      </c>
      <c r="BR90" s="225">
        <f t="shared" si="764"/>
        <v>-7</v>
      </c>
      <c r="BS90" s="223"/>
      <c r="BT90" s="224">
        <f>BT91+BT92</f>
        <v>127</v>
      </c>
      <c r="BU90" s="225">
        <f t="shared" si="765"/>
        <v>-127</v>
      </c>
      <c r="BV90" s="223"/>
      <c r="BW90" s="224">
        <f>BW91+BW92</f>
        <v>1</v>
      </c>
      <c r="BX90" s="225">
        <f t="shared" si="766"/>
        <v>-1</v>
      </c>
      <c r="BY90" s="223"/>
      <c r="BZ90" s="224">
        <f>BZ91+BZ92</f>
        <v>1</v>
      </c>
      <c r="CA90" s="225">
        <f t="shared" si="767"/>
        <v>-1</v>
      </c>
      <c r="CB90" s="223"/>
      <c r="CC90" s="224">
        <f>CC91+CC92</f>
        <v>7</v>
      </c>
      <c r="CD90" s="225">
        <f t="shared" si="768"/>
        <v>-7</v>
      </c>
      <c r="CE90" s="223"/>
      <c r="CF90" s="224">
        <f>CF91+CF92</f>
        <v>-99</v>
      </c>
      <c r="CG90" s="225">
        <f t="shared" si="769"/>
        <v>99</v>
      </c>
      <c r="CH90" s="223"/>
      <c r="CI90" s="224">
        <f>CI91+CI92</f>
        <v>102</v>
      </c>
      <c r="CJ90" s="225">
        <f t="shared" si="770"/>
        <v>-102</v>
      </c>
      <c r="CK90" s="223"/>
      <c r="CL90" s="224">
        <f>CL91+CL92</f>
        <v>152</v>
      </c>
      <c r="CM90" s="225">
        <f t="shared" si="771"/>
        <v>-152</v>
      </c>
      <c r="CN90" s="223"/>
      <c r="CO90" s="224">
        <f>CO91+CO92</f>
        <v>-41</v>
      </c>
      <c r="CP90" s="225">
        <f t="shared" si="772"/>
        <v>41</v>
      </c>
      <c r="CQ90" s="223"/>
      <c r="CR90" s="224">
        <f>CR91+CR92</f>
        <v>-26</v>
      </c>
      <c r="CS90" s="225">
        <f t="shared" si="773"/>
        <v>26</v>
      </c>
      <c r="CT90" s="223"/>
      <c r="CU90" s="224">
        <f t="shared" ref="CU90" si="833">CU91+CU92</f>
        <v>5</v>
      </c>
      <c r="CV90" s="225">
        <f t="shared" si="620"/>
        <v>-5</v>
      </c>
      <c r="CW90" s="223"/>
      <c r="CX90" s="224">
        <f t="shared" ref="CX90" si="834">CX91+CX92</f>
        <v>-1</v>
      </c>
      <c r="CY90" s="225">
        <f t="shared" si="621"/>
        <v>1</v>
      </c>
      <c r="CZ90" s="223"/>
      <c r="DA90" s="224">
        <f t="shared" ref="DA90" si="835">DA91+DA92</f>
        <v>-112.60000000000001</v>
      </c>
      <c r="DB90" s="225">
        <f t="shared" si="622"/>
        <v>112.60000000000001</v>
      </c>
      <c r="DC90" s="226"/>
      <c r="DD90" s="224">
        <f t="shared" ref="DD90" si="836">DD91+DD92</f>
        <v>10</v>
      </c>
      <c r="DE90" s="227">
        <f t="shared" si="623"/>
        <v>-10</v>
      </c>
      <c r="DF90" s="267"/>
      <c r="DG90" s="226">
        <f>DG91+DG92</f>
        <v>-4.8000000000000007</v>
      </c>
      <c r="DH90" s="227">
        <f t="shared" si="774"/>
        <v>4.8000000000000007</v>
      </c>
      <c r="DI90" s="267"/>
      <c r="DJ90" s="226">
        <f>DJ91+DJ92</f>
        <v>-0.9</v>
      </c>
      <c r="DK90" s="227">
        <f t="shared" si="775"/>
        <v>0.9</v>
      </c>
      <c r="DL90" s="267"/>
      <c r="DM90" s="226">
        <f>DM91+DM92</f>
        <v>35</v>
      </c>
      <c r="DN90" s="227">
        <f t="shared" si="776"/>
        <v>-35</v>
      </c>
      <c r="DO90" s="267"/>
      <c r="DP90" s="226">
        <f>DP91+DP92</f>
        <v>88.800000000000011</v>
      </c>
      <c r="DQ90" s="227">
        <f t="shared" si="777"/>
        <v>-88.800000000000011</v>
      </c>
      <c r="DR90" s="287"/>
      <c r="DS90" s="224">
        <f>DS91+DS92</f>
        <v>20.100000000000001</v>
      </c>
      <c r="DT90" s="227">
        <f t="shared" si="778"/>
        <v>-20.100000000000001</v>
      </c>
      <c r="DU90" s="267"/>
      <c r="DV90" s="226">
        <f>DV91+DV92</f>
        <v>43.891477000000002</v>
      </c>
      <c r="DW90" s="227">
        <f t="shared" si="779"/>
        <v>-43.891477000000002</v>
      </c>
      <c r="DX90" s="267"/>
      <c r="DY90" s="226">
        <f>DY91+DY92</f>
        <v>140.10754849999938</v>
      </c>
      <c r="DZ90" s="227">
        <f t="shared" si="780"/>
        <v>-140.10754849999938</v>
      </c>
      <c r="EA90" s="343"/>
      <c r="EB90" s="344">
        <f>EB91+EB92</f>
        <v>-3.5091690000000146</v>
      </c>
      <c r="EC90" s="342">
        <f t="shared" si="781"/>
        <v>3.5091690000000146</v>
      </c>
      <c r="ED90" s="316">
        <f>ED91+ED92</f>
        <v>0</v>
      </c>
      <c r="EE90" s="314">
        <f>EE91+EE92</f>
        <v>39.374341999999785</v>
      </c>
      <c r="EF90" s="315">
        <f t="shared" si="782"/>
        <v>-39.374341999999785</v>
      </c>
      <c r="EG90" s="316">
        <f>EG91+EG92</f>
        <v>0</v>
      </c>
      <c r="EH90" s="314">
        <f>EH91+EH92</f>
        <v>-2.7096604999989502</v>
      </c>
      <c r="EI90" s="315">
        <f t="shared" si="816"/>
        <v>2.7096604999989502</v>
      </c>
      <c r="EJ90" s="316">
        <f>EJ91+EJ92</f>
        <v>0</v>
      </c>
      <c r="EK90" s="314">
        <f>EK91+EK92</f>
        <v>-319.12418380095971</v>
      </c>
      <c r="EL90" s="315">
        <f t="shared" si="817"/>
        <v>319.12418380095971</v>
      </c>
      <c r="EM90" s="361"/>
      <c r="EN90" s="362">
        <v>9.7390180000000015</v>
      </c>
      <c r="EO90" s="363">
        <f t="shared" si="635"/>
        <v>-9.7390180000000015</v>
      </c>
      <c r="EP90" s="439">
        <f>EP91+EP92</f>
        <v>0</v>
      </c>
      <c r="EQ90" s="440">
        <f>EQ91+EQ92</f>
        <v>138.35646090869758</v>
      </c>
      <c r="ER90" s="434">
        <f t="shared" si="636"/>
        <v>-138.35646090869758</v>
      </c>
      <c r="ES90" s="439">
        <f>ES91+ES92</f>
        <v>0</v>
      </c>
      <c r="ET90" s="440">
        <f>ET91+ET92</f>
        <v>-25.119372564072496</v>
      </c>
      <c r="EU90" s="434">
        <f t="shared" si="637"/>
        <v>25.119372564072496</v>
      </c>
      <c r="EV90" s="439">
        <f>EV91+EV92</f>
        <v>0</v>
      </c>
      <c r="EW90" s="440">
        <f>EW91+EW92</f>
        <v>5.1494757883715314</v>
      </c>
      <c r="EX90" s="434">
        <f t="shared" si="638"/>
        <v>-5.1494757883715314</v>
      </c>
      <c r="EY90" s="439">
        <f>EY91+EY92</f>
        <v>0</v>
      </c>
      <c r="EZ90" s="440">
        <f>EZ91+EZ92</f>
        <v>-42.160516694608333</v>
      </c>
      <c r="FA90" s="434">
        <f t="shared" si="639"/>
        <v>42.160516694608333</v>
      </c>
      <c r="FB90" s="439">
        <v>0</v>
      </c>
      <c r="FC90" s="440">
        <v>29.395887362570875</v>
      </c>
      <c r="FD90" s="434">
        <f t="shared" si="640"/>
        <v>-29.395887362570875</v>
      </c>
      <c r="FE90" s="439">
        <v>0</v>
      </c>
      <c r="FF90" s="440">
        <v>28.540683499999542</v>
      </c>
      <c r="FG90" s="434">
        <f t="shared" si="641"/>
        <v>-28.540683499999542</v>
      </c>
      <c r="FH90" s="439">
        <v>0</v>
      </c>
      <c r="FI90" s="440">
        <v>-32.383143500000038</v>
      </c>
      <c r="FJ90" s="434">
        <f t="shared" si="642"/>
        <v>32.383143500000038</v>
      </c>
      <c r="FK90" s="439">
        <v>0</v>
      </c>
      <c r="FL90" s="440">
        <v>60.376471500000569</v>
      </c>
      <c r="FM90" s="434">
        <f t="shared" si="643"/>
        <v>-60.376471500000569</v>
      </c>
      <c r="FN90" s="439">
        <f>FN91+FN92</f>
        <v>0</v>
      </c>
      <c r="FO90" s="440">
        <f>FO91+FO92</f>
        <v>6.0335440000000116</v>
      </c>
      <c r="FP90" s="434">
        <f t="shared" si="644"/>
        <v>-6.0335440000000116</v>
      </c>
      <c r="FQ90" s="439">
        <f>FQ91+FQ92</f>
        <v>0</v>
      </c>
      <c r="FR90" s="440">
        <f>FR91+FR92</f>
        <v>-25.312381743537475</v>
      </c>
      <c r="FS90" s="434">
        <f t="shared" si="645"/>
        <v>25.312381743537475</v>
      </c>
      <c r="FT90" s="439">
        <f>FT91+FT92</f>
        <v>0</v>
      </c>
      <c r="FU90" s="440">
        <f>FU91+FU92</f>
        <v>34.293686999999949</v>
      </c>
      <c r="FV90" s="434">
        <f t="shared" si="646"/>
        <v>-34.293686999999949</v>
      </c>
      <c r="FW90" s="439">
        <f>FW91+FW92</f>
        <v>0</v>
      </c>
      <c r="FX90" s="440">
        <f>FX91+FX92</f>
        <v>17.551836000000051</v>
      </c>
      <c r="FY90" s="434">
        <f t="shared" si="647"/>
        <v>-17.551836000000051</v>
      </c>
      <c r="FZ90" s="439">
        <f>FZ91+FZ92</f>
        <v>0</v>
      </c>
      <c r="GA90" s="440">
        <f>GA91+GA92</f>
        <v>54.589774743537212</v>
      </c>
      <c r="GB90" s="434">
        <f t="shared" si="648"/>
        <v>-54.589774743537212</v>
      </c>
      <c r="GC90" s="343">
        <v>0</v>
      </c>
      <c r="GD90" s="344">
        <v>71.597804000000139</v>
      </c>
      <c r="GE90" s="342">
        <f t="shared" si="649"/>
        <v>-71.597804000000139</v>
      </c>
      <c r="GF90" s="343">
        <v>0</v>
      </c>
      <c r="GG90" s="344">
        <v>86.312883000000056</v>
      </c>
      <c r="GH90" s="342">
        <f t="shared" si="650"/>
        <v>-86.312883000000056</v>
      </c>
    </row>
    <row r="91" spans="1:190" x14ac:dyDescent="0.4">
      <c r="A91" s="236" t="s">
        <v>148</v>
      </c>
      <c r="B91" s="223"/>
      <c r="C91" s="224">
        <v>-204</v>
      </c>
      <c r="D91" s="225">
        <f t="shared" si="742"/>
        <v>204</v>
      </c>
      <c r="E91" s="223"/>
      <c r="F91" s="224">
        <v>-30</v>
      </c>
      <c r="G91" s="225">
        <f t="shared" si="743"/>
        <v>30</v>
      </c>
      <c r="H91" s="223"/>
      <c r="I91" s="224">
        <v>22</v>
      </c>
      <c r="J91" s="225">
        <f t="shared" si="744"/>
        <v>-22</v>
      </c>
      <c r="K91" s="223"/>
      <c r="L91" s="224">
        <v>54</v>
      </c>
      <c r="M91" s="225">
        <f t="shared" si="745"/>
        <v>-54</v>
      </c>
      <c r="N91" s="223"/>
      <c r="O91" s="224">
        <v>-28</v>
      </c>
      <c r="P91" s="225">
        <f t="shared" si="746"/>
        <v>28</v>
      </c>
      <c r="Q91" s="223"/>
      <c r="R91" s="224">
        <v>-66</v>
      </c>
      <c r="S91" s="225">
        <f t="shared" si="747"/>
        <v>66</v>
      </c>
      <c r="T91" s="223"/>
      <c r="U91" s="224">
        <v>78</v>
      </c>
      <c r="V91" s="225">
        <f t="shared" si="748"/>
        <v>-78</v>
      </c>
      <c r="W91" s="223"/>
      <c r="X91" s="224">
        <v>203</v>
      </c>
      <c r="Y91" s="225">
        <f t="shared" si="749"/>
        <v>-203</v>
      </c>
      <c r="Z91" s="223"/>
      <c r="AA91" s="224">
        <v>331</v>
      </c>
      <c r="AB91" s="225">
        <f t="shared" si="750"/>
        <v>-331</v>
      </c>
      <c r="AC91" s="223"/>
      <c r="AD91" s="224">
        <v>820</v>
      </c>
      <c r="AE91" s="225">
        <f t="shared" si="751"/>
        <v>-820</v>
      </c>
      <c r="AF91" s="223"/>
      <c r="AG91" s="224">
        <v>387</v>
      </c>
      <c r="AH91" s="225">
        <f t="shared" si="752"/>
        <v>-387</v>
      </c>
      <c r="AI91" s="223"/>
      <c r="AJ91" s="224">
        <v>-166</v>
      </c>
      <c r="AK91" s="225">
        <f t="shared" si="753"/>
        <v>166</v>
      </c>
      <c r="AL91" s="223"/>
      <c r="AM91" s="224">
        <v>-175</v>
      </c>
      <c r="AN91" s="225">
        <f t="shared" si="754"/>
        <v>175</v>
      </c>
      <c r="AO91" s="223"/>
      <c r="AP91" s="224">
        <v>-115</v>
      </c>
      <c r="AQ91" s="225">
        <f t="shared" si="755"/>
        <v>115</v>
      </c>
      <c r="AR91" s="223"/>
      <c r="AS91" s="224">
        <v>52</v>
      </c>
      <c r="AT91" s="225">
        <f t="shared" si="756"/>
        <v>-52</v>
      </c>
      <c r="AU91" s="223"/>
      <c r="AV91" s="224">
        <v>215</v>
      </c>
      <c r="AW91" s="225">
        <f t="shared" si="757"/>
        <v>-215</v>
      </c>
      <c r="AX91" s="223"/>
      <c r="AY91" s="224">
        <v>32</v>
      </c>
      <c r="AZ91" s="225">
        <f t="shared" si="758"/>
        <v>-32</v>
      </c>
      <c r="BA91" s="223"/>
      <c r="BB91" s="224">
        <v>-45</v>
      </c>
      <c r="BC91" s="225">
        <f t="shared" si="759"/>
        <v>45</v>
      </c>
      <c r="BD91" s="223"/>
      <c r="BE91" s="224">
        <v>-60</v>
      </c>
      <c r="BF91" s="225">
        <f t="shared" si="760"/>
        <v>60</v>
      </c>
      <c r="BG91" s="223"/>
      <c r="BH91" s="224">
        <v>-120</v>
      </c>
      <c r="BI91" s="225">
        <f t="shared" si="761"/>
        <v>120</v>
      </c>
      <c r="BJ91" s="223"/>
      <c r="BK91" s="224">
        <v>-149</v>
      </c>
      <c r="BL91" s="225">
        <f t="shared" si="762"/>
        <v>149</v>
      </c>
      <c r="BM91" s="223"/>
      <c r="BN91" s="224">
        <v>-36</v>
      </c>
      <c r="BO91" s="225">
        <f t="shared" si="763"/>
        <v>36</v>
      </c>
      <c r="BP91" s="223"/>
      <c r="BQ91" s="224">
        <v>4</v>
      </c>
      <c r="BR91" s="225">
        <f t="shared" si="764"/>
        <v>-4</v>
      </c>
      <c r="BS91" s="223"/>
      <c r="BT91" s="224">
        <v>107</v>
      </c>
      <c r="BU91" s="225">
        <f t="shared" si="765"/>
        <v>-107</v>
      </c>
      <c r="BV91" s="223"/>
      <c r="BW91" s="224">
        <v>0</v>
      </c>
      <c r="BX91" s="225">
        <f t="shared" si="766"/>
        <v>0</v>
      </c>
      <c r="BY91" s="223"/>
      <c r="BZ91" s="224">
        <v>-4</v>
      </c>
      <c r="CA91" s="225">
        <f t="shared" si="767"/>
        <v>4</v>
      </c>
      <c r="CB91" s="223"/>
      <c r="CC91" s="224">
        <v>7</v>
      </c>
      <c r="CD91" s="225">
        <f t="shared" si="768"/>
        <v>-7</v>
      </c>
      <c r="CE91" s="223"/>
      <c r="CF91" s="224">
        <v>-99</v>
      </c>
      <c r="CG91" s="225">
        <f t="shared" si="769"/>
        <v>99</v>
      </c>
      <c r="CH91" s="223"/>
      <c r="CI91" s="224">
        <v>7</v>
      </c>
      <c r="CJ91" s="225">
        <f t="shared" si="770"/>
        <v>-7</v>
      </c>
      <c r="CK91" s="223"/>
      <c r="CL91" s="224">
        <v>0</v>
      </c>
      <c r="CM91" s="225">
        <f t="shared" si="771"/>
        <v>0</v>
      </c>
      <c r="CN91" s="223"/>
      <c r="CO91" s="224">
        <v>-4</v>
      </c>
      <c r="CP91" s="225">
        <f t="shared" si="772"/>
        <v>4</v>
      </c>
      <c r="CQ91" s="223"/>
      <c r="CR91" s="224">
        <v>-7</v>
      </c>
      <c r="CS91" s="225">
        <f t="shared" si="773"/>
        <v>7</v>
      </c>
      <c r="CT91" s="223"/>
      <c r="CU91" s="224">
        <v>1</v>
      </c>
      <c r="CV91" s="225">
        <f t="shared" si="620"/>
        <v>-1</v>
      </c>
      <c r="CW91" s="223"/>
      <c r="CX91" s="224">
        <v>-15</v>
      </c>
      <c r="CY91" s="225">
        <f t="shared" si="621"/>
        <v>15</v>
      </c>
      <c r="CZ91" s="223"/>
      <c r="DA91" s="224">
        <v>-1.9</v>
      </c>
      <c r="DB91" s="225">
        <f t="shared" si="622"/>
        <v>1.9</v>
      </c>
      <c r="DC91" s="226"/>
      <c r="DD91" s="224">
        <v>5</v>
      </c>
      <c r="DE91" s="227">
        <f t="shared" si="623"/>
        <v>-5</v>
      </c>
      <c r="DF91" s="267"/>
      <c r="DG91" s="226">
        <v>-5.4</v>
      </c>
      <c r="DH91" s="227">
        <f t="shared" si="774"/>
        <v>5.4</v>
      </c>
      <c r="DI91" s="286"/>
      <c r="DJ91" s="306">
        <v>-1.5</v>
      </c>
      <c r="DK91" s="227">
        <f t="shared" si="775"/>
        <v>1.5</v>
      </c>
      <c r="DL91" s="286"/>
      <c r="DM91" s="232">
        <v>3</v>
      </c>
      <c r="DN91" s="227">
        <f t="shared" si="776"/>
        <v>-3</v>
      </c>
      <c r="DO91" s="286"/>
      <c r="DP91" s="232">
        <v>22.1</v>
      </c>
      <c r="DQ91" s="227">
        <f t="shared" si="777"/>
        <v>-22.1</v>
      </c>
      <c r="DR91" s="287"/>
      <c r="DS91" s="224">
        <v>-15.1</v>
      </c>
      <c r="DT91" s="227">
        <f t="shared" si="778"/>
        <v>15.1</v>
      </c>
      <c r="DU91" s="267"/>
      <c r="DV91" s="226">
        <v>13.502676999999998</v>
      </c>
      <c r="DW91" s="227">
        <f t="shared" si="779"/>
        <v>-13.502676999999998</v>
      </c>
      <c r="DX91" s="267"/>
      <c r="DY91" s="226">
        <v>-1.9333919999999978</v>
      </c>
      <c r="DZ91" s="227">
        <f t="shared" si="780"/>
        <v>1.9333919999999978</v>
      </c>
      <c r="EA91" s="343"/>
      <c r="EB91" s="344">
        <v>-7.1399370000000033</v>
      </c>
      <c r="EC91" s="342">
        <f t="shared" si="781"/>
        <v>7.1399370000000033</v>
      </c>
      <c r="ED91" s="316"/>
      <c r="EE91" s="314">
        <v>0</v>
      </c>
      <c r="EF91" s="315">
        <f t="shared" si="782"/>
        <v>0</v>
      </c>
      <c r="EG91" s="316">
        <v>0</v>
      </c>
      <c r="EH91" s="314">
        <v>-3.0010539999999999</v>
      </c>
      <c r="EI91" s="315">
        <f t="shared" si="816"/>
        <v>3.0010539999999999</v>
      </c>
      <c r="EJ91" s="316">
        <v>0</v>
      </c>
      <c r="EK91" s="314">
        <v>-4.7560999999998188E-2</v>
      </c>
      <c r="EL91" s="315">
        <f t="shared" si="817"/>
        <v>4.7560999999998188E-2</v>
      </c>
      <c r="EM91" s="361"/>
      <c r="EN91" s="362">
        <v>9.7390180000000015</v>
      </c>
      <c r="EO91" s="363">
        <f t="shared" si="635"/>
        <v>-9.7390180000000015</v>
      </c>
      <c r="EP91" s="439">
        <v>0</v>
      </c>
      <c r="EQ91" s="440">
        <v>-3.9494890000000034</v>
      </c>
      <c r="ER91" s="434">
        <f t="shared" si="636"/>
        <v>3.9494890000000034</v>
      </c>
      <c r="ES91" s="439">
        <v>0</v>
      </c>
      <c r="ET91" s="440">
        <v>17.817314944372907</v>
      </c>
      <c r="EU91" s="434">
        <f t="shared" si="637"/>
        <v>-17.817314944372907</v>
      </c>
      <c r="EV91" s="439">
        <v>0</v>
      </c>
      <c r="EW91" s="440">
        <v>-0.83966394437290148</v>
      </c>
      <c r="EX91" s="434">
        <f t="shared" si="638"/>
        <v>0.83966394437290148</v>
      </c>
      <c r="EY91" s="439">
        <v>0</v>
      </c>
      <c r="EZ91" s="440">
        <v>-6.0904300000000049</v>
      </c>
      <c r="FA91" s="434">
        <f t="shared" si="639"/>
        <v>6.0904300000000049</v>
      </c>
      <c r="FB91" s="439">
        <v>0</v>
      </c>
      <c r="FC91" s="440">
        <v>21.547955000000002</v>
      </c>
      <c r="FD91" s="434">
        <f t="shared" si="640"/>
        <v>-21.547955000000002</v>
      </c>
      <c r="FE91" s="439">
        <v>0</v>
      </c>
      <c r="FF91" s="440">
        <v>3.9411440000000013</v>
      </c>
      <c r="FG91" s="434">
        <f t="shared" si="641"/>
        <v>-3.9411440000000013</v>
      </c>
      <c r="FH91" s="439">
        <v>0</v>
      </c>
      <c r="FI91" s="440">
        <v>-29.527273000000001</v>
      </c>
      <c r="FJ91" s="434">
        <f t="shared" si="642"/>
        <v>29.527273000000001</v>
      </c>
      <c r="FK91" s="439">
        <v>0</v>
      </c>
      <c r="FL91" s="440">
        <v>9.8125939999999972</v>
      </c>
      <c r="FM91" s="434">
        <f t="shared" si="643"/>
        <v>-9.8125939999999972</v>
      </c>
      <c r="FN91" s="439">
        <v>0</v>
      </c>
      <c r="FO91" s="440">
        <v>-4.8854899999999972</v>
      </c>
      <c r="FP91" s="434">
        <f t="shared" si="644"/>
        <v>4.8854899999999972</v>
      </c>
      <c r="FQ91" s="439">
        <v>0</v>
      </c>
      <c r="FR91" s="440">
        <v>-3.4406450000000035</v>
      </c>
      <c r="FS91" s="434">
        <f t="shared" si="645"/>
        <v>3.4406450000000035</v>
      </c>
      <c r="FT91" s="439">
        <v>0</v>
      </c>
      <c r="FU91" s="440">
        <v>24.848382000000001</v>
      </c>
      <c r="FV91" s="434">
        <f t="shared" si="646"/>
        <v>-24.848382000000001</v>
      </c>
      <c r="FW91" s="439">
        <v>0</v>
      </c>
      <c r="FX91" s="440">
        <v>-26.898251999999999</v>
      </c>
      <c r="FY91" s="434">
        <f t="shared" si="647"/>
        <v>26.898251999999999</v>
      </c>
      <c r="FZ91" s="439">
        <v>0</v>
      </c>
      <c r="GA91" s="440">
        <v>49.447338999999907</v>
      </c>
      <c r="GB91" s="434">
        <f t="shared" si="648"/>
        <v>-49.447338999999907</v>
      </c>
      <c r="GC91" s="343">
        <v>0</v>
      </c>
      <c r="GD91" s="344">
        <v>51.657785000000104</v>
      </c>
      <c r="GE91" s="342">
        <f t="shared" si="649"/>
        <v>-51.657785000000104</v>
      </c>
      <c r="GF91" s="343">
        <v>0</v>
      </c>
      <c r="GG91" s="344">
        <v>15.269977999999981</v>
      </c>
      <c r="GH91" s="342">
        <f t="shared" si="650"/>
        <v>-15.269977999999981</v>
      </c>
    </row>
    <row r="92" spans="1:190" x14ac:dyDescent="0.4">
      <c r="A92" s="236" t="s">
        <v>149</v>
      </c>
      <c r="B92" s="223"/>
      <c r="C92" s="224">
        <v>0</v>
      </c>
      <c r="D92" s="225">
        <f t="shared" si="742"/>
        <v>0</v>
      </c>
      <c r="E92" s="223"/>
      <c r="F92" s="224">
        <v>0</v>
      </c>
      <c r="G92" s="225">
        <f t="shared" si="743"/>
        <v>0</v>
      </c>
      <c r="H92" s="223"/>
      <c r="I92" s="224">
        <v>0</v>
      </c>
      <c r="J92" s="225">
        <f t="shared" si="744"/>
        <v>0</v>
      </c>
      <c r="K92" s="223"/>
      <c r="L92" s="224">
        <v>0</v>
      </c>
      <c r="M92" s="225">
        <f t="shared" si="745"/>
        <v>0</v>
      </c>
      <c r="N92" s="223"/>
      <c r="O92" s="224">
        <v>0</v>
      </c>
      <c r="P92" s="225">
        <f t="shared" si="746"/>
        <v>0</v>
      </c>
      <c r="Q92" s="223"/>
      <c r="R92" s="224">
        <v>0</v>
      </c>
      <c r="S92" s="225">
        <f t="shared" si="747"/>
        <v>0</v>
      </c>
      <c r="T92" s="223"/>
      <c r="U92" s="224">
        <v>0</v>
      </c>
      <c r="V92" s="225">
        <f t="shared" si="748"/>
        <v>0</v>
      </c>
      <c r="W92" s="223"/>
      <c r="X92" s="224">
        <v>0</v>
      </c>
      <c r="Y92" s="225">
        <f t="shared" si="749"/>
        <v>0</v>
      </c>
      <c r="Z92" s="223"/>
      <c r="AA92" s="224">
        <v>0</v>
      </c>
      <c r="AB92" s="225">
        <f t="shared" si="750"/>
        <v>0</v>
      </c>
      <c r="AC92" s="223"/>
      <c r="AD92" s="224">
        <v>0</v>
      </c>
      <c r="AE92" s="225">
        <f t="shared" si="751"/>
        <v>0</v>
      </c>
      <c r="AF92" s="223"/>
      <c r="AG92" s="224">
        <v>0</v>
      </c>
      <c r="AH92" s="225">
        <f t="shared" si="752"/>
        <v>0</v>
      </c>
      <c r="AI92" s="223"/>
      <c r="AJ92" s="224">
        <v>0</v>
      </c>
      <c r="AK92" s="225">
        <f t="shared" si="753"/>
        <v>0</v>
      </c>
      <c r="AL92" s="223"/>
      <c r="AM92" s="224">
        <v>0</v>
      </c>
      <c r="AN92" s="225">
        <f t="shared" si="754"/>
        <v>0</v>
      </c>
      <c r="AO92" s="223"/>
      <c r="AP92" s="224">
        <v>0</v>
      </c>
      <c r="AQ92" s="225">
        <f t="shared" si="755"/>
        <v>0</v>
      </c>
      <c r="AR92" s="223"/>
      <c r="AS92" s="224">
        <v>0</v>
      </c>
      <c r="AT92" s="225">
        <f t="shared" si="756"/>
        <v>0</v>
      </c>
      <c r="AU92" s="223"/>
      <c r="AV92" s="224">
        <v>0</v>
      </c>
      <c r="AW92" s="225">
        <f t="shared" si="757"/>
        <v>0</v>
      </c>
      <c r="AX92" s="223"/>
      <c r="AY92" s="224">
        <v>0</v>
      </c>
      <c r="AZ92" s="225">
        <f t="shared" si="758"/>
        <v>0</v>
      </c>
      <c r="BA92" s="223"/>
      <c r="BB92" s="224">
        <v>0</v>
      </c>
      <c r="BC92" s="225">
        <f t="shared" si="759"/>
        <v>0</v>
      </c>
      <c r="BD92" s="223"/>
      <c r="BE92" s="224">
        <v>0</v>
      </c>
      <c r="BF92" s="225">
        <f t="shared" si="760"/>
        <v>0</v>
      </c>
      <c r="BG92" s="223"/>
      <c r="BH92" s="224">
        <v>0</v>
      </c>
      <c r="BI92" s="225">
        <f t="shared" si="761"/>
        <v>0</v>
      </c>
      <c r="BJ92" s="223"/>
      <c r="BK92" s="224">
        <v>4</v>
      </c>
      <c r="BL92" s="225">
        <f t="shared" si="762"/>
        <v>-4</v>
      </c>
      <c r="BM92" s="223"/>
      <c r="BN92" s="224">
        <v>0</v>
      </c>
      <c r="BO92" s="225">
        <f t="shared" si="763"/>
        <v>0</v>
      </c>
      <c r="BP92" s="223"/>
      <c r="BQ92" s="224">
        <v>3</v>
      </c>
      <c r="BR92" s="225">
        <f t="shared" si="764"/>
        <v>-3</v>
      </c>
      <c r="BS92" s="223"/>
      <c r="BT92" s="224">
        <v>20</v>
      </c>
      <c r="BU92" s="225">
        <f t="shared" si="765"/>
        <v>-20</v>
      </c>
      <c r="BV92" s="223"/>
      <c r="BW92" s="224">
        <v>1</v>
      </c>
      <c r="BX92" s="225">
        <f t="shared" si="766"/>
        <v>-1</v>
      </c>
      <c r="BY92" s="223"/>
      <c r="BZ92" s="224">
        <v>5</v>
      </c>
      <c r="CA92" s="225">
        <f t="shared" si="767"/>
        <v>-5</v>
      </c>
      <c r="CB92" s="223"/>
      <c r="CC92" s="224">
        <v>0</v>
      </c>
      <c r="CD92" s="225">
        <f t="shared" si="768"/>
        <v>0</v>
      </c>
      <c r="CE92" s="223"/>
      <c r="CF92" s="224">
        <v>0</v>
      </c>
      <c r="CG92" s="225">
        <f t="shared" si="769"/>
        <v>0</v>
      </c>
      <c r="CH92" s="223"/>
      <c r="CI92" s="224">
        <v>95</v>
      </c>
      <c r="CJ92" s="225">
        <f t="shared" si="770"/>
        <v>-95</v>
      </c>
      <c r="CK92" s="223"/>
      <c r="CL92" s="224">
        <v>152</v>
      </c>
      <c r="CM92" s="225">
        <f t="shared" si="771"/>
        <v>-152</v>
      </c>
      <c r="CN92" s="223"/>
      <c r="CO92" s="224">
        <v>-37</v>
      </c>
      <c r="CP92" s="225">
        <f t="shared" si="772"/>
        <v>37</v>
      </c>
      <c r="CQ92" s="223"/>
      <c r="CR92" s="224">
        <v>-19</v>
      </c>
      <c r="CS92" s="225">
        <f t="shared" si="773"/>
        <v>19</v>
      </c>
      <c r="CT92" s="223"/>
      <c r="CU92" s="224">
        <v>4</v>
      </c>
      <c r="CV92" s="225">
        <f t="shared" si="620"/>
        <v>-4</v>
      </c>
      <c r="CW92" s="223"/>
      <c r="CX92" s="224">
        <v>14</v>
      </c>
      <c r="CY92" s="225">
        <f t="shared" si="621"/>
        <v>-14</v>
      </c>
      <c r="CZ92" s="223"/>
      <c r="DA92" s="224">
        <v>-110.7</v>
      </c>
      <c r="DB92" s="225">
        <f t="shared" si="622"/>
        <v>110.7</v>
      </c>
      <c r="DC92" s="226"/>
      <c r="DD92" s="224">
        <v>5</v>
      </c>
      <c r="DE92" s="227">
        <f t="shared" si="623"/>
        <v>-5</v>
      </c>
      <c r="DF92" s="267"/>
      <c r="DG92" s="226">
        <v>0.6</v>
      </c>
      <c r="DH92" s="227">
        <f t="shared" si="774"/>
        <v>-0.6</v>
      </c>
      <c r="DI92" s="286"/>
      <c r="DJ92" s="232">
        <v>0.6</v>
      </c>
      <c r="DK92" s="227">
        <f t="shared" si="775"/>
        <v>-0.6</v>
      </c>
      <c r="DL92" s="286"/>
      <c r="DM92" s="232">
        <v>32</v>
      </c>
      <c r="DN92" s="227">
        <f t="shared" si="776"/>
        <v>-32</v>
      </c>
      <c r="DO92" s="286"/>
      <c r="DP92" s="232">
        <v>66.7</v>
      </c>
      <c r="DQ92" s="227">
        <f t="shared" si="777"/>
        <v>-66.7</v>
      </c>
      <c r="DR92" s="287"/>
      <c r="DS92" s="224">
        <v>35.200000000000003</v>
      </c>
      <c r="DT92" s="227">
        <f t="shared" si="778"/>
        <v>-35.200000000000003</v>
      </c>
      <c r="DU92" s="267"/>
      <c r="DV92" s="226">
        <v>30.388800000000003</v>
      </c>
      <c r="DW92" s="227">
        <f t="shared" si="779"/>
        <v>-30.388800000000003</v>
      </c>
      <c r="DX92" s="267"/>
      <c r="DY92" s="226">
        <v>142.04094049999938</v>
      </c>
      <c r="DZ92" s="227">
        <f t="shared" si="780"/>
        <v>-142.04094049999938</v>
      </c>
      <c r="EA92" s="343"/>
      <c r="EB92" s="344">
        <v>3.6307679999999887</v>
      </c>
      <c r="EC92" s="342">
        <f t="shared" si="781"/>
        <v>-3.6307679999999887</v>
      </c>
      <c r="ED92" s="316"/>
      <c r="EE92" s="314">
        <v>39.374341999999785</v>
      </c>
      <c r="EF92" s="315">
        <f t="shared" si="782"/>
        <v>-39.374341999999785</v>
      </c>
      <c r="EG92" s="316">
        <v>0</v>
      </c>
      <c r="EH92" s="314">
        <v>0.29139350000104958</v>
      </c>
      <c r="EI92" s="315">
        <f t="shared" si="816"/>
        <v>-0.29139350000104958</v>
      </c>
      <c r="EJ92" s="316">
        <v>0</v>
      </c>
      <c r="EK92" s="314">
        <v>-319.07662280095974</v>
      </c>
      <c r="EL92" s="315">
        <f t="shared" si="817"/>
        <v>319.07662280095974</v>
      </c>
      <c r="EM92" s="391"/>
      <c r="EN92" s="392"/>
      <c r="EO92" s="386"/>
      <c r="EP92" s="439">
        <v>0</v>
      </c>
      <c r="EQ92" s="440">
        <v>142.30594990869758</v>
      </c>
      <c r="ER92" s="434">
        <f t="shared" si="636"/>
        <v>-142.30594990869758</v>
      </c>
      <c r="ES92" s="439">
        <v>0</v>
      </c>
      <c r="ET92" s="440">
        <v>-42.936687508445402</v>
      </c>
      <c r="EU92" s="434">
        <f t="shared" si="637"/>
        <v>42.936687508445402</v>
      </c>
      <c r="EV92" s="439">
        <v>0</v>
      </c>
      <c r="EW92" s="440">
        <v>5.9891397327444329</v>
      </c>
      <c r="EX92" s="434">
        <f t="shared" si="638"/>
        <v>-5.9891397327444329</v>
      </c>
      <c r="EY92" s="439">
        <v>0</v>
      </c>
      <c r="EZ92" s="440">
        <v>-36.070086694608328</v>
      </c>
      <c r="FA92" s="434">
        <f t="shared" si="639"/>
        <v>36.070086694608328</v>
      </c>
      <c r="FB92" s="439">
        <v>0</v>
      </c>
      <c r="FC92" s="440">
        <v>7.8479323625708739</v>
      </c>
      <c r="FD92" s="434">
        <f t="shared" si="640"/>
        <v>-7.8479323625708739</v>
      </c>
      <c r="FE92" s="439">
        <v>0</v>
      </c>
      <c r="FF92" s="440">
        <v>24.59953949999954</v>
      </c>
      <c r="FG92" s="434">
        <f t="shared" si="641"/>
        <v>-24.59953949999954</v>
      </c>
      <c r="FH92" s="439">
        <v>0</v>
      </c>
      <c r="FI92" s="440">
        <v>-2.8558705000000382</v>
      </c>
      <c r="FJ92" s="434">
        <f t="shared" si="642"/>
        <v>2.8558705000000382</v>
      </c>
      <c r="FK92" s="439">
        <v>0</v>
      </c>
      <c r="FL92" s="440">
        <v>50.563877500000572</v>
      </c>
      <c r="FM92" s="434">
        <f t="shared" si="643"/>
        <v>-50.563877500000572</v>
      </c>
      <c r="FN92" s="439">
        <v>0</v>
      </c>
      <c r="FO92" s="440">
        <v>10.919034000000009</v>
      </c>
      <c r="FP92" s="434">
        <f t="shared" si="644"/>
        <v>-10.919034000000009</v>
      </c>
      <c r="FQ92" s="439">
        <v>0</v>
      </c>
      <c r="FR92" s="440">
        <v>-21.871736743537472</v>
      </c>
      <c r="FS92" s="434">
        <f t="shared" si="645"/>
        <v>21.871736743537472</v>
      </c>
      <c r="FT92" s="439">
        <v>0</v>
      </c>
      <c r="FU92" s="440">
        <v>9.4453049999999479</v>
      </c>
      <c r="FV92" s="434">
        <f t="shared" si="646"/>
        <v>-9.4453049999999479</v>
      </c>
      <c r="FW92" s="439">
        <v>0</v>
      </c>
      <c r="FX92" s="440">
        <v>44.450088000000051</v>
      </c>
      <c r="FY92" s="434">
        <f t="shared" si="647"/>
        <v>-44.450088000000051</v>
      </c>
      <c r="FZ92" s="439">
        <v>0</v>
      </c>
      <c r="GA92" s="440">
        <v>5.1424357435373045</v>
      </c>
      <c r="GB92" s="434">
        <f t="shared" si="648"/>
        <v>-5.1424357435373045</v>
      </c>
      <c r="GC92" s="343">
        <v>0</v>
      </c>
      <c r="GD92" s="347">
        <v>19.940019000000039</v>
      </c>
      <c r="GE92" s="342">
        <f t="shared" si="649"/>
        <v>-19.940019000000039</v>
      </c>
      <c r="GF92" s="343">
        <v>0</v>
      </c>
      <c r="GG92" s="347">
        <v>71.042905000000076</v>
      </c>
      <c r="GH92" s="342">
        <f t="shared" si="650"/>
        <v>-71.042905000000076</v>
      </c>
    </row>
    <row r="93" spans="1:190" x14ac:dyDescent="0.4">
      <c r="A93" s="234" t="s">
        <v>144</v>
      </c>
      <c r="B93" s="223">
        <v>2675</v>
      </c>
      <c r="C93" s="224">
        <v>-207</v>
      </c>
      <c r="D93" s="225">
        <f t="shared" si="742"/>
        <v>2882</v>
      </c>
      <c r="E93" s="223">
        <v>3058</v>
      </c>
      <c r="F93" s="224">
        <v>-237</v>
      </c>
      <c r="G93" s="225">
        <f t="shared" si="743"/>
        <v>3295</v>
      </c>
      <c r="H93" s="223">
        <v>5542</v>
      </c>
      <c r="I93" s="224">
        <v>-430</v>
      </c>
      <c r="J93" s="225">
        <f t="shared" si="744"/>
        <v>5972</v>
      </c>
      <c r="K93" s="223">
        <v>7835</v>
      </c>
      <c r="L93" s="224">
        <v>-608</v>
      </c>
      <c r="M93" s="225">
        <f t="shared" si="745"/>
        <v>8443</v>
      </c>
      <c r="N93" s="223">
        <v>13500</v>
      </c>
      <c r="O93" s="224">
        <v>-2953</v>
      </c>
      <c r="P93" s="225">
        <f t="shared" si="746"/>
        <v>16453</v>
      </c>
      <c r="Q93" s="223">
        <v>16071</v>
      </c>
      <c r="R93" s="224">
        <v>-3528</v>
      </c>
      <c r="S93" s="225">
        <f t="shared" si="747"/>
        <v>19599</v>
      </c>
      <c r="T93" s="223">
        <v>18000</v>
      </c>
      <c r="U93" s="224">
        <v>-3951</v>
      </c>
      <c r="V93" s="225">
        <f t="shared" si="748"/>
        <v>21951</v>
      </c>
      <c r="W93" s="223">
        <v>16714</v>
      </c>
      <c r="X93" s="224">
        <v>-3669</v>
      </c>
      <c r="Y93" s="225">
        <f t="shared" si="749"/>
        <v>20383</v>
      </c>
      <c r="Z93" s="223">
        <v>18269.106330999999</v>
      </c>
      <c r="AA93" s="224">
        <v>13273.3990429676</v>
      </c>
      <c r="AB93" s="225">
        <f t="shared" si="750"/>
        <v>4995.7072880323994</v>
      </c>
      <c r="AC93" s="223">
        <v>19986.127603000001</v>
      </c>
      <c r="AD93" s="224">
        <v>14520.898953021</v>
      </c>
      <c r="AE93" s="225">
        <f t="shared" si="751"/>
        <v>5465.2286499790007</v>
      </c>
      <c r="AF93" s="223">
        <v>14216.93613</v>
      </c>
      <c r="AG93" s="224">
        <v>10329.2992552417</v>
      </c>
      <c r="AH93" s="225">
        <f t="shared" si="752"/>
        <v>3887.6368747583001</v>
      </c>
      <c r="AI93" s="223">
        <v>16208.680805</v>
      </c>
      <c r="AJ93" s="224">
        <v>11776.399151</v>
      </c>
      <c r="AK93" s="225">
        <f t="shared" si="753"/>
        <v>4432.2816540000003</v>
      </c>
      <c r="AL93" s="223">
        <v>-4739</v>
      </c>
      <c r="AM93" s="224">
        <v>-1672</v>
      </c>
      <c r="AN93" s="225">
        <f t="shared" si="754"/>
        <v>-3067</v>
      </c>
      <c r="AO93" s="223">
        <v>-4311</v>
      </c>
      <c r="AP93" s="224">
        <v>-1488</v>
      </c>
      <c r="AQ93" s="225">
        <f t="shared" si="755"/>
        <v>-2823</v>
      </c>
      <c r="AR93" s="223">
        <v>-3579</v>
      </c>
      <c r="AS93" s="224">
        <v>-1272</v>
      </c>
      <c r="AT93" s="225">
        <f t="shared" si="756"/>
        <v>-2307</v>
      </c>
      <c r="AU93" s="223">
        <v>-3520</v>
      </c>
      <c r="AV93" s="224">
        <v>-1201</v>
      </c>
      <c r="AW93" s="225">
        <f t="shared" si="757"/>
        <v>-2319</v>
      </c>
      <c r="AX93" s="223">
        <v>7911</v>
      </c>
      <c r="AY93" s="224">
        <v>1508</v>
      </c>
      <c r="AZ93" s="225">
        <f t="shared" si="758"/>
        <v>6403</v>
      </c>
      <c r="BA93" s="223">
        <v>7017</v>
      </c>
      <c r="BB93" s="224">
        <v>1248</v>
      </c>
      <c r="BC93" s="225">
        <f t="shared" si="759"/>
        <v>5769</v>
      </c>
      <c r="BD93" s="223">
        <v>6049</v>
      </c>
      <c r="BE93" s="224">
        <v>1041</v>
      </c>
      <c r="BF93" s="225">
        <f t="shared" si="760"/>
        <v>5008</v>
      </c>
      <c r="BG93" s="223">
        <v>7516</v>
      </c>
      <c r="BH93" s="224">
        <v>1404</v>
      </c>
      <c r="BI93" s="225">
        <f t="shared" si="761"/>
        <v>6112</v>
      </c>
      <c r="BJ93" s="223">
        <v>10450</v>
      </c>
      <c r="BK93" s="224">
        <v>5868</v>
      </c>
      <c r="BL93" s="225">
        <f t="shared" si="762"/>
        <v>4582</v>
      </c>
      <c r="BM93" s="223">
        <v>10057</v>
      </c>
      <c r="BN93" s="224">
        <v>5473</v>
      </c>
      <c r="BO93" s="225">
        <f t="shared" si="763"/>
        <v>4584</v>
      </c>
      <c r="BP93" s="223">
        <v>7278</v>
      </c>
      <c r="BQ93" s="224">
        <v>4148</v>
      </c>
      <c r="BR93" s="225">
        <f t="shared" si="764"/>
        <v>3130</v>
      </c>
      <c r="BS93" s="223">
        <v>7523</v>
      </c>
      <c r="BT93" s="224">
        <v>4033</v>
      </c>
      <c r="BU93" s="225">
        <f t="shared" si="765"/>
        <v>3490</v>
      </c>
      <c r="BV93" s="223">
        <v>-5923</v>
      </c>
      <c r="BW93" s="224">
        <v>-10070</v>
      </c>
      <c r="BX93" s="225">
        <f t="shared" si="766"/>
        <v>4147</v>
      </c>
      <c r="BY93" s="223">
        <v>-5725</v>
      </c>
      <c r="BZ93" s="224">
        <v>-18801</v>
      </c>
      <c r="CA93" s="225">
        <f t="shared" si="767"/>
        <v>13076</v>
      </c>
      <c r="CB93" s="223">
        <v>-9153</v>
      </c>
      <c r="CC93" s="224">
        <v>-24931</v>
      </c>
      <c r="CD93" s="225">
        <f t="shared" si="768"/>
        <v>15778</v>
      </c>
      <c r="CE93" s="223">
        <v>-12029</v>
      </c>
      <c r="CF93" s="224">
        <v>-29431</v>
      </c>
      <c r="CG93" s="225">
        <f t="shared" si="769"/>
        <v>17402</v>
      </c>
      <c r="CH93" s="223">
        <v>29205.462961648525</v>
      </c>
      <c r="CI93" s="224">
        <v>31068.726106465285</v>
      </c>
      <c r="CJ93" s="225">
        <f t="shared" si="770"/>
        <v>-1863.2631448167594</v>
      </c>
      <c r="CK93" s="223">
        <v>23930.337560126234</v>
      </c>
      <c r="CL93" s="224">
        <v>34580.444063679955</v>
      </c>
      <c r="CM93" s="225">
        <f t="shared" si="771"/>
        <v>-10650.106503553721</v>
      </c>
      <c r="CN93" s="223">
        <v>26772.766831005887</v>
      </c>
      <c r="CO93" s="224">
        <v>28294.98237213985</v>
      </c>
      <c r="CP93" s="225">
        <f t="shared" si="772"/>
        <v>-1522.2155411339627</v>
      </c>
      <c r="CQ93" s="223">
        <v>30884.158380786539</v>
      </c>
      <c r="CR93" s="224">
        <v>26328.869134080269</v>
      </c>
      <c r="CS93" s="225">
        <f t="shared" si="773"/>
        <v>4555.2892467062702</v>
      </c>
      <c r="CT93" s="223">
        <v>-12810.6</v>
      </c>
      <c r="CU93" s="224">
        <v>-19529.599999999999</v>
      </c>
      <c r="CV93" s="225">
        <f t="shared" si="620"/>
        <v>6718.9999999999982</v>
      </c>
      <c r="CW93" s="223">
        <v>-18235.2</v>
      </c>
      <c r="CX93" s="224">
        <v>-16722.8</v>
      </c>
      <c r="CY93" s="225">
        <f t="shared" si="621"/>
        <v>-1512.4000000000015</v>
      </c>
      <c r="CZ93" s="223">
        <v>-18643.599999999999</v>
      </c>
      <c r="DA93" s="224">
        <v>-17281.099999999999</v>
      </c>
      <c r="DB93" s="225">
        <f t="shared" si="622"/>
        <v>-1362.5</v>
      </c>
      <c r="DC93" s="226">
        <v>-20415.099999999999</v>
      </c>
      <c r="DD93" s="224">
        <v>-6743.7</v>
      </c>
      <c r="DE93" s="227">
        <f t="shared" si="623"/>
        <v>-13671.399999999998</v>
      </c>
      <c r="DF93" s="267">
        <v>8160.0170237168095</v>
      </c>
      <c r="DG93" s="226">
        <v>-2909.9755195908419</v>
      </c>
      <c r="DH93" s="227">
        <f t="shared" si="774"/>
        <v>11069.992543307651</v>
      </c>
      <c r="DI93" s="267">
        <v>7806.8362043189682</v>
      </c>
      <c r="DJ93" s="226">
        <v>-2905.4408567356577</v>
      </c>
      <c r="DK93" s="227">
        <f t="shared" si="775"/>
        <v>10712.277061054625</v>
      </c>
      <c r="DL93" s="267">
        <v>7228.6257532792888</v>
      </c>
      <c r="DM93" s="226">
        <v>-2783.8336214282986</v>
      </c>
      <c r="DN93" s="227">
        <f t="shared" si="776"/>
        <v>10012.459374707587</v>
      </c>
      <c r="DO93" s="267">
        <v>7681.7492186849331</v>
      </c>
      <c r="DP93" s="226">
        <v>-2501.554602245209</v>
      </c>
      <c r="DQ93" s="227">
        <f t="shared" si="777"/>
        <v>10183.303820930141</v>
      </c>
      <c r="DR93" s="287">
        <v>-6393.7097313889899</v>
      </c>
      <c r="DS93" s="224">
        <v>7077.2306593919529</v>
      </c>
      <c r="DT93" s="227">
        <f t="shared" si="778"/>
        <v>-13470.940390780943</v>
      </c>
      <c r="DU93" s="267">
        <v>-4014.6897175283402</v>
      </c>
      <c r="DV93" s="226">
        <v>23592.515500998194</v>
      </c>
      <c r="DW93" s="227">
        <f t="shared" si="779"/>
        <v>-27607.205218526535</v>
      </c>
      <c r="DX93" s="267">
        <v>5686.2816008785085</v>
      </c>
      <c r="DY93" s="226">
        <v>7355.1398425510142</v>
      </c>
      <c r="DZ93" s="227">
        <f t="shared" si="780"/>
        <v>-1668.8582416725058</v>
      </c>
      <c r="EA93" s="343">
        <v>5150.7306730672744</v>
      </c>
      <c r="EB93" s="344">
        <v>5089.7504817788213</v>
      </c>
      <c r="EC93" s="342">
        <f t="shared" si="781"/>
        <v>60.98019128845317</v>
      </c>
      <c r="ED93" s="316">
        <v>24864.6</v>
      </c>
      <c r="EE93" s="314">
        <v>145514.4</v>
      </c>
      <c r="EF93" s="315">
        <f t="shared" si="782"/>
        <v>-120649.79999999999</v>
      </c>
      <c r="EG93" s="316">
        <v>24778.168870000001</v>
      </c>
      <c r="EH93" s="314">
        <v>-70784.271080000006</v>
      </c>
      <c r="EI93" s="315">
        <f t="shared" si="816"/>
        <v>95562.43995</v>
      </c>
      <c r="EJ93" s="316">
        <v>20320.2</v>
      </c>
      <c r="EK93" s="314">
        <v>14889.5</v>
      </c>
      <c r="EL93" s="315">
        <f t="shared" si="817"/>
        <v>5430.7000000000007</v>
      </c>
      <c r="EM93" s="361">
        <v>33814.1</v>
      </c>
      <c r="EN93" s="362">
        <v>-47383.7</v>
      </c>
      <c r="EO93" s="363">
        <f t="shared" si="635"/>
        <v>81197.799999999988</v>
      </c>
      <c r="EP93" s="439">
        <v>39840.910694104234</v>
      </c>
      <c r="EQ93" s="440">
        <v>-77429.409766172175</v>
      </c>
      <c r="ER93" s="434">
        <f t="shared" si="636"/>
        <v>117270.32046027642</v>
      </c>
      <c r="ES93" s="439">
        <v>53545.112166523417</v>
      </c>
      <c r="ET93" s="440">
        <v>71835.289753209741</v>
      </c>
      <c r="EU93" s="434">
        <f t="shared" si="637"/>
        <v>-18290.177586686325</v>
      </c>
      <c r="EV93" s="439">
        <v>-6648.6102367932399</v>
      </c>
      <c r="EW93" s="440">
        <v>24680.885804461795</v>
      </c>
      <c r="EX93" s="434">
        <f t="shared" si="638"/>
        <v>-31329.496041255035</v>
      </c>
      <c r="EY93" s="439">
        <v>23241.605308188467</v>
      </c>
      <c r="EZ93" s="440">
        <v>72670.364333050617</v>
      </c>
      <c r="FA93" s="434">
        <f t="shared" si="639"/>
        <v>-49428.759024862149</v>
      </c>
      <c r="FB93" s="439">
        <v>1870.0268747711336</v>
      </c>
      <c r="FC93" s="440">
        <v>10469.580293275772</v>
      </c>
      <c r="FD93" s="434">
        <f t="shared" si="640"/>
        <v>-8599.5534185046381</v>
      </c>
      <c r="FE93" s="439">
        <v>1788.0187923814242</v>
      </c>
      <c r="FF93" s="440">
        <v>11372.37631336758</v>
      </c>
      <c r="FG93" s="434">
        <f t="shared" si="641"/>
        <v>-9584.3575209861556</v>
      </c>
      <c r="FH93" s="439">
        <v>1708.8929835909673</v>
      </c>
      <c r="FI93" s="440">
        <v>12274.482614729386</v>
      </c>
      <c r="FJ93" s="434">
        <f t="shared" si="642"/>
        <v>-10565.589631138419</v>
      </c>
      <c r="FK93" s="439">
        <v>1789.6873166414239</v>
      </c>
      <c r="FL93" s="440">
        <v>11336.390568447579</v>
      </c>
      <c r="FM93" s="434">
        <f t="shared" si="643"/>
        <v>-9546.7032518061551</v>
      </c>
      <c r="FN93" s="439">
        <v>5448.2793201765262</v>
      </c>
      <c r="FO93" s="440">
        <v>14717.478327124256</v>
      </c>
      <c r="FP93" s="434">
        <f t="shared" si="644"/>
        <v>-9269.1990069477288</v>
      </c>
      <c r="FQ93" s="439">
        <v>1433.2777304190499</v>
      </c>
      <c r="FR93" s="440">
        <v>11055.287289715881</v>
      </c>
      <c r="FS93" s="434">
        <f t="shared" si="645"/>
        <v>-9622.0095592968319</v>
      </c>
      <c r="FT93" s="439">
        <v>1771.299635590892</v>
      </c>
      <c r="FU93" s="440">
        <v>14988.618116124562</v>
      </c>
      <c r="FV93" s="434">
        <f t="shared" si="646"/>
        <v>-13217.31848053367</v>
      </c>
      <c r="FW93" s="439">
        <v>2400.1094283505126</v>
      </c>
      <c r="FX93" s="440">
        <v>9666.9268352481395</v>
      </c>
      <c r="FY93" s="434">
        <f t="shared" si="647"/>
        <v>-7266.8174068976268</v>
      </c>
      <c r="FZ93" s="439">
        <v>2161.1417897382198</v>
      </c>
      <c r="GA93" s="440">
        <v>11886.733565066959</v>
      </c>
      <c r="GB93" s="434">
        <f t="shared" si="648"/>
        <v>-9725.5917753287395</v>
      </c>
      <c r="GC93" s="343">
        <v>7497.8361020899438</v>
      </c>
      <c r="GD93" s="344">
        <v>10468.750027676348</v>
      </c>
      <c r="GE93" s="342">
        <f t="shared" si="649"/>
        <v>-2970.9139255864038</v>
      </c>
      <c r="GF93" s="343">
        <v>7126.548296080744</v>
      </c>
      <c r="GG93" s="344">
        <v>10728.867787968478</v>
      </c>
      <c r="GH93" s="342">
        <f t="shared" si="650"/>
        <v>-3602.3194918877343</v>
      </c>
    </row>
    <row r="94" spans="1:190" x14ac:dyDescent="0.4">
      <c r="A94" s="235" t="s">
        <v>125</v>
      </c>
      <c r="B94" s="229">
        <v>2675</v>
      </c>
      <c r="C94" s="230">
        <v>-207</v>
      </c>
      <c r="D94" s="231">
        <f t="shared" si="742"/>
        <v>2882</v>
      </c>
      <c r="E94" s="229">
        <v>3058</v>
      </c>
      <c r="F94" s="230">
        <v>-237</v>
      </c>
      <c r="G94" s="231">
        <f t="shared" si="743"/>
        <v>3295</v>
      </c>
      <c r="H94" s="229">
        <v>5542</v>
      </c>
      <c r="I94" s="230">
        <v>-430</v>
      </c>
      <c r="J94" s="231">
        <f t="shared" si="744"/>
        <v>5972</v>
      </c>
      <c r="K94" s="229">
        <v>7835</v>
      </c>
      <c r="L94" s="230">
        <v>-608</v>
      </c>
      <c r="M94" s="231">
        <f t="shared" si="745"/>
        <v>8443</v>
      </c>
      <c r="N94" s="229">
        <v>13500</v>
      </c>
      <c r="O94" s="230">
        <v>-2963</v>
      </c>
      <c r="P94" s="231">
        <f t="shared" si="746"/>
        <v>16463</v>
      </c>
      <c r="Q94" s="229">
        <v>16071</v>
      </c>
      <c r="R94" s="230">
        <v>-3528</v>
      </c>
      <c r="S94" s="231">
        <f t="shared" si="747"/>
        <v>19599</v>
      </c>
      <c r="T94" s="229">
        <v>18000</v>
      </c>
      <c r="U94" s="230">
        <v>-3951</v>
      </c>
      <c r="V94" s="231">
        <f t="shared" si="748"/>
        <v>21951</v>
      </c>
      <c r="W94" s="229">
        <v>16714</v>
      </c>
      <c r="X94" s="230">
        <v>-3669</v>
      </c>
      <c r="Y94" s="231">
        <f t="shared" si="749"/>
        <v>20383</v>
      </c>
      <c r="Z94" s="229">
        <v>18269.106331251616</v>
      </c>
      <c r="AA94" s="230">
        <v>13273.399042967607</v>
      </c>
      <c r="AB94" s="231">
        <f t="shared" si="750"/>
        <v>4995.7072882840093</v>
      </c>
      <c r="AC94" s="229">
        <v>19986.127602985791</v>
      </c>
      <c r="AD94" s="230">
        <v>14520.898953020955</v>
      </c>
      <c r="AE94" s="231">
        <f t="shared" si="751"/>
        <v>5465.2286499648362</v>
      </c>
      <c r="AF94" s="229">
        <v>14216.936129958962</v>
      </c>
      <c r="AG94" s="230">
        <v>10329.299255241709</v>
      </c>
      <c r="AH94" s="231">
        <f t="shared" si="752"/>
        <v>3887.6368747172528</v>
      </c>
      <c r="AI94" s="229">
        <v>16208.680805170607</v>
      </c>
      <c r="AJ94" s="230">
        <v>11776.399150903593</v>
      </c>
      <c r="AK94" s="231">
        <f t="shared" si="753"/>
        <v>4432.2816542670134</v>
      </c>
      <c r="AL94" s="229">
        <v>-4739.4234099945907</v>
      </c>
      <c r="AM94" s="230">
        <v>-1672.3094229262308</v>
      </c>
      <c r="AN94" s="231">
        <f t="shared" si="754"/>
        <v>-3067.1139870683601</v>
      </c>
      <c r="AO94" s="229">
        <v>-4311.0589342249868</v>
      </c>
      <c r="AP94" s="230">
        <v>-1487.6304125537131</v>
      </c>
      <c r="AQ94" s="231">
        <f t="shared" si="755"/>
        <v>-2823.4285216712738</v>
      </c>
      <c r="AR94" s="229">
        <v>-3578.6463515083378</v>
      </c>
      <c r="AS94" s="230">
        <v>-1272.3999546068139</v>
      </c>
      <c r="AT94" s="231">
        <f t="shared" si="756"/>
        <v>-2306.2463969015239</v>
      </c>
      <c r="AU94" s="229">
        <v>-3520.0995641916843</v>
      </c>
      <c r="AV94" s="230">
        <v>-1200.6162835053865</v>
      </c>
      <c r="AW94" s="231">
        <f t="shared" si="757"/>
        <v>-2319.4832806862978</v>
      </c>
      <c r="AX94" s="229">
        <v>8351.51735140647</v>
      </c>
      <c r="AY94" s="230">
        <v>1501.0398794606656</v>
      </c>
      <c r="AZ94" s="231">
        <f t="shared" si="758"/>
        <v>6850.4774719458046</v>
      </c>
      <c r="BA94" s="229">
        <v>6833.1461792101727</v>
      </c>
      <c r="BB94" s="230">
        <v>1242.2399002433096</v>
      </c>
      <c r="BC94" s="231">
        <f t="shared" si="759"/>
        <v>5590.9062789668633</v>
      </c>
      <c r="BD94" s="229">
        <v>5747.5670669891215</v>
      </c>
      <c r="BE94" s="230">
        <v>1035.1999168694247</v>
      </c>
      <c r="BF94" s="231">
        <f t="shared" si="760"/>
        <v>4712.3671501196968</v>
      </c>
      <c r="BG94" s="229">
        <v>7830.7691051228448</v>
      </c>
      <c r="BH94" s="230">
        <v>1397.5198877737234</v>
      </c>
      <c r="BI94" s="231">
        <f t="shared" si="761"/>
        <v>6433.249217349121</v>
      </c>
      <c r="BJ94" s="229">
        <v>10450.045073069839</v>
      </c>
      <c r="BK94" s="230">
        <v>5925.5929171433427</v>
      </c>
      <c r="BL94" s="231">
        <f t="shared" si="762"/>
        <v>4524.4521559264967</v>
      </c>
      <c r="BM94" s="229">
        <v>10057.280571301686</v>
      </c>
      <c r="BN94" s="230">
        <v>5530.553389333787</v>
      </c>
      <c r="BO94" s="231">
        <f t="shared" si="763"/>
        <v>4526.727181967899</v>
      </c>
      <c r="BP94" s="229">
        <v>7278.0074666815999</v>
      </c>
      <c r="BQ94" s="230">
        <v>4147.9150420003398</v>
      </c>
      <c r="BR94" s="231">
        <f t="shared" si="764"/>
        <v>3130.0924246812601</v>
      </c>
      <c r="BS94" s="229">
        <v>7523.152939469609</v>
      </c>
      <c r="BT94" s="230">
        <v>4147.9150420003398</v>
      </c>
      <c r="BU94" s="231">
        <f t="shared" si="765"/>
        <v>3375.2378974692692</v>
      </c>
      <c r="BV94" s="229">
        <v>-6342.255970143211</v>
      </c>
      <c r="BW94" s="230">
        <v>-10070.461063110532</v>
      </c>
      <c r="BX94" s="231">
        <f t="shared" si="766"/>
        <v>3728.2050929673205</v>
      </c>
      <c r="BY94" s="229">
        <v>-6062.7479679251182</v>
      </c>
      <c r="BZ94" s="230">
        <v>-18800.767975819741</v>
      </c>
      <c r="CA94" s="231">
        <f t="shared" si="767"/>
        <v>12738.020007894622</v>
      </c>
      <c r="CB94" s="229">
        <v>-9937.3024465865074</v>
      </c>
      <c r="CC94" s="230">
        <v>-24930.728946081115</v>
      </c>
      <c r="CD94" s="231">
        <f t="shared" si="768"/>
        <v>14993.426499494608</v>
      </c>
      <c r="CE94" s="229">
        <v>-12559.823048678485</v>
      </c>
      <c r="CF94" s="230">
        <v>-29472.674664988539</v>
      </c>
      <c r="CG94" s="231">
        <f t="shared" si="769"/>
        <v>16912.851616310054</v>
      </c>
      <c r="CH94" s="229">
        <v>28606.222720218524</v>
      </c>
      <c r="CI94" s="230">
        <v>31196.895102545284</v>
      </c>
      <c r="CJ94" s="231">
        <f t="shared" si="770"/>
        <v>-2590.6723823267603</v>
      </c>
      <c r="CK94" s="229">
        <v>23801.257869706234</v>
      </c>
      <c r="CL94" s="230">
        <v>34559.403185949952</v>
      </c>
      <c r="CM94" s="231">
        <f t="shared" si="771"/>
        <v>-10758.145316243717</v>
      </c>
      <c r="CN94" s="229">
        <v>26506.682824725885</v>
      </c>
      <c r="CO94" s="230">
        <v>28298.592488179849</v>
      </c>
      <c r="CP94" s="231">
        <f t="shared" si="772"/>
        <v>-1791.9096634539637</v>
      </c>
      <c r="CQ94" s="229">
        <v>30191.426174349395</v>
      </c>
      <c r="CR94" s="230">
        <v>26311.542071300271</v>
      </c>
      <c r="CS94" s="231">
        <f t="shared" si="773"/>
        <v>3879.884103049124</v>
      </c>
      <c r="CT94" s="229">
        <v>-12878.6</v>
      </c>
      <c r="CU94" s="230">
        <v>-19540.599999999999</v>
      </c>
      <c r="CV94" s="231">
        <f t="shared" si="620"/>
        <v>6661.9999999999982</v>
      </c>
      <c r="CW94" s="229">
        <v>-18533.2</v>
      </c>
      <c r="CX94" s="230">
        <v>-16709.099999999999</v>
      </c>
      <c r="CY94" s="231">
        <f t="shared" si="621"/>
        <v>-1824.1000000000022</v>
      </c>
      <c r="CZ94" s="229">
        <v>-18878.099999999999</v>
      </c>
      <c r="DA94" s="230">
        <v>-17325.599999999999</v>
      </c>
      <c r="DB94" s="231">
        <f t="shared" si="622"/>
        <v>-1552.5</v>
      </c>
      <c r="DC94" s="232">
        <v>-20556.400000000001</v>
      </c>
      <c r="DD94" s="230">
        <v>-6808.6</v>
      </c>
      <c r="DE94" s="233">
        <f t="shared" si="623"/>
        <v>-13747.800000000001</v>
      </c>
      <c r="DF94" s="286">
        <v>7669.1170237168117</v>
      </c>
      <c r="DG94" s="232">
        <v>-2927.1755195908431</v>
      </c>
      <c r="DH94" s="233">
        <f t="shared" si="774"/>
        <v>10596.292543307654</v>
      </c>
      <c r="DI94" s="286">
        <v>7657.8362043189682</v>
      </c>
      <c r="DJ94" s="232">
        <v>-2883.9408567356568</v>
      </c>
      <c r="DK94" s="233">
        <f t="shared" si="775"/>
        <v>10541.777061054625</v>
      </c>
      <c r="DL94" s="286">
        <v>7072.725753279291</v>
      </c>
      <c r="DM94" s="232">
        <v>-2791.3336214282986</v>
      </c>
      <c r="DN94" s="233">
        <f t="shared" si="776"/>
        <v>9864.0593747075891</v>
      </c>
      <c r="DO94" s="286">
        <v>7327.4492186849302</v>
      </c>
      <c r="DP94" s="232">
        <v>-2536.354602245211</v>
      </c>
      <c r="DQ94" s="233">
        <f t="shared" si="777"/>
        <v>9863.8038209301412</v>
      </c>
      <c r="DR94" s="287">
        <v>-6686.0772458189895</v>
      </c>
      <c r="DS94" s="224">
        <v>7102.0784216319516</v>
      </c>
      <c r="DT94" s="233">
        <f t="shared" si="778"/>
        <v>-13788.155667450941</v>
      </c>
      <c r="DU94" s="286">
        <v>-4203.9753226150369</v>
      </c>
      <c r="DV94" s="232">
        <v>23721.639297488196</v>
      </c>
      <c r="DW94" s="233">
        <f t="shared" si="779"/>
        <v>-27925.614620103232</v>
      </c>
      <c r="DX94" s="286">
        <v>5211.4800614367632</v>
      </c>
      <c r="DY94" s="232">
        <v>7353.7415609910149</v>
      </c>
      <c r="DZ94" s="233">
        <f t="shared" si="780"/>
        <v>-2142.2614995542517</v>
      </c>
      <c r="EA94" s="346">
        <v>4143.9927069972737</v>
      </c>
      <c r="EB94" s="347">
        <v>5066.2125198888207</v>
      </c>
      <c r="EC94" s="345">
        <f t="shared" si="781"/>
        <v>-922.21981289154701</v>
      </c>
      <c r="ED94" s="316">
        <v>24626.416730000001</v>
      </c>
      <c r="EE94" s="314">
        <v>145537.20121</v>
      </c>
      <c r="EF94" s="307">
        <f t="shared" si="782"/>
        <v>-120910.78448</v>
      </c>
      <c r="EG94" s="308">
        <v>24761.378209999999</v>
      </c>
      <c r="EH94" s="306">
        <v>-70781.868090000004</v>
      </c>
      <c r="EI94" s="307">
        <f t="shared" si="816"/>
        <v>95543.246299999999</v>
      </c>
      <c r="EJ94" s="308">
        <v>20000.117900000001</v>
      </c>
      <c r="EK94" s="306">
        <v>14875.536990000001</v>
      </c>
      <c r="EL94" s="307">
        <f t="shared" si="817"/>
        <v>5124.5809100000006</v>
      </c>
      <c r="EM94" s="381">
        <v>33258.775959999999</v>
      </c>
      <c r="EN94" s="382">
        <v>-47396.468910000003</v>
      </c>
      <c r="EO94" s="364">
        <f t="shared" si="635"/>
        <v>80655.244869999995</v>
      </c>
      <c r="EP94" s="441">
        <v>39833.297618600591</v>
      </c>
      <c r="EQ94" s="442">
        <v>-77415.503684912168</v>
      </c>
      <c r="ER94" s="437">
        <f t="shared" si="636"/>
        <v>117248.80130351277</v>
      </c>
      <c r="ES94" s="441">
        <v>53540.487995895419</v>
      </c>
      <c r="ET94" s="442">
        <v>71817.953013969745</v>
      </c>
      <c r="EU94" s="437">
        <f t="shared" si="637"/>
        <v>-18277.465018074327</v>
      </c>
      <c r="EV94" s="441">
        <v>-6707.7156649519602</v>
      </c>
      <c r="EW94" s="442">
        <v>24760.859428191798</v>
      </c>
      <c r="EX94" s="437">
        <f t="shared" si="638"/>
        <v>-31468.575093143758</v>
      </c>
      <c r="EY94" s="441">
        <v>23219.289350455943</v>
      </c>
      <c r="EZ94" s="442">
        <v>72650.835442750613</v>
      </c>
      <c r="FA94" s="437">
        <f t="shared" si="639"/>
        <v>-49431.546092294666</v>
      </c>
      <c r="FB94" s="441">
        <v>1845.9522658318813</v>
      </c>
      <c r="FC94" s="442">
        <v>10433.087574195773</v>
      </c>
      <c r="FD94" s="437">
        <f t="shared" si="640"/>
        <v>-8587.1353083638915</v>
      </c>
      <c r="FE94" s="441">
        <v>1774.9541017614242</v>
      </c>
      <c r="FF94" s="442">
        <v>11340.31258064758</v>
      </c>
      <c r="FG94" s="437">
        <f t="shared" si="641"/>
        <v>-9565.3584788861554</v>
      </c>
      <c r="FH94" s="441">
        <v>1703.9559376909672</v>
      </c>
      <c r="FI94" s="442">
        <v>12247.537587099387</v>
      </c>
      <c r="FJ94" s="437">
        <f t="shared" si="642"/>
        <v>-10543.581649408419</v>
      </c>
      <c r="FK94" s="441">
        <v>1774.9541017614242</v>
      </c>
      <c r="FL94" s="442">
        <v>11340.31258064758</v>
      </c>
      <c r="FM94" s="437">
        <f t="shared" si="643"/>
        <v>-9565.3584788861554</v>
      </c>
      <c r="FN94" s="441">
        <v>5445.1477914265261</v>
      </c>
      <c r="FO94" s="442">
        <v>14819.906538184256</v>
      </c>
      <c r="FP94" s="437">
        <f t="shared" si="644"/>
        <v>-9374.7587467577287</v>
      </c>
      <c r="FQ94" s="441">
        <v>1446.3478217690499</v>
      </c>
      <c r="FR94" s="442">
        <v>11084.239699715881</v>
      </c>
      <c r="FS94" s="437">
        <f t="shared" si="645"/>
        <v>-9637.8918779468313</v>
      </c>
      <c r="FT94" s="441">
        <v>1722.171536956992</v>
      </c>
      <c r="FU94" s="442">
        <v>15015.172427944563</v>
      </c>
      <c r="FV94" s="437">
        <f t="shared" si="646"/>
        <v>-13293.000890987571</v>
      </c>
      <c r="FW94" s="441">
        <v>2398.1556021905126</v>
      </c>
      <c r="FX94" s="442">
        <v>9697.180889208139</v>
      </c>
      <c r="FY94" s="437">
        <f t="shared" si="647"/>
        <v>-7299.0252870176264</v>
      </c>
      <c r="FZ94" s="441">
        <v>2162.0069962082198</v>
      </c>
      <c r="GA94" s="442">
        <v>11872.026425066959</v>
      </c>
      <c r="GB94" s="437">
        <f t="shared" si="648"/>
        <v>-9710.019428858739</v>
      </c>
      <c r="GC94" s="346">
        <v>7470.1749216205098</v>
      </c>
      <c r="GD94" s="347">
        <v>10458.326059776347</v>
      </c>
      <c r="GE94" s="345">
        <f t="shared" si="649"/>
        <v>-2988.1511381558375</v>
      </c>
      <c r="GF94" s="346">
        <v>7114.8374106068777</v>
      </c>
      <c r="GG94" s="347">
        <v>10676.426485198479</v>
      </c>
      <c r="GH94" s="345">
        <f t="shared" si="650"/>
        <v>-3561.5890745916013</v>
      </c>
    </row>
    <row r="95" spans="1:190" x14ac:dyDescent="0.4">
      <c r="A95" s="216" t="s">
        <v>150</v>
      </c>
      <c r="B95" s="217">
        <f>B96+B97+B98+B99</f>
        <v>12163</v>
      </c>
      <c r="C95" s="218">
        <f>C96+C97+C98+C99</f>
        <v>13363</v>
      </c>
      <c r="D95" s="219">
        <f t="shared" si="742"/>
        <v>-1200</v>
      </c>
      <c r="E95" s="217">
        <f t="shared" ref="E95:F95" si="837">E96+E97+E98+E99</f>
        <v>12693</v>
      </c>
      <c r="F95" s="218">
        <f t="shared" si="837"/>
        <v>19398</v>
      </c>
      <c r="G95" s="219">
        <f t="shared" si="743"/>
        <v>-6705</v>
      </c>
      <c r="H95" s="217">
        <f t="shared" ref="H95:I95" si="838">H96+H97+H98+H99</f>
        <v>3783</v>
      </c>
      <c r="I95" s="218">
        <f t="shared" si="838"/>
        <v>10673</v>
      </c>
      <c r="J95" s="219">
        <f t="shared" si="744"/>
        <v>-6890</v>
      </c>
      <c r="K95" s="217">
        <f t="shared" ref="K95:L95" si="839">K96+K97+K98+K99</f>
        <v>5702</v>
      </c>
      <c r="L95" s="218">
        <f t="shared" si="839"/>
        <v>7840</v>
      </c>
      <c r="M95" s="219">
        <f t="shared" si="745"/>
        <v>-2138</v>
      </c>
      <c r="N95" s="217">
        <f t="shared" ref="N95:O95" si="840">N96+N97+N98+N99</f>
        <v>7532</v>
      </c>
      <c r="O95" s="218">
        <f t="shared" si="840"/>
        <v>10431</v>
      </c>
      <c r="P95" s="219">
        <f t="shared" si="746"/>
        <v>-2899</v>
      </c>
      <c r="Q95" s="217">
        <f t="shared" ref="Q95:R95" si="841">Q96+Q97+Q98+Q99</f>
        <v>10517</v>
      </c>
      <c r="R95" s="218">
        <f t="shared" si="841"/>
        <v>4647</v>
      </c>
      <c r="S95" s="219">
        <f t="shared" si="747"/>
        <v>5870</v>
      </c>
      <c r="T95" s="217">
        <f t="shared" ref="T95:U95" si="842">T96+T97+T98+T99</f>
        <v>4876</v>
      </c>
      <c r="U95" s="218">
        <f t="shared" si="842"/>
        <v>23750</v>
      </c>
      <c r="V95" s="219">
        <f t="shared" si="748"/>
        <v>-18874</v>
      </c>
      <c r="W95" s="217">
        <f t="shared" ref="W95:X95" si="843">W96+W97+W98+W99</f>
        <v>-1362</v>
      </c>
      <c r="X95" s="218">
        <f t="shared" si="843"/>
        <v>2134</v>
      </c>
      <c r="Y95" s="219">
        <f t="shared" si="749"/>
        <v>-3496</v>
      </c>
      <c r="Z95" s="217">
        <f t="shared" ref="Z95:AA95" si="844">Z96+Z97+Z98+Z99</f>
        <v>14851</v>
      </c>
      <c r="AA95" s="218">
        <f t="shared" si="844"/>
        <v>18506</v>
      </c>
      <c r="AB95" s="219">
        <f t="shared" si="750"/>
        <v>-3655</v>
      </c>
      <c r="AC95" s="217">
        <f t="shared" ref="AC95:AD95" si="845">AC96+AC97+AC98+AC99</f>
        <v>3699</v>
      </c>
      <c r="AD95" s="218">
        <f t="shared" si="845"/>
        <v>4201</v>
      </c>
      <c r="AE95" s="219">
        <f t="shared" si="751"/>
        <v>-502</v>
      </c>
      <c r="AF95" s="217">
        <f t="shared" ref="AF95:AG95" si="846">AF96+AF97+AF98+AF99</f>
        <v>3162</v>
      </c>
      <c r="AG95" s="218">
        <f t="shared" si="846"/>
        <v>2434</v>
      </c>
      <c r="AH95" s="219">
        <f t="shared" si="752"/>
        <v>728</v>
      </c>
      <c r="AI95" s="217">
        <f t="shared" ref="AI95:AJ95" si="847">AI96+AI97+AI98+AI99</f>
        <v>-73958</v>
      </c>
      <c r="AJ95" s="218">
        <f t="shared" si="847"/>
        <v>-74089</v>
      </c>
      <c r="AK95" s="219">
        <f t="shared" si="753"/>
        <v>131</v>
      </c>
      <c r="AL95" s="217">
        <f t="shared" ref="AL95:AM95" si="848">AL96+AL97+AL98+AL99</f>
        <v>-282064</v>
      </c>
      <c r="AM95" s="218">
        <f t="shared" si="848"/>
        <v>-314825</v>
      </c>
      <c r="AN95" s="219">
        <f t="shared" si="754"/>
        <v>32761</v>
      </c>
      <c r="AO95" s="217">
        <f t="shared" ref="AO95:AP95" si="849">AO96+AO97+AO98+AO99</f>
        <v>282518</v>
      </c>
      <c r="AP95" s="218">
        <f t="shared" si="849"/>
        <v>257440</v>
      </c>
      <c r="AQ95" s="219">
        <f t="shared" si="755"/>
        <v>25078</v>
      </c>
      <c r="AR95" s="217">
        <f t="shared" ref="AR95:AS95" si="850">AR96+AR97+AR98+AR99</f>
        <v>-189876</v>
      </c>
      <c r="AS95" s="218">
        <f t="shared" si="850"/>
        <v>-218088</v>
      </c>
      <c r="AT95" s="219">
        <f t="shared" si="756"/>
        <v>28212</v>
      </c>
      <c r="AU95" s="217">
        <f t="shared" ref="AU95:AV95" si="851">AU96+AU97+AU98+AU99</f>
        <v>-335099</v>
      </c>
      <c r="AV95" s="218">
        <f t="shared" si="851"/>
        <v>-351029</v>
      </c>
      <c r="AW95" s="219">
        <f t="shared" si="757"/>
        <v>15930</v>
      </c>
      <c r="AX95" s="217">
        <f>AX96+AX97+AX98+AX99</f>
        <v>-79403</v>
      </c>
      <c r="AY95" s="218">
        <f>AY96+AY97+AY98+AY99</f>
        <v>36314</v>
      </c>
      <c r="AZ95" s="219">
        <f t="shared" si="758"/>
        <v>-115717</v>
      </c>
      <c r="BA95" s="217">
        <f>BA96+BA97+BA98+BA99</f>
        <v>-67087</v>
      </c>
      <c r="BB95" s="218">
        <f>BB96+BB97+BB98+BB99</f>
        <v>23922</v>
      </c>
      <c r="BC95" s="219">
        <f t="shared" si="759"/>
        <v>-91009</v>
      </c>
      <c r="BD95" s="217">
        <f>BD96+BD97+BD98+BD99</f>
        <v>-71480</v>
      </c>
      <c r="BE95" s="218">
        <f>BE96+BE97+BE98+BE99</f>
        <v>7008</v>
      </c>
      <c r="BF95" s="219">
        <f t="shared" si="760"/>
        <v>-78488</v>
      </c>
      <c r="BG95" s="217">
        <f>BG96+BG97+BG98+BG99</f>
        <v>-81952</v>
      </c>
      <c r="BH95" s="218">
        <f>BH96+BH97+BH98+BH99</f>
        <v>24129</v>
      </c>
      <c r="BI95" s="219">
        <f t="shared" si="761"/>
        <v>-106081</v>
      </c>
      <c r="BJ95" s="217">
        <f>BJ96+BJ97+BJ98+BJ99</f>
        <v>57656</v>
      </c>
      <c r="BK95" s="218">
        <f>BK96+BK97+BK98+BK99</f>
        <v>-38736</v>
      </c>
      <c r="BL95" s="219">
        <f t="shared" si="762"/>
        <v>96392</v>
      </c>
      <c r="BM95" s="217">
        <f>BM96+BM97+BM98+BM99</f>
        <v>15366</v>
      </c>
      <c r="BN95" s="218">
        <f>BN96+BN97+BN98+BN99</f>
        <v>-80266</v>
      </c>
      <c r="BO95" s="219">
        <f t="shared" si="763"/>
        <v>95632</v>
      </c>
      <c r="BP95" s="217">
        <f>BP96+BP97+BP98+BP99</f>
        <v>38217</v>
      </c>
      <c r="BQ95" s="218">
        <f>BQ96+BQ97+BQ98+BQ99</f>
        <v>-29757</v>
      </c>
      <c r="BR95" s="219">
        <f t="shared" si="764"/>
        <v>67974</v>
      </c>
      <c r="BS95" s="217">
        <f>BS96+BS97+BS98+BS99</f>
        <v>20384</v>
      </c>
      <c r="BT95" s="218">
        <f>BT96+BT97+BT98+BT99</f>
        <v>-47046</v>
      </c>
      <c r="BU95" s="219">
        <f t="shared" si="765"/>
        <v>67430</v>
      </c>
      <c r="BV95" s="217">
        <f>BV96+BV97+BV98+BV99</f>
        <v>-11622</v>
      </c>
      <c r="BW95" s="218">
        <f>BW96+BW97+BW98+BW99</f>
        <v>-21269</v>
      </c>
      <c r="BX95" s="219">
        <f t="shared" si="766"/>
        <v>9647</v>
      </c>
      <c r="BY95" s="217">
        <f>BY96+BY97+BY98+BY99</f>
        <v>-13413</v>
      </c>
      <c r="BZ95" s="218">
        <f>BZ96+BZ97+BZ98+BZ99</f>
        <v>-26596</v>
      </c>
      <c r="CA95" s="219">
        <f t="shared" si="767"/>
        <v>13183</v>
      </c>
      <c r="CB95" s="217">
        <f>CB96+CB97+CB98+CB99</f>
        <v>-793</v>
      </c>
      <c r="CC95" s="218">
        <f>CC96+CC97+CC98+CC99</f>
        <v>-16544</v>
      </c>
      <c r="CD95" s="219">
        <f t="shared" si="768"/>
        <v>15751</v>
      </c>
      <c r="CE95" s="217">
        <f>CE96+CE97+CE98+CE99</f>
        <v>13493</v>
      </c>
      <c r="CF95" s="218">
        <f>CF96+CF97+CF98+CF99</f>
        <v>-4723</v>
      </c>
      <c r="CG95" s="219">
        <f t="shared" si="769"/>
        <v>18216</v>
      </c>
      <c r="CH95" s="217">
        <f>CH96+CH97+CH98+CH99</f>
        <v>197868.67167087758</v>
      </c>
      <c r="CI95" s="218">
        <f>CI96+CI97+CI98+CI99</f>
        <v>-137574.30943255118</v>
      </c>
      <c r="CJ95" s="219">
        <f t="shared" si="770"/>
        <v>335442.98110342876</v>
      </c>
      <c r="CK95" s="217">
        <f>CK96+CK97+CK98+CK99</f>
        <v>147310.95357571615</v>
      </c>
      <c r="CL95" s="218">
        <f>CL96+CL97+CL98+CL99</f>
        <v>-175818.45565358037</v>
      </c>
      <c r="CM95" s="219">
        <f t="shared" si="771"/>
        <v>323129.40922929649</v>
      </c>
      <c r="CN95" s="217">
        <f>CN96+CN97+CN98+CN99</f>
        <v>190091.02229203237</v>
      </c>
      <c r="CO95" s="218">
        <f>CO96+CO97+CO98+CO99</f>
        <v>-118724.40883314054</v>
      </c>
      <c r="CP95" s="219">
        <f t="shared" si="772"/>
        <v>308815.43112517288</v>
      </c>
      <c r="CQ95" s="217">
        <f>CQ96+CQ97+CQ98+CQ99</f>
        <v>202461.93791606798</v>
      </c>
      <c r="CR95" s="218">
        <f>CR96+CR97+CR98+CR99</f>
        <v>-117498.46239367506</v>
      </c>
      <c r="CS95" s="219">
        <f t="shared" si="773"/>
        <v>319960.40030974301</v>
      </c>
      <c r="CT95" s="217">
        <f>CT96+CT97+CT98+CT99</f>
        <v>2939.4633530658712</v>
      </c>
      <c r="CU95" s="218">
        <f>CU96+CU97+CU98+CU99</f>
        <v>2876.8961701872881</v>
      </c>
      <c r="CV95" s="219">
        <f t="shared" si="620"/>
        <v>62.567182878583026</v>
      </c>
      <c r="CW95" s="217">
        <f>CW96+CW97+CW98+CW99</f>
        <v>-140431.20576984491</v>
      </c>
      <c r="CX95" s="218">
        <f>CX96+CX97+CX98+CX99</f>
        <v>-139743.88503825784</v>
      </c>
      <c r="CY95" s="219">
        <f t="shared" si="621"/>
        <v>-687.32073158706771</v>
      </c>
      <c r="CZ95" s="217">
        <f>CZ96+CZ97+CZ98+CZ99</f>
        <v>-204.39205619527308</v>
      </c>
      <c r="DA95" s="218">
        <f>DA96+DA97+DA98+DA99</f>
        <v>-2553.8881629526522</v>
      </c>
      <c r="DB95" s="219">
        <f t="shared" si="622"/>
        <v>2349.496106757379</v>
      </c>
      <c r="DC95" s="220">
        <f>DC96+DC97+DC98+DC99</f>
        <v>-2205.1999999999998</v>
      </c>
      <c r="DD95" s="218">
        <f>DD96+DD97+DD98+DD99</f>
        <v>-806.8</v>
      </c>
      <c r="DE95" s="221">
        <f t="shared" si="623"/>
        <v>-1398.3999999999999</v>
      </c>
      <c r="DF95" s="278">
        <f>DF96+DF97+DF98+DF99</f>
        <v>5589.9432418691513</v>
      </c>
      <c r="DG95" s="220">
        <f>DG96+DG97+DG98+DG99</f>
        <v>-1649.6663327854085</v>
      </c>
      <c r="DH95" s="221">
        <f t="shared" si="774"/>
        <v>7239.6095746545598</v>
      </c>
      <c r="DI95" s="278">
        <f>DI96+DI97+DI98+DI99</f>
        <v>5191.4004778153994</v>
      </c>
      <c r="DJ95" s="220">
        <f>DJ96+DJ97+DJ98+DJ99</f>
        <v>-2065.978611147515</v>
      </c>
      <c r="DK95" s="221">
        <f t="shared" si="775"/>
        <v>7257.3790889629145</v>
      </c>
      <c r="DL95" s="278">
        <f>DL96+DL97+DL98+DL99</f>
        <v>5612.3636256103018</v>
      </c>
      <c r="DM95" s="220">
        <f>DM96+DM97+DM98+DM99</f>
        <v>-2011.0342358878825</v>
      </c>
      <c r="DN95" s="221">
        <f t="shared" si="776"/>
        <v>7623.3978614981843</v>
      </c>
      <c r="DO95" s="278">
        <f>DO96+DO97+DO98+DO99</f>
        <v>3704.2157782088652</v>
      </c>
      <c r="DP95" s="220">
        <f>DP96+DP97+DP98+DP99</f>
        <v>-2091.9828103699369</v>
      </c>
      <c r="DQ95" s="221">
        <f t="shared" si="777"/>
        <v>5796.1985885788017</v>
      </c>
      <c r="DR95" s="289">
        <f>DR96+DR97+DR98+DR99</f>
        <v>19059.208944499471</v>
      </c>
      <c r="DS95" s="218">
        <f>DS96+DS97+DS98+DS99</f>
        <v>1512.7889222334086</v>
      </c>
      <c r="DT95" s="221">
        <f t="shared" si="778"/>
        <v>17546.420022266062</v>
      </c>
      <c r="DU95" s="278">
        <f>DU96+DU97+DU98+DU99</f>
        <v>-11582.891665470153</v>
      </c>
      <c r="DV95" s="220">
        <f>DV96+DV97+DV98+DV99</f>
        <v>-167.4851251893549</v>
      </c>
      <c r="DW95" s="221">
        <f t="shared" si="779"/>
        <v>-11415.406540280799</v>
      </c>
      <c r="DX95" s="278">
        <f>DX96+DX97+DX98+DX99</f>
        <v>5477.506474454286</v>
      </c>
      <c r="DY95" s="220">
        <f>DY96+DY97+DY98+DY99</f>
        <v>-1663.8936262802638</v>
      </c>
      <c r="DZ95" s="221">
        <f t="shared" si="780"/>
        <v>7141.4001007345496</v>
      </c>
      <c r="EA95" s="339">
        <f>EA96+EA97+EA98+EA99</f>
        <v>-10235.670871239156</v>
      </c>
      <c r="EB95" s="348">
        <f>EB96+EB97+EB98+EB99</f>
        <v>7319.7306000657163</v>
      </c>
      <c r="EC95" s="341">
        <f t="shared" si="781"/>
        <v>-17555.401471304871</v>
      </c>
      <c r="ED95" s="398">
        <f>ED96+ED97+ED98+ED99</f>
        <v>21442.117572310199</v>
      </c>
      <c r="EE95" s="399">
        <f>EE96+EE97+EE98+EE99</f>
        <v>-42199.409772834952</v>
      </c>
      <c r="EF95" s="397">
        <f t="shared" si="782"/>
        <v>63641.52734514515</v>
      </c>
      <c r="EG95" s="398">
        <f>EG96+EG97+EG98+EG99</f>
        <v>-2070.2028595828961</v>
      </c>
      <c r="EH95" s="399">
        <f>EH96+EH97+EH98+EH99</f>
        <v>51268.983710082532</v>
      </c>
      <c r="EI95" s="397">
        <f t="shared" si="816"/>
        <v>-53339.186569665428</v>
      </c>
      <c r="EJ95" s="398">
        <f>EJ96+EJ97+EJ98+EJ99</f>
        <v>5705.2730859809471</v>
      </c>
      <c r="EK95" s="399">
        <f>EK96+EK97+EK98+EK99</f>
        <v>-24257.555457441438</v>
      </c>
      <c r="EL95" s="397">
        <f t="shared" si="817"/>
        <v>29962.828543422387</v>
      </c>
      <c r="EM95" s="411">
        <f>EM96+EM97+EM98+EM99</f>
        <v>-3802.726136080405</v>
      </c>
      <c r="EN95" s="412">
        <f>EN96+EN97+EN98+EN99</f>
        <v>4784.5976154045857</v>
      </c>
      <c r="EO95" s="408">
        <f t="shared" si="635"/>
        <v>-8587.3237514849898</v>
      </c>
      <c r="EP95" s="430">
        <f>EP96+EP97+EP98+EP99</f>
        <v>-5710.8359339255476</v>
      </c>
      <c r="EQ95" s="438">
        <f>EQ96+EQ97+EQ98+EQ99</f>
        <v>-19526.944815183073</v>
      </c>
      <c r="ER95" s="429">
        <f t="shared" si="636"/>
        <v>13816.108881257525</v>
      </c>
      <c r="ES95" s="430">
        <f>ES96+ES97+ES98+ES99</f>
        <v>6618.6960512824708</v>
      </c>
      <c r="ET95" s="438">
        <f>ET96+ET97+ET98+ET99</f>
        <v>1833.5625066751174</v>
      </c>
      <c r="EU95" s="429">
        <f t="shared" si="637"/>
        <v>4785.1335446073535</v>
      </c>
      <c r="EV95" s="430">
        <f>EV96+EV97+EV98+EV99</f>
        <v>-7319.2831018312709</v>
      </c>
      <c r="EW95" s="438">
        <f>EW96+EW97+EW98+EW99</f>
        <v>273.76595963996829</v>
      </c>
      <c r="EX95" s="429">
        <f t="shared" si="638"/>
        <v>-7593.0490614712389</v>
      </c>
      <c r="EY95" s="430">
        <f>EY96+EY97+EY98+EY99</f>
        <v>-5299.7227738217789</v>
      </c>
      <c r="EZ95" s="438">
        <f>EZ96+EZ97+EZ98+EZ99</f>
        <v>6938.9345381868134</v>
      </c>
      <c r="FA95" s="429">
        <f t="shared" si="639"/>
        <v>-12238.657312008592</v>
      </c>
      <c r="FB95" s="430">
        <v>-556.41619497525812</v>
      </c>
      <c r="FC95" s="438">
        <v>208.55443718609308</v>
      </c>
      <c r="FD95" s="429">
        <f t="shared" si="640"/>
        <v>-764.9706321613512</v>
      </c>
      <c r="FE95" s="430">
        <v>763.32341595589185</v>
      </c>
      <c r="FF95" s="438">
        <v>335.00802821770765</v>
      </c>
      <c r="FG95" s="429">
        <f t="shared" si="641"/>
        <v>428.3153877381842</v>
      </c>
      <c r="FH95" s="430">
        <v>-457.35027009573685</v>
      </c>
      <c r="FI95" s="438">
        <v>-433.38566235625478</v>
      </c>
      <c r="FJ95" s="429">
        <f t="shared" si="642"/>
        <v>-23.964607739482062</v>
      </c>
      <c r="FK95" s="430">
        <v>86.934405542926584</v>
      </c>
      <c r="FL95" s="438">
        <v>3334.7042783668121</v>
      </c>
      <c r="FM95" s="429">
        <f t="shared" si="643"/>
        <v>-3247.7698728238856</v>
      </c>
      <c r="FN95" s="430">
        <f>FN96+FN97+FN98+FN99</f>
        <v>1042.9789190136116</v>
      </c>
      <c r="FO95" s="438">
        <f>FO96+FO97+FO98+FO99</f>
        <v>792.75416377302577</v>
      </c>
      <c r="FP95" s="429">
        <f t="shared" si="644"/>
        <v>250.22475524058586</v>
      </c>
      <c r="FQ95" s="430">
        <f>FQ96+FQ97+FQ98+FQ99</f>
        <v>1390.1653487458195</v>
      </c>
      <c r="FR95" s="438">
        <f>FR96+FR97+FR98+FR99</f>
        <v>944.81884725812552</v>
      </c>
      <c r="FS95" s="429">
        <f t="shared" si="645"/>
        <v>445.34650148769401</v>
      </c>
      <c r="FT95" s="430">
        <f>FT96+FT97+FT98+FT99</f>
        <v>1010.631092429432</v>
      </c>
      <c r="FU95" s="438">
        <f>FU96+FU97+FU98+FU99</f>
        <v>707.62533374977158</v>
      </c>
      <c r="FV95" s="429">
        <f t="shared" si="646"/>
        <v>303.0057586796604</v>
      </c>
      <c r="FW95" s="430">
        <f>FW96+FW97+FW98+FW99</f>
        <v>713.9884864540536</v>
      </c>
      <c r="FX95" s="438">
        <f>FX96+FX97+FX98+FX99</f>
        <v>-92.185724549054157</v>
      </c>
      <c r="FY95" s="429">
        <f t="shared" si="647"/>
        <v>806.17421100310776</v>
      </c>
      <c r="FZ95" s="430">
        <f>FZ96+FZ97+FZ98+FZ99</f>
        <v>1055.3570426824242</v>
      </c>
      <c r="GA95" s="438">
        <f>GA96+GA97+GA98+GA99</f>
        <v>1161.6157712762747</v>
      </c>
      <c r="GB95" s="429">
        <f t="shared" si="648"/>
        <v>-106.25872859385049</v>
      </c>
      <c r="GC95" s="339">
        <f>GC96+GC97+GC98+GC99</f>
        <v>980.44852124241197</v>
      </c>
      <c r="GD95" s="348">
        <f>GD96+GD97+GD98+GD99</f>
        <v>1322.9237153853283</v>
      </c>
      <c r="GE95" s="341">
        <f t="shared" si="649"/>
        <v>-342.47519414291628</v>
      </c>
      <c r="GF95" s="339">
        <f>GF96+GF97+GF98+GF99</f>
        <v>3349.812531048874</v>
      </c>
      <c r="GG95" s="348">
        <f>GG96+GG97+GG98+GG99</f>
        <v>988.90735820091334</v>
      </c>
      <c r="GH95" s="341">
        <f t="shared" si="650"/>
        <v>2360.9051728479608</v>
      </c>
    </row>
    <row r="96" spans="1:190" ht="16.5" hidden="1" customHeight="1" x14ac:dyDescent="0.4">
      <c r="A96" s="222" t="s">
        <v>141</v>
      </c>
      <c r="B96" s="223"/>
      <c r="C96" s="224"/>
      <c r="D96" s="225"/>
      <c r="E96" s="223"/>
      <c r="F96" s="224"/>
      <c r="G96" s="225"/>
      <c r="H96" s="223"/>
      <c r="I96" s="224"/>
      <c r="J96" s="225"/>
      <c r="K96" s="223"/>
      <c r="L96" s="224"/>
      <c r="M96" s="225"/>
      <c r="N96" s="223"/>
      <c r="O96" s="224"/>
      <c r="P96" s="225"/>
      <c r="Q96" s="223"/>
      <c r="R96" s="224"/>
      <c r="S96" s="225"/>
      <c r="T96" s="223"/>
      <c r="U96" s="224"/>
      <c r="V96" s="225"/>
      <c r="W96" s="223"/>
      <c r="X96" s="224"/>
      <c r="Y96" s="225"/>
      <c r="Z96" s="223"/>
      <c r="AA96" s="224"/>
      <c r="AB96" s="225"/>
      <c r="AC96" s="223"/>
      <c r="AD96" s="224"/>
      <c r="AE96" s="225"/>
      <c r="AF96" s="223"/>
      <c r="AG96" s="224"/>
      <c r="AH96" s="225"/>
      <c r="AI96" s="223"/>
      <c r="AJ96" s="224"/>
      <c r="AK96" s="225"/>
      <c r="AL96" s="223"/>
      <c r="AM96" s="224"/>
      <c r="AN96" s="225"/>
      <c r="AO96" s="223"/>
      <c r="AP96" s="224"/>
      <c r="AQ96" s="225"/>
      <c r="AR96" s="223"/>
      <c r="AS96" s="224"/>
      <c r="AT96" s="225"/>
      <c r="AU96" s="223"/>
      <c r="AV96" s="224"/>
      <c r="AW96" s="225"/>
      <c r="AX96" s="223"/>
      <c r="AY96" s="224"/>
      <c r="AZ96" s="225"/>
      <c r="BA96" s="223"/>
      <c r="BB96" s="224"/>
      <c r="BC96" s="225"/>
      <c r="BD96" s="223"/>
      <c r="BE96" s="224"/>
      <c r="BF96" s="225"/>
      <c r="BG96" s="223"/>
      <c r="BH96" s="224"/>
      <c r="BI96" s="225"/>
      <c r="BJ96" s="223"/>
      <c r="BK96" s="224"/>
      <c r="BL96" s="225"/>
      <c r="BM96" s="223"/>
      <c r="BN96" s="224"/>
      <c r="BO96" s="225"/>
      <c r="BP96" s="223"/>
      <c r="BQ96" s="224"/>
      <c r="BR96" s="225"/>
      <c r="BS96" s="223"/>
      <c r="BT96" s="224"/>
      <c r="BU96" s="225"/>
      <c r="BV96" s="223"/>
      <c r="BW96" s="224"/>
      <c r="BX96" s="225"/>
      <c r="BY96" s="223"/>
      <c r="BZ96" s="224"/>
      <c r="CA96" s="225"/>
      <c r="CB96" s="223"/>
      <c r="CC96" s="224"/>
      <c r="CD96" s="225"/>
      <c r="CE96" s="223"/>
      <c r="CF96" s="224"/>
      <c r="CG96" s="225"/>
      <c r="CH96" s="223"/>
      <c r="CI96" s="224"/>
      <c r="CJ96" s="225"/>
      <c r="CK96" s="223"/>
      <c r="CL96" s="224"/>
      <c r="CM96" s="225"/>
      <c r="CN96" s="223"/>
      <c r="CO96" s="224"/>
      <c r="CP96" s="225"/>
      <c r="CQ96" s="223"/>
      <c r="CR96" s="224"/>
      <c r="CS96" s="225"/>
      <c r="CT96" s="223"/>
      <c r="CU96" s="224"/>
      <c r="CV96" s="225"/>
      <c r="CW96" s="223"/>
      <c r="CX96" s="224"/>
      <c r="CY96" s="225"/>
      <c r="CZ96" s="223"/>
      <c r="DA96" s="224"/>
      <c r="DB96" s="225"/>
      <c r="DC96" s="226"/>
      <c r="DD96" s="224"/>
      <c r="DE96" s="227"/>
      <c r="DF96" s="267"/>
      <c r="DG96" s="226"/>
      <c r="DH96" s="227"/>
      <c r="DI96" s="267"/>
      <c r="DJ96" s="226"/>
      <c r="DK96" s="227"/>
      <c r="DL96" s="267"/>
      <c r="DM96" s="226"/>
      <c r="DN96" s="227"/>
      <c r="DO96" s="267"/>
      <c r="DP96" s="226"/>
      <c r="DQ96" s="227"/>
      <c r="DR96" s="287"/>
      <c r="DS96" s="224"/>
      <c r="DT96" s="227"/>
      <c r="DU96" s="267"/>
      <c r="DV96" s="226"/>
      <c r="DW96" s="227"/>
      <c r="DX96" s="267"/>
      <c r="DY96" s="226"/>
      <c r="DZ96" s="227"/>
      <c r="EA96" s="343"/>
      <c r="EB96" s="344"/>
      <c r="EC96" s="342"/>
      <c r="ED96" s="316"/>
      <c r="EE96" s="314"/>
      <c r="EF96" s="315"/>
      <c r="EG96" s="316"/>
      <c r="EH96" s="314"/>
      <c r="EI96" s="315"/>
      <c r="EJ96" s="316"/>
      <c r="EK96" s="314"/>
      <c r="EL96" s="315"/>
      <c r="EM96" s="361"/>
      <c r="EN96" s="362"/>
      <c r="EO96" s="363"/>
      <c r="EP96" s="439">
        <v>0</v>
      </c>
      <c r="EQ96" s="440">
        <v>0</v>
      </c>
      <c r="ER96" s="434">
        <f t="shared" si="636"/>
        <v>0</v>
      </c>
      <c r="ES96" s="439">
        <v>0</v>
      </c>
      <c r="ET96" s="440">
        <v>0</v>
      </c>
      <c r="EU96" s="434">
        <f t="shared" si="637"/>
        <v>0</v>
      </c>
      <c r="EV96" s="439">
        <v>0</v>
      </c>
      <c r="EW96" s="440">
        <v>0</v>
      </c>
      <c r="EX96" s="434">
        <f t="shared" si="638"/>
        <v>0</v>
      </c>
      <c r="EY96" s="439">
        <v>0</v>
      </c>
      <c r="EZ96" s="440">
        <v>0</v>
      </c>
      <c r="FA96" s="434">
        <f t="shared" si="639"/>
        <v>0</v>
      </c>
      <c r="FB96" s="439">
        <v>0</v>
      </c>
      <c r="FC96" s="440">
        <v>0</v>
      </c>
      <c r="FD96" s="434">
        <f t="shared" si="640"/>
        <v>0</v>
      </c>
      <c r="FE96" s="439">
        <v>0</v>
      </c>
      <c r="FF96" s="440">
        <v>0</v>
      </c>
      <c r="FG96" s="434">
        <f t="shared" si="641"/>
        <v>0</v>
      </c>
      <c r="FH96" s="439">
        <v>0</v>
      </c>
      <c r="FI96" s="440">
        <v>0</v>
      </c>
      <c r="FJ96" s="434">
        <f t="shared" si="642"/>
        <v>0</v>
      </c>
      <c r="FK96" s="439">
        <v>0</v>
      </c>
      <c r="FL96" s="440">
        <v>0</v>
      </c>
      <c r="FM96" s="434">
        <f t="shared" si="643"/>
        <v>0</v>
      </c>
      <c r="FN96" s="439">
        <v>0</v>
      </c>
      <c r="FO96" s="440">
        <v>0</v>
      </c>
      <c r="FP96" s="434">
        <f t="shared" si="644"/>
        <v>0</v>
      </c>
      <c r="FQ96" s="439">
        <v>0</v>
      </c>
      <c r="FR96" s="440">
        <v>0</v>
      </c>
      <c r="FS96" s="434">
        <f t="shared" si="645"/>
        <v>0</v>
      </c>
      <c r="FT96" s="439">
        <v>0</v>
      </c>
      <c r="FU96" s="440">
        <v>0</v>
      </c>
      <c r="FV96" s="434">
        <f t="shared" si="646"/>
        <v>0</v>
      </c>
      <c r="FW96" s="439">
        <v>0</v>
      </c>
      <c r="FX96" s="440">
        <v>0</v>
      </c>
      <c r="FY96" s="434">
        <f t="shared" si="647"/>
        <v>0</v>
      </c>
      <c r="FZ96" s="439">
        <v>0</v>
      </c>
      <c r="GA96" s="440">
        <v>0</v>
      </c>
      <c r="GB96" s="434">
        <f t="shared" si="648"/>
        <v>0</v>
      </c>
      <c r="GC96" s="343">
        <v>0</v>
      </c>
      <c r="GD96" s="344">
        <v>0</v>
      </c>
      <c r="GE96" s="342">
        <f t="shared" si="649"/>
        <v>0</v>
      </c>
      <c r="GF96" s="343">
        <v>0</v>
      </c>
      <c r="GG96" s="344">
        <v>0</v>
      </c>
      <c r="GH96" s="342">
        <f t="shared" si="650"/>
        <v>0</v>
      </c>
    </row>
    <row r="97" spans="1:190" x14ac:dyDescent="0.4">
      <c r="A97" s="222" t="s">
        <v>151</v>
      </c>
      <c r="B97" s="223">
        <v>12163</v>
      </c>
      <c r="C97" s="224">
        <v>13363</v>
      </c>
      <c r="D97" s="225">
        <f>B97-C97</f>
        <v>-1200</v>
      </c>
      <c r="E97" s="223">
        <v>12693</v>
      </c>
      <c r="F97" s="224">
        <v>19398</v>
      </c>
      <c r="G97" s="225">
        <f t="shared" ref="G97" si="852">E97-F97</f>
        <v>-6705</v>
      </c>
      <c r="H97" s="223">
        <v>3783</v>
      </c>
      <c r="I97" s="224">
        <v>10673</v>
      </c>
      <c r="J97" s="225">
        <f t="shared" ref="J97" si="853">H97-I97</f>
        <v>-6890</v>
      </c>
      <c r="K97" s="223">
        <v>5702</v>
      </c>
      <c r="L97" s="224">
        <v>7840</v>
      </c>
      <c r="M97" s="225">
        <f t="shared" ref="M97" si="854">K97-L97</f>
        <v>-2138</v>
      </c>
      <c r="N97" s="223">
        <v>7532</v>
      </c>
      <c r="O97" s="224">
        <v>10431</v>
      </c>
      <c r="P97" s="225">
        <f t="shared" ref="P97" si="855">N97-O97</f>
        <v>-2899</v>
      </c>
      <c r="Q97" s="223">
        <v>10517</v>
      </c>
      <c r="R97" s="224">
        <v>4647</v>
      </c>
      <c r="S97" s="225">
        <f t="shared" ref="S97" si="856">Q97-R97</f>
        <v>5870</v>
      </c>
      <c r="T97" s="223">
        <v>4876</v>
      </c>
      <c r="U97" s="224">
        <v>23750</v>
      </c>
      <c r="V97" s="225">
        <f t="shared" ref="V97" si="857">T97-U97</f>
        <v>-18874</v>
      </c>
      <c r="W97" s="223">
        <v>-1362</v>
      </c>
      <c r="X97" s="224">
        <v>2134</v>
      </c>
      <c r="Y97" s="225">
        <f t="shared" ref="Y97" si="858">W97-X97</f>
        <v>-3496</v>
      </c>
      <c r="Z97" s="223">
        <v>14851</v>
      </c>
      <c r="AA97" s="224">
        <v>18506</v>
      </c>
      <c r="AB97" s="225">
        <f t="shared" ref="AB97" si="859">Z97-AA97</f>
        <v>-3655</v>
      </c>
      <c r="AC97" s="223">
        <v>3699</v>
      </c>
      <c r="AD97" s="224">
        <v>4201</v>
      </c>
      <c r="AE97" s="225">
        <f t="shared" ref="AE97" si="860">AC97-AD97</f>
        <v>-502</v>
      </c>
      <c r="AF97" s="223">
        <v>3162</v>
      </c>
      <c r="AG97" s="224">
        <v>2434</v>
      </c>
      <c r="AH97" s="225">
        <f t="shared" ref="AH97" si="861">AF97-AG97</f>
        <v>728</v>
      </c>
      <c r="AI97" s="223">
        <v>-73958</v>
      </c>
      <c r="AJ97" s="224">
        <v>-74089</v>
      </c>
      <c r="AK97" s="225">
        <f t="shared" ref="AK97" si="862">AI97-AJ97</f>
        <v>131</v>
      </c>
      <c r="AL97" s="223">
        <v>25138</v>
      </c>
      <c r="AM97" s="224">
        <v>25510</v>
      </c>
      <c r="AN97" s="225">
        <f t="shared" ref="AN97" si="863">AL97-AM97</f>
        <v>-372</v>
      </c>
      <c r="AO97" s="223">
        <v>-7907</v>
      </c>
      <c r="AP97" s="224">
        <v>-8031</v>
      </c>
      <c r="AQ97" s="225">
        <f t="shared" ref="AQ97" si="864">AO97-AP97</f>
        <v>124</v>
      </c>
      <c r="AR97" s="223">
        <v>42086</v>
      </c>
      <c r="AS97" s="224">
        <v>40860</v>
      </c>
      <c r="AT97" s="225">
        <f t="shared" ref="AT97" si="865">AR97-AS97</f>
        <v>1226</v>
      </c>
      <c r="AU97" s="223">
        <v>-106932</v>
      </c>
      <c r="AV97" s="224">
        <v>-106689</v>
      </c>
      <c r="AW97" s="225">
        <f t="shared" ref="AW97" si="866">AU97-AV97</f>
        <v>-243</v>
      </c>
      <c r="AX97" s="223">
        <v>-13406</v>
      </c>
      <c r="AY97" s="224">
        <v>-12600</v>
      </c>
      <c r="AZ97" s="225">
        <f t="shared" ref="AZ97" si="867">AX97-AY97</f>
        <v>-806</v>
      </c>
      <c r="BA97" s="223">
        <v>-15120</v>
      </c>
      <c r="BB97" s="224">
        <v>-14594</v>
      </c>
      <c r="BC97" s="225">
        <f t="shared" ref="BC97" si="868">BA97-BB97</f>
        <v>-526</v>
      </c>
      <c r="BD97" s="223">
        <v>-26830</v>
      </c>
      <c r="BE97" s="224">
        <v>-26085</v>
      </c>
      <c r="BF97" s="225">
        <f t="shared" ref="BF97" si="869">BD97-BE97</f>
        <v>-745</v>
      </c>
      <c r="BG97" s="223">
        <v>-21118</v>
      </c>
      <c r="BH97" s="224">
        <v>-20959</v>
      </c>
      <c r="BI97" s="225">
        <f t="shared" ref="BI97" si="870">BG97-BH97</f>
        <v>-159</v>
      </c>
      <c r="BJ97" s="223">
        <v>14844</v>
      </c>
      <c r="BK97" s="224">
        <v>15251</v>
      </c>
      <c r="BL97" s="225">
        <f t="shared" ref="BL97" si="871">BJ97-BK97</f>
        <v>-407</v>
      </c>
      <c r="BM97" s="223">
        <v>-25837</v>
      </c>
      <c r="BN97" s="224">
        <v>-28308</v>
      </c>
      <c r="BO97" s="225">
        <f t="shared" ref="BO97" si="872">BM97-BN97</f>
        <v>2471</v>
      </c>
      <c r="BP97" s="223">
        <v>8401</v>
      </c>
      <c r="BQ97" s="224">
        <v>7842</v>
      </c>
      <c r="BR97" s="225">
        <f t="shared" ref="BR97" si="873">BP97-BQ97</f>
        <v>559</v>
      </c>
      <c r="BS97" s="223">
        <v>-10437</v>
      </c>
      <c r="BT97" s="224">
        <v>-8180</v>
      </c>
      <c r="BU97" s="225">
        <f t="shared" ref="BU97" si="874">BS97-BT97</f>
        <v>-2257</v>
      </c>
      <c r="BV97" s="223">
        <v>-18113</v>
      </c>
      <c r="BW97" s="224">
        <v>-19154</v>
      </c>
      <c r="BX97" s="225">
        <f t="shared" ref="BX97" si="875">BV97-BW97</f>
        <v>1041</v>
      </c>
      <c r="BY97" s="223">
        <v>-23140</v>
      </c>
      <c r="BZ97" s="224">
        <v>-23426</v>
      </c>
      <c r="CA97" s="225">
        <f t="shared" ref="CA97" si="876">BY97-BZ97</f>
        <v>286</v>
      </c>
      <c r="CB97" s="223">
        <v>-13276</v>
      </c>
      <c r="CC97" s="224">
        <v>-12477</v>
      </c>
      <c r="CD97" s="225">
        <f t="shared" ref="CD97" si="877">CB97-CC97</f>
        <v>-799</v>
      </c>
      <c r="CE97" s="223">
        <v>-563</v>
      </c>
      <c r="CF97" s="224">
        <v>-143</v>
      </c>
      <c r="CG97" s="225">
        <f t="shared" ref="CG97" si="878">CE97-CF97</f>
        <v>-420</v>
      </c>
      <c r="CH97" s="223">
        <v>22874</v>
      </c>
      <c r="CI97" s="224">
        <v>23398</v>
      </c>
      <c r="CJ97" s="225">
        <f>CH97-CI97</f>
        <v>-524</v>
      </c>
      <c r="CK97" s="223">
        <v>1710</v>
      </c>
      <c r="CL97" s="224">
        <v>2504</v>
      </c>
      <c r="CM97" s="225">
        <f>CK97-CL97</f>
        <v>-794</v>
      </c>
      <c r="CN97" s="223">
        <v>27940</v>
      </c>
      <c r="CO97" s="224">
        <v>27293</v>
      </c>
      <c r="CP97" s="225">
        <f>CN97-CO97</f>
        <v>647</v>
      </c>
      <c r="CQ97" s="223">
        <v>17770</v>
      </c>
      <c r="CR97" s="224">
        <v>18266</v>
      </c>
      <c r="CS97" s="225">
        <f>CQ97-CR97</f>
        <v>-496</v>
      </c>
      <c r="CT97" s="223">
        <v>5666</v>
      </c>
      <c r="CU97" s="224">
        <v>5154</v>
      </c>
      <c r="CV97" s="225">
        <f t="shared" si="620"/>
        <v>512</v>
      </c>
      <c r="CW97" s="223">
        <v>-137138</v>
      </c>
      <c r="CX97" s="224">
        <v>-137641</v>
      </c>
      <c r="CY97" s="225">
        <f t="shared" si="621"/>
        <v>503</v>
      </c>
      <c r="CZ97" s="223">
        <v>542.20000000000005</v>
      </c>
      <c r="DA97" s="224">
        <v>-594.6</v>
      </c>
      <c r="DB97" s="225">
        <f t="shared" si="622"/>
        <v>1136.8000000000002</v>
      </c>
      <c r="DC97" s="226">
        <v>-723</v>
      </c>
      <c r="DD97" s="224">
        <v>660</v>
      </c>
      <c r="DE97" s="227">
        <f t="shared" si="623"/>
        <v>-1383</v>
      </c>
      <c r="DF97" s="267">
        <v>614.1655383118532</v>
      </c>
      <c r="DG97" s="226">
        <v>398.57467355809604</v>
      </c>
      <c r="DH97" s="227">
        <f t="shared" ref="DH97" si="879">DF97-DG97</f>
        <v>215.59086475375716</v>
      </c>
      <c r="DI97" s="267">
        <v>-692.07478506887173</v>
      </c>
      <c r="DJ97" s="226">
        <v>119.61404757734397</v>
      </c>
      <c r="DK97" s="227">
        <f t="shared" ref="DK97" si="880">DI97-DJ97</f>
        <v>-811.6888326462157</v>
      </c>
      <c r="DL97" s="267">
        <v>569.97296186364224</v>
      </c>
      <c r="DM97" s="226">
        <v>-176.15364396397888</v>
      </c>
      <c r="DN97" s="227">
        <f t="shared" ref="DN97" si="881">DL97-DM97</f>
        <v>746.12660582762112</v>
      </c>
      <c r="DO97" s="267">
        <v>-436.89409160290518</v>
      </c>
      <c r="DP97" s="226">
        <v>282.09113263779682</v>
      </c>
      <c r="DQ97" s="227">
        <f t="shared" ref="DQ97" si="882">DO97-DP97</f>
        <v>-718.985224240702</v>
      </c>
      <c r="DR97" s="267">
        <v>1277.5</v>
      </c>
      <c r="DS97" s="290">
        <v>499.8</v>
      </c>
      <c r="DT97" s="227">
        <f t="shared" ref="DT97" si="883">DR97-DS97</f>
        <v>777.7</v>
      </c>
      <c r="DU97" s="267">
        <v>-326.20562135309484</v>
      </c>
      <c r="DV97" s="226">
        <v>-867.9659651302195</v>
      </c>
      <c r="DW97" s="227">
        <f t="shared" ref="DW97" si="884">DU97-DV97</f>
        <v>541.76034377712472</v>
      </c>
      <c r="DX97" s="267">
        <v>-382.17049238439</v>
      </c>
      <c r="DY97" s="226">
        <v>16.643882950224636</v>
      </c>
      <c r="DZ97" s="227">
        <f t="shared" ref="DZ97" si="885">DX97-DY97</f>
        <v>-398.81437533461462</v>
      </c>
      <c r="EA97" s="343">
        <v>-880.78240401806329</v>
      </c>
      <c r="EB97" s="344">
        <v>388.03145300949922</v>
      </c>
      <c r="EC97" s="342">
        <f t="shared" ref="EC97" si="886">EA97-EB97</f>
        <v>-1268.8138570275626</v>
      </c>
      <c r="ED97" s="316">
        <v>1506.017572310202</v>
      </c>
      <c r="EE97" s="314">
        <v>379.59022716505035</v>
      </c>
      <c r="EF97" s="315">
        <f t="shared" ref="EF97" si="887">ED97-EE97</f>
        <v>1126.4273451451518</v>
      </c>
      <c r="EG97" s="316">
        <v>-886.60285958289592</v>
      </c>
      <c r="EH97" s="314">
        <v>-787.5162899174652</v>
      </c>
      <c r="EI97" s="315">
        <f t="shared" ref="EI97" si="888">EG97-EH97</f>
        <v>-99.086569665430716</v>
      </c>
      <c r="EJ97" s="316">
        <v>-76.807574019052865</v>
      </c>
      <c r="EK97" s="314">
        <v>-996.07382744144149</v>
      </c>
      <c r="EL97" s="315">
        <f t="shared" ref="EL97" si="889">EJ97-EK97</f>
        <v>919.26625342238867</v>
      </c>
      <c r="EM97" s="361">
        <v>-489.62397608040493</v>
      </c>
      <c r="EN97" s="362">
        <v>-243.98493459541447</v>
      </c>
      <c r="EO97" s="363">
        <f t="shared" ref="EO97:EO101" si="890">EM97-EN97</f>
        <v>-245.63904148499046</v>
      </c>
      <c r="EP97" s="439">
        <v>1129.9478337731728</v>
      </c>
      <c r="EQ97" s="440">
        <v>658.36924792295508</v>
      </c>
      <c r="ER97" s="434">
        <f t="shared" si="636"/>
        <v>471.57858585021768</v>
      </c>
      <c r="ES97" s="439">
        <v>-439.30175999956043</v>
      </c>
      <c r="ET97" s="440">
        <v>-1236.4030169005498</v>
      </c>
      <c r="EU97" s="434">
        <f t="shared" si="637"/>
        <v>797.10125690098937</v>
      </c>
      <c r="EV97" s="439">
        <v>267.80872917100066</v>
      </c>
      <c r="EW97" s="440">
        <v>1437.7381514443541</v>
      </c>
      <c r="EX97" s="434">
        <f t="shared" si="638"/>
        <v>-1169.9294222733533</v>
      </c>
      <c r="EY97" s="439">
        <v>-253.9246612407392</v>
      </c>
      <c r="EZ97" s="440">
        <v>-692.06629314793133</v>
      </c>
      <c r="FA97" s="434">
        <f t="shared" si="639"/>
        <v>438.14163190719216</v>
      </c>
      <c r="FB97" s="439">
        <v>-554.7751831612569</v>
      </c>
      <c r="FC97" s="440">
        <v>327.32768150520417</v>
      </c>
      <c r="FD97" s="434">
        <f t="shared" si="640"/>
        <v>-882.10286466646107</v>
      </c>
      <c r="FE97" s="439">
        <v>764.90131193089303</v>
      </c>
      <c r="FF97" s="440">
        <v>464.10938073848058</v>
      </c>
      <c r="FG97" s="434">
        <f t="shared" si="641"/>
        <v>300.79193119241245</v>
      </c>
      <c r="FH97" s="439">
        <v>-455.8354899597357</v>
      </c>
      <c r="FI97" s="440">
        <v>-293.95620163382</v>
      </c>
      <c r="FJ97" s="434">
        <f t="shared" si="642"/>
        <v>-161.8792883259157</v>
      </c>
      <c r="FK97" s="439">
        <v>88.512301517927767</v>
      </c>
      <c r="FL97" s="440">
        <v>3463.8056308875853</v>
      </c>
      <c r="FM97" s="434">
        <f t="shared" si="643"/>
        <v>-3375.2933293696574</v>
      </c>
      <c r="FN97" s="439">
        <v>-288.40940844558747</v>
      </c>
      <c r="FO97" s="440">
        <v>-331.24791382892892</v>
      </c>
      <c r="FP97" s="434">
        <f t="shared" si="644"/>
        <v>42.838505383341442</v>
      </c>
      <c r="FQ97" s="439">
        <v>87.580392920378088</v>
      </c>
      <c r="FR97" s="440">
        <v>28.524930708219497</v>
      </c>
      <c r="FS97" s="434">
        <f t="shared" si="645"/>
        <v>59.055462212158588</v>
      </c>
      <c r="FT97" s="439">
        <v>-64.700876389036537</v>
      </c>
      <c r="FU97" s="440">
        <v>-32.078656916056993</v>
      </c>
      <c r="FV97" s="434">
        <f t="shared" si="646"/>
        <v>-32.622219472979545</v>
      </c>
      <c r="FW97" s="439">
        <v>-115.59778220644229</v>
      </c>
      <c r="FX97" s="440">
        <v>-925.42571182155962</v>
      </c>
      <c r="FY97" s="434">
        <f t="shared" si="647"/>
        <v>809.82792961511734</v>
      </c>
      <c r="FZ97" s="439">
        <v>-232.61325188347033</v>
      </c>
      <c r="GA97" s="440">
        <v>500.28726563185683</v>
      </c>
      <c r="GB97" s="434">
        <f t="shared" si="648"/>
        <v>-732.90051751532712</v>
      </c>
      <c r="GC97" s="343">
        <v>-258.84504469109879</v>
      </c>
      <c r="GD97" s="344">
        <v>608.53400673046042</v>
      </c>
      <c r="GE97" s="342">
        <f t="shared" si="649"/>
        <v>-867.37905142155921</v>
      </c>
      <c r="GF97" s="343">
        <v>1433.0236369091895</v>
      </c>
      <c r="GG97" s="344">
        <v>213.41267618123948</v>
      </c>
      <c r="GH97" s="342">
        <f t="shared" si="650"/>
        <v>1219.61096072795</v>
      </c>
    </row>
    <row r="98" spans="1:190" ht="16.5" hidden="1" customHeight="1" x14ac:dyDescent="0.4">
      <c r="A98" s="222" t="s">
        <v>143</v>
      </c>
      <c r="B98" s="223"/>
      <c r="C98" s="224"/>
      <c r="D98" s="225"/>
      <c r="E98" s="223"/>
      <c r="F98" s="224"/>
      <c r="G98" s="225"/>
      <c r="H98" s="223"/>
      <c r="I98" s="224"/>
      <c r="J98" s="225"/>
      <c r="K98" s="223"/>
      <c r="L98" s="224"/>
      <c r="M98" s="225"/>
      <c r="N98" s="223"/>
      <c r="O98" s="224"/>
      <c r="P98" s="225"/>
      <c r="Q98" s="223"/>
      <c r="R98" s="224"/>
      <c r="S98" s="225"/>
      <c r="T98" s="223"/>
      <c r="U98" s="224"/>
      <c r="V98" s="225"/>
      <c r="W98" s="223"/>
      <c r="X98" s="224"/>
      <c r="Y98" s="225"/>
      <c r="Z98" s="223"/>
      <c r="AA98" s="224"/>
      <c r="AB98" s="225"/>
      <c r="AC98" s="223"/>
      <c r="AD98" s="224"/>
      <c r="AE98" s="225"/>
      <c r="AF98" s="223"/>
      <c r="AG98" s="224"/>
      <c r="AH98" s="225"/>
      <c r="AI98" s="223"/>
      <c r="AJ98" s="224"/>
      <c r="AK98" s="225"/>
      <c r="AL98" s="223"/>
      <c r="AM98" s="224"/>
      <c r="AN98" s="225"/>
      <c r="AO98" s="223"/>
      <c r="AP98" s="224"/>
      <c r="AQ98" s="225"/>
      <c r="AR98" s="223"/>
      <c r="AS98" s="224"/>
      <c r="AT98" s="225"/>
      <c r="AU98" s="223"/>
      <c r="AV98" s="224"/>
      <c r="AW98" s="225"/>
      <c r="AX98" s="223"/>
      <c r="AY98" s="224"/>
      <c r="AZ98" s="225"/>
      <c r="BA98" s="223"/>
      <c r="BB98" s="224"/>
      <c r="BC98" s="225"/>
      <c r="BD98" s="223"/>
      <c r="BE98" s="224"/>
      <c r="BF98" s="225"/>
      <c r="BG98" s="223"/>
      <c r="BH98" s="224"/>
      <c r="BI98" s="225"/>
      <c r="BJ98" s="223"/>
      <c r="BK98" s="224"/>
      <c r="BL98" s="225"/>
      <c r="BM98" s="223"/>
      <c r="BN98" s="224"/>
      <c r="BO98" s="225"/>
      <c r="BP98" s="223"/>
      <c r="BQ98" s="224"/>
      <c r="BR98" s="225"/>
      <c r="BS98" s="223"/>
      <c r="BT98" s="224"/>
      <c r="BU98" s="225"/>
      <c r="BV98" s="223"/>
      <c r="BW98" s="224"/>
      <c r="BX98" s="225"/>
      <c r="BY98" s="223"/>
      <c r="BZ98" s="224"/>
      <c r="CA98" s="225"/>
      <c r="CB98" s="223"/>
      <c r="CC98" s="224"/>
      <c r="CD98" s="225"/>
      <c r="CE98" s="223"/>
      <c r="CF98" s="224"/>
      <c r="CG98" s="225"/>
      <c r="CH98" s="223"/>
      <c r="CI98" s="224"/>
      <c r="CJ98" s="225"/>
      <c r="CK98" s="223"/>
      <c r="CL98" s="224"/>
      <c r="CM98" s="225"/>
      <c r="CN98" s="223"/>
      <c r="CO98" s="224"/>
      <c r="CP98" s="225"/>
      <c r="CQ98" s="223"/>
      <c r="CR98" s="224"/>
      <c r="CS98" s="225"/>
      <c r="CT98" s="223"/>
      <c r="CU98" s="224"/>
      <c r="CV98" s="225"/>
      <c r="CW98" s="223"/>
      <c r="CX98" s="224"/>
      <c r="CY98" s="225"/>
      <c r="CZ98" s="223"/>
      <c r="DA98" s="224"/>
      <c r="DB98" s="225"/>
      <c r="DC98" s="226"/>
      <c r="DD98" s="224"/>
      <c r="DE98" s="227"/>
      <c r="DF98" s="267"/>
      <c r="DG98" s="226"/>
      <c r="DH98" s="227"/>
      <c r="DI98" s="267"/>
      <c r="DJ98" s="226"/>
      <c r="DK98" s="227"/>
      <c r="DL98" s="267"/>
      <c r="DM98" s="226"/>
      <c r="DN98" s="227"/>
      <c r="DO98" s="267"/>
      <c r="DP98" s="226"/>
      <c r="DQ98" s="227"/>
      <c r="DR98" s="287"/>
      <c r="DS98" s="224"/>
      <c r="DT98" s="227"/>
      <c r="DU98" s="267"/>
      <c r="DV98" s="226"/>
      <c r="DW98" s="227"/>
      <c r="DX98" s="267"/>
      <c r="DY98" s="226"/>
      <c r="DZ98" s="227"/>
      <c r="EA98" s="343"/>
      <c r="EB98" s="344"/>
      <c r="EC98" s="342"/>
      <c r="ED98" s="316"/>
      <c r="EE98" s="314"/>
      <c r="EF98" s="315"/>
      <c r="EG98" s="316"/>
      <c r="EH98" s="314"/>
      <c r="EI98" s="315"/>
      <c r="EJ98" s="316"/>
      <c r="EK98" s="314"/>
      <c r="EL98" s="315"/>
      <c r="EM98" s="361"/>
      <c r="EN98" s="362"/>
      <c r="EO98" s="363"/>
      <c r="EP98" s="439">
        <v>0</v>
      </c>
      <c r="EQ98" s="440">
        <v>0</v>
      </c>
      <c r="ER98" s="434">
        <f t="shared" si="636"/>
        <v>0</v>
      </c>
      <c r="ES98" s="439">
        <v>0</v>
      </c>
      <c r="ET98" s="440">
        <v>0</v>
      </c>
      <c r="EU98" s="434">
        <f t="shared" si="637"/>
        <v>0</v>
      </c>
      <c r="EV98" s="439">
        <v>0</v>
      </c>
      <c r="EW98" s="440">
        <v>0</v>
      </c>
      <c r="EX98" s="434">
        <f t="shared" si="638"/>
        <v>0</v>
      </c>
      <c r="EY98" s="439">
        <v>0</v>
      </c>
      <c r="EZ98" s="440">
        <v>0</v>
      </c>
      <c r="FA98" s="434">
        <f t="shared" si="639"/>
        <v>0</v>
      </c>
      <c r="FB98" s="439">
        <v>0</v>
      </c>
      <c r="FC98" s="440">
        <v>0</v>
      </c>
      <c r="FD98" s="434">
        <f t="shared" si="640"/>
        <v>0</v>
      </c>
      <c r="FE98" s="439">
        <v>0</v>
      </c>
      <c r="FF98" s="440">
        <v>0</v>
      </c>
      <c r="FG98" s="434">
        <f t="shared" si="641"/>
        <v>0</v>
      </c>
      <c r="FH98" s="439">
        <v>0</v>
      </c>
      <c r="FI98" s="440">
        <v>0</v>
      </c>
      <c r="FJ98" s="434">
        <f t="shared" si="642"/>
        <v>0</v>
      </c>
      <c r="FK98" s="439">
        <v>0</v>
      </c>
      <c r="FL98" s="440">
        <v>0</v>
      </c>
      <c r="FM98" s="434">
        <f t="shared" si="643"/>
        <v>0</v>
      </c>
      <c r="FN98" s="439">
        <v>0</v>
      </c>
      <c r="FO98" s="440">
        <v>0</v>
      </c>
      <c r="FP98" s="434">
        <f t="shared" si="644"/>
        <v>0</v>
      </c>
      <c r="FQ98" s="439">
        <v>0</v>
      </c>
      <c r="FR98" s="440">
        <v>0</v>
      </c>
      <c r="FS98" s="434">
        <f t="shared" si="645"/>
        <v>0</v>
      </c>
      <c r="FT98" s="439">
        <v>0</v>
      </c>
      <c r="FU98" s="440">
        <v>0</v>
      </c>
      <c r="FV98" s="434">
        <f t="shared" si="646"/>
        <v>0</v>
      </c>
      <c r="FW98" s="439">
        <v>0</v>
      </c>
      <c r="FX98" s="440">
        <v>0</v>
      </c>
      <c r="FY98" s="434">
        <f t="shared" si="647"/>
        <v>0</v>
      </c>
      <c r="FZ98" s="439">
        <v>0</v>
      </c>
      <c r="GA98" s="440">
        <v>0</v>
      </c>
      <c r="GB98" s="434">
        <f t="shared" si="648"/>
        <v>0</v>
      </c>
      <c r="GC98" s="343">
        <v>0</v>
      </c>
      <c r="GD98" s="344">
        <v>0</v>
      </c>
      <c r="GE98" s="342">
        <f t="shared" si="649"/>
        <v>0</v>
      </c>
      <c r="GF98" s="343">
        <v>0</v>
      </c>
      <c r="GG98" s="344">
        <v>0</v>
      </c>
      <c r="GH98" s="342">
        <f t="shared" si="650"/>
        <v>0</v>
      </c>
    </row>
    <row r="99" spans="1:190" x14ac:dyDescent="0.4">
      <c r="A99" s="222" t="s">
        <v>152</v>
      </c>
      <c r="B99" s="223"/>
      <c r="C99" s="224"/>
      <c r="D99" s="225"/>
      <c r="E99" s="223"/>
      <c r="F99" s="224"/>
      <c r="G99" s="225"/>
      <c r="H99" s="223"/>
      <c r="I99" s="224"/>
      <c r="J99" s="225"/>
      <c r="K99" s="223"/>
      <c r="L99" s="224"/>
      <c r="M99" s="225"/>
      <c r="N99" s="223"/>
      <c r="O99" s="224"/>
      <c r="P99" s="225"/>
      <c r="Q99" s="223"/>
      <c r="R99" s="224"/>
      <c r="S99" s="225"/>
      <c r="T99" s="223"/>
      <c r="U99" s="224"/>
      <c r="V99" s="225"/>
      <c r="W99" s="223"/>
      <c r="X99" s="224"/>
      <c r="Y99" s="225"/>
      <c r="Z99" s="223"/>
      <c r="AA99" s="224"/>
      <c r="AB99" s="225"/>
      <c r="AC99" s="223"/>
      <c r="AD99" s="224"/>
      <c r="AE99" s="225"/>
      <c r="AF99" s="223"/>
      <c r="AG99" s="224"/>
      <c r="AH99" s="225"/>
      <c r="AI99" s="223"/>
      <c r="AJ99" s="224"/>
      <c r="AK99" s="225"/>
      <c r="AL99" s="223">
        <v>-307202</v>
      </c>
      <c r="AM99" s="224">
        <v>-340335</v>
      </c>
      <c r="AN99" s="225">
        <f t="shared" ref="AN99:AN101" si="891">AL99-AM99</f>
        <v>33133</v>
      </c>
      <c r="AO99" s="223">
        <v>290425</v>
      </c>
      <c r="AP99" s="224">
        <v>265471</v>
      </c>
      <c r="AQ99" s="225">
        <f t="shared" ref="AQ99:AQ101" si="892">AO99-AP99</f>
        <v>24954</v>
      </c>
      <c r="AR99" s="223">
        <v>-231962</v>
      </c>
      <c r="AS99" s="224">
        <v>-258948</v>
      </c>
      <c r="AT99" s="225">
        <f t="shared" ref="AT99:AT101" si="893">AR99-AS99</f>
        <v>26986</v>
      </c>
      <c r="AU99" s="223">
        <v>-228167</v>
      </c>
      <c r="AV99" s="224">
        <v>-244340</v>
      </c>
      <c r="AW99" s="225">
        <f t="shared" ref="AW99:AW101" si="894">AU99-AV99</f>
        <v>16173</v>
      </c>
      <c r="AX99" s="223">
        <v>-65997</v>
      </c>
      <c r="AY99" s="224">
        <v>48914</v>
      </c>
      <c r="AZ99" s="225">
        <f t="shared" ref="AZ99:AZ101" si="895">AX99-AY99</f>
        <v>-114911</v>
      </c>
      <c r="BA99" s="223">
        <v>-51967</v>
      </c>
      <c r="BB99" s="224">
        <v>38516</v>
      </c>
      <c r="BC99" s="225">
        <f t="shared" ref="BC99:BC101" si="896">BA99-BB99</f>
        <v>-90483</v>
      </c>
      <c r="BD99" s="223">
        <v>-44650</v>
      </c>
      <c r="BE99" s="224">
        <v>33093</v>
      </c>
      <c r="BF99" s="225">
        <f t="shared" ref="BF99:BF101" si="897">BD99-BE99</f>
        <v>-77743</v>
      </c>
      <c r="BG99" s="223">
        <v>-60834</v>
      </c>
      <c r="BH99" s="224">
        <v>45088</v>
      </c>
      <c r="BI99" s="225">
        <f t="shared" ref="BI99:BI101" si="898">BG99-BH99</f>
        <v>-105922</v>
      </c>
      <c r="BJ99" s="223">
        <v>42812</v>
      </c>
      <c r="BK99" s="224">
        <v>-53987</v>
      </c>
      <c r="BL99" s="225">
        <f t="shared" ref="BL99:BL101" si="899">BJ99-BK99</f>
        <v>96799</v>
      </c>
      <c r="BM99" s="223">
        <v>41203</v>
      </c>
      <c r="BN99" s="224">
        <v>-51958</v>
      </c>
      <c r="BO99" s="225">
        <f t="shared" ref="BO99:BO101" si="900">BM99-BN99</f>
        <v>93161</v>
      </c>
      <c r="BP99" s="223">
        <v>29816</v>
      </c>
      <c r="BQ99" s="224">
        <v>-37599</v>
      </c>
      <c r="BR99" s="225">
        <f t="shared" ref="BR99:BR101" si="901">BP99-BQ99</f>
        <v>67415</v>
      </c>
      <c r="BS99" s="223">
        <v>30821</v>
      </c>
      <c r="BT99" s="224">
        <v>-38866</v>
      </c>
      <c r="BU99" s="225">
        <f t="shared" ref="BU99:BU101" si="902">BS99-BT99</f>
        <v>69687</v>
      </c>
      <c r="BV99" s="223">
        <v>6491</v>
      </c>
      <c r="BW99" s="224">
        <v>-2115</v>
      </c>
      <c r="BX99" s="225">
        <f t="shared" ref="BX99:BX101" si="903">BV99-BW99</f>
        <v>8606</v>
      </c>
      <c r="BY99" s="223">
        <v>9727</v>
      </c>
      <c r="BZ99" s="224">
        <v>-3170</v>
      </c>
      <c r="CA99" s="225">
        <f t="shared" ref="CA99:CA101" si="904">BY99-BZ99</f>
        <v>12897</v>
      </c>
      <c r="CB99" s="223">
        <v>12483</v>
      </c>
      <c r="CC99" s="224">
        <v>-4067</v>
      </c>
      <c r="CD99" s="225">
        <f t="shared" ref="CD99:CD101" si="905">CB99-CC99</f>
        <v>16550</v>
      </c>
      <c r="CE99" s="223">
        <v>14056</v>
      </c>
      <c r="CF99" s="224">
        <v>-4580</v>
      </c>
      <c r="CG99" s="225">
        <f t="shared" ref="CG99:CG101" si="906">CE99-CF99</f>
        <v>18636</v>
      </c>
      <c r="CH99" s="223">
        <v>174994.67167087758</v>
      </c>
      <c r="CI99" s="224">
        <v>-160972.30943255118</v>
      </c>
      <c r="CJ99" s="225">
        <f>CH99-CI99</f>
        <v>335966.98110342876</v>
      </c>
      <c r="CK99" s="223">
        <v>145600.95357571615</v>
      </c>
      <c r="CL99" s="224">
        <v>-178322.45565358037</v>
      </c>
      <c r="CM99" s="225">
        <f>CK99-CL99</f>
        <v>323923.40922929649</v>
      </c>
      <c r="CN99" s="223">
        <v>162151.02229203237</v>
      </c>
      <c r="CO99" s="224">
        <v>-146017.40883314054</v>
      </c>
      <c r="CP99" s="225">
        <f>CN99-CO99</f>
        <v>308168.43112517288</v>
      </c>
      <c r="CQ99" s="223">
        <v>184691.93791606798</v>
      </c>
      <c r="CR99" s="224">
        <v>-135764.46239367506</v>
      </c>
      <c r="CS99" s="225">
        <f>CQ99-CR99</f>
        <v>320456.40030974301</v>
      </c>
      <c r="CT99" s="223">
        <f t="shared" ref="CT99:CU99" si="907">CT100</f>
        <v>-2726.5366469341288</v>
      </c>
      <c r="CU99" s="224">
        <f t="shared" si="907"/>
        <v>-2277.1038298127119</v>
      </c>
      <c r="CV99" s="225">
        <f t="shared" ref="CV99" si="908">CT99-CU99</f>
        <v>-449.43281712141697</v>
      </c>
      <c r="CW99" s="223">
        <f t="shared" ref="CW99:CX99" si="909">CW100</f>
        <v>-3293.2057698449153</v>
      </c>
      <c r="CX99" s="224">
        <f t="shared" si="909"/>
        <v>-2102.8850382578503</v>
      </c>
      <c r="CY99" s="225">
        <f t="shared" ref="CY99" si="910">CW99-CX99</f>
        <v>-1190.320731587065</v>
      </c>
      <c r="CZ99" s="223">
        <f t="shared" ref="CZ99:DA99" si="911">CZ100</f>
        <v>-746.59205619527313</v>
      </c>
      <c r="DA99" s="224">
        <f t="shared" si="911"/>
        <v>-1959.2881629526523</v>
      </c>
      <c r="DB99" s="225">
        <f t="shared" ref="DB99" si="912">CZ99-DA99</f>
        <v>1212.6961067573793</v>
      </c>
      <c r="DC99" s="226">
        <f t="shared" ref="DC99:DD99" si="913">DC100</f>
        <v>-1482.2</v>
      </c>
      <c r="DD99" s="224">
        <f t="shared" si="913"/>
        <v>-1466.8</v>
      </c>
      <c r="DE99" s="227">
        <f t="shared" ref="DE99" si="914">DC99-DD99</f>
        <v>-15.400000000000091</v>
      </c>
      <c r="DF99" s="267">
        <v>4975.7777035572981</v>
      </c>
      <c r="DG99" s="226">
        <v>-2048.2410063435045</v>
      </c>
      <c r="DH99" s="227">
        <f t="shared" ref="DH99:DH101" si="915">DF99-DG99</f>
        <v>7024.0187099008026</v>
      </c>
      <c r="DI99" s="286">
        <v>5883.4752628842716</v>
      </c>
      <c r="DJ99" s="232">
        <v>-2185.5926587248591</v>
      </c>
      <c r="DK99" s="227">
        <f t="shared" ref="DK99:DK101" si="916">DI99-DJ99</f>
        <v>8069.0679216091303</v>
      </c>
      <c r="DL99" s="286">
        <f>DL100</f>
        <v>5042.3906637466598</v>
      </c>
      <c r="DM99" s="232">
        <f>DM100</f>
        <v>-1834.8805919239035</v>
      </c>
      <c r="DN99" s="227">
        <f t="shared" ref="DN99:DN101" si="917">DL99-DM99</f>
        <v>6877.2712556705628</v>
      </c>
      <c r="DO99" s="286">
        <f t="shared" ref="DO99:DP99" si="918">DO100</f>
        <v>4141.1098698117703</v>
      </c>
      <c r="DP99" s="232">
        <f t="shared" si="918"/>
        <v>-2374.0739430077338</v>
      </c>
      <c r="DQ99" s="227">
        <f t="shared" ref="DQ99:DQ101" si="919">DO99-DP99</f>
        <v>6515.1838128195041</v>
      </c>
      <c r="DR99" s="267">
        <f>DR100</f>
        <v>17781.708944499471</v>
      </c>
      <c r="DS99" s="226">
        <f>DS100</f>
        <v>1012.9889222334086</v>
      </c>
      <c r="DT99" s="227">
        <f t="shared" ref="DT99:DT101" si="920">DR99-DS99</f>
        <v>16768.720022266061</v>
      </c>
      <c r="DU99" s="267">
        <v>-11256.686044117059</v>
      </c>
      <c r="DV99" s="226">
        <v>700.4808399408646</v>
      </c>
      <c r="DW99" s="227">
        <f t="shared" ref="DW99:DW101" si="921">DU99-DV99</f>
        <v>-11957.166884057924</v>
      </c>
      <c r="DX99" s="267">
        <f>DX100</f>
        <v>5859.676966838676</v>
      </c>
      <c r="DY99" s="226">
        <f>DY100</f>
        <v>-1680.5375092304885</v>
      </c>
      <c r="DZ99" s="227">
        <f t="shared" ref="DZ99:DZ101" si="922">DX99-DY99</f>
        <v>7540.2144760691644</v>
      </c>
      <c r="EA99" s="343">
        <v>-9354.8884672210916</v>
      </c>
      <c r="EB99" s="344">
        <v>6931.699147056217</v>
      </c>
      <c r="EC99" s="342">
        <f t="shared" ref="EC99:EC101" si="923">EA99-EB99</f>
        <v>-16286.587614277309</v>
      </c>
      <c r="ED99" s="316">
        <v>19936.099999999999</v>
      </c>
      <c r="EE99" s="314">
        <v>-42579</v>
      </c>
      <c r="EF99" s="315">
        <f t="shared" ref="EF99:EF101" si="924">ED99-EE99</f>
        <v>62515.1</v>
      </c>
      <c r="EG99" s="316">
        <v>-1183.5999999999999</v>
      </c>
      <c r="EH99" s="314">
        <v>52056.5</v>
      </c>
      <c r="EI99" s="315">
        <f t="shared" ref="EI99" si="925">EG99-EH99</f>
        <v>-53240.1</v>
      </c>
      <c r="EJ99" s="316">
        <f t="shared" ref="EJ99:EK99" si="926">EJ100</f>
        <v>5782.0806599999996</v>
      </c>
      <c r="EK99" s="314">
        <f t="shared" si="926"/>
        <v>-23261.481629999998</v>
      </c>
      <c r="EL99" s="315">
        <f t="shared" ref="EL99:EL101" si="927">EJ99-EK99</f>
        <v>29043.562289999998</v>
      </c>
      <c r="EM99" s="361">
        <f>EM100</f>
        <v>-3313.1021599999999</v>
      </c>
      <c r="EN99" s="362">
        <f>EN100</f>
        <v>5028.5825500000001</v>
      </c>
      <c r="EO99" s="363">
        <f t="shared" si="890"/>
        <v>-8341.6847099999995</v>
      </c>
      <c r="EP99" s="439">
        <v>-6840.7837676987201</v>
      </c>
      <c r="EQ99" s="440">
        <v>-20185.314063106027</v>
      </c>
      <c r="ER99" s="434">
        <f t="shared" si="636"/>
        <v>13344.530295407307</v>
      </c>
      <c r="ES99" s="439">
        <v>7057.9978112820309</v>
      </c>
      <c r="ET99" s="440">
        <v>3069.9655235756672</v>
      </c>
      <c r="EU99" s="434">
        <f t="shared" si="637"/>
        <v>3988.0322877063636</v>
      </c>
      <c r="EV99" s="439">
        <v>-7587.0918310022716</v>
      </c>
      <c r="EW99" s="440">
        <v>-1163.9721918043858</v>
      </c>
      <c r="EX99" s="434">
        <f t="shared" si="638"/>
        <v>-6423.1196391978856</v>
      </c>
      <c r="EY99" s="439">
        <v>-5045.7981125810393</v>
      </c>
      <c r="EZ99" s="440">
        <v>7631.0008313347444</v>
      </c>
      <c r="FA99" s="434">
        <f t="shared" si="639"/>
        <v>-12676.798943915783</v>
      </c>
      <c r="FB99" s="439">
        <v>-1.6410118140012311</v>
      </c>
      <c r="FC99" s="440">
        <v>-118.7732443191111</v>
      </c>
      <c r="FD99" s="434">
        <f t="shared" si="640"/>
        <v>117.13223250510987</v>
      </c>
      <c r="FE99" s="439">
        <v>-1.5778959750011836</v>
      </c>
      <c r="FF99" s="440">
        <v>-129.10135252077293</v>
      </c>
      <c r="FG99" s="434">
        <f t="shared" si="641"/>
        <v>127.52345654577175</v>
      </c>
      <c r="FH99" s="439">
        <v>-1.5147801360011361</v>
      </c>
      <c r="FI99" s="440">
        <v>-139.42946072243478</v>
      </c>
      <c r="FJ99" s="434">
        <f t="shared" si="642"/>
        <v>137.91468058643363</v>
      </c>
      <c r="FK99" s="439">
        <v>-1.5778959750011836</v>
      </c>
      <c r="FL99" s="440">
        <v>-129.10135252077293</v>
      </c>
      <c r="FM99" s="434">
        <f t="shared" si="643"/>
        <v>127.52345654577175</v>
      </c>
      <c r="FN99" s="439">
        <v>1331.3883274591992</v>
      </c>
      <c r="FO99" s="440">
        <v>1124.0020776019546</v>
      </c>
      <c r="FP99" s="434">
        <f t="shared" si="644"/>
        <v>207.38624985724459</v>
      </c>
      <c r="FQ99" s="439">
        <v>1302.5849558254415</v>
      </c>
      <c r="FR99" s="440">
        <v>916.29391654990604</v>
      </c>
      <c r="FS99" s="434">
        <f t="shared" si="645"/>
        <v>386.29103927553547</v>
      </c>
      <c r="FT99" s="439">
        <v>1075.3319688184686</v>
      </c>
      <c r="FU99" s="440">
        <v>739.70399066582854</v>
      </c>
      <c r="FV99" s="434">
        <f t="shared" si="646"/>
        <v>335.62797815264003</v>
      </c>
      <c r="FW99" s="439">
        <v>829.58626866049588</v>
      </c>
      <c r="FX99" s="440">
        <v>833.23998727250546</v>
      </c>
      <c r="FY99" s="434">
        <f t="shared" si="647"/>
        <v>-3.6537186120095839</v>
      </c>
      <c r="FZ99" s="439">
        <v>1287.9702945658946</v>
      </c>
      <c r="GA99" s="440">
        <v>661.32850564441799</v>
      </c>
      <c r="GB99" s="434">
        <f t="shared" si="648"/>
        <v>626.64178892147663</v>
      </c>
      <c r="GC99" s="343">
        <v>1239.2935659335108</v>
      </c>
      <c r="GD99" s="344">
        <v>714.38970865486783</v>
      </c>
      <c r="GE99" s="342">
        <f t="shared" si="649"/>
        <v>524.90385727864293</v>
      </c>
      <c r="GF99" s="343">
        <v>1916.7888941396848</v>
      </c>
      <c r="GG99" s="344">
        <v>775.49468201967386</v>
      </c>
      <c r="GH99" s="342">
        <f t="shared" si="650"/>
        <v>1141.2942121200108</v>
      </c>
    </row>
    <row r="100" spans="1:190" s="162" customFormat="1" x14ac:dyDescent="0.4">
      <c r="A100" s="228" t="s">
        <v>125</v>
      </c>
      <c r="B100" s="229"/>
      <c r="C100" s="230"/>
      <c r="D100" s="231"/>
      <c r="E100" s="229"/>
      <c r="F100" s="230"/>
      <c r="G100" s="231"/>
      <c r="H100" s="229"/>
      <c r="I100" s="230"/>
      <c r="J100" s="231"/>
      <c r="K100" s="229"/>
      <c r="L100" s="230"/>
      <c r="M100" s="231"/>
      <c r="N100" s="229"/>
      <c r="O100" s="230"/>
      <c r="P100" s="231"/>
      <c r="Q100" s="229"/>
      <c r="R100" s="230"/>
      <c r="S100" s="231"/>
      <c r="T100" s="229"/>
      <c r="U100" s="230"/>
      <c r="V100" s="231"/>
      <c r="W100" s="229"/>
      <c r="X100" s="230"/>
      <c r="Y100" s="231"/>
      <c r="Z100" s="229"/>
      <c r="AA100" s="230"/>
      <c r="AB100" s="231"/>
      <c r="AC100" s="229"/>
      <c r="AD100" s="230"/>
      <c r="AE100" s="231"/>
      <c r="AF100" s="229"/>
      <c r="AG100" s="230"/>
      <c r="AH100" s="231"/>
      <c r="AI100" s="229"/>
      <c r="AJ100" s="230"/>
      <c r="AK100" s="231"/>
      <c r="AL100" s="229">
        <f>AL99</f>
        <v>-307202</v>
      </c>
      <c r="AM100" s="230">
        <f>AM99</f>
        <v>-340335</v>
      </c>
      <c r="AN100" s="231">
        <f t="shared" si="891"/>
        <v>33133</v>
      </c>
      <c r="AO100" s="229">
        <f>AO99</f>
        <v>290425</v>
      </c>
      <c r="AP100" s="230">
        <f>AP99</f>
        <v>265471</v>
      </c>
      <c r="AQ100" s="231">
        <f t="shared" si="892"/>
        <v>24954</v>
      </c>
      <c r="AR100" s="229">
        <f>AR99</f>
        <v>-231962</v>
      </c>
      <c r="AS100" s="230">
        <f>AS99</f>
        <v>-258948</v>
      </c>
      <c r="AT100" s="231">
        <f t="shared" si="893"/>
        <v>26986</v>
      </c>
      <c r="AU100" s="229">
        <f>AU99</f>
        <v>-228167</v>
      </c>
      <c r="AV100" s="230">
        <f>AV99</f>
        <v>-244340</v>
      </c>
      <c r="AW100" s="231">
        <f t="shared" si="894"/>
        <v>16173</v>
      </c>
      <c r="AX100" s="229">
        <f>AX99</f>
        <v>-65997</v>
      </c>
      <c r="AY100" s="230">
        <f>AY99</f>
        <v>48914</v>
      </c>
      <c r="AZ100" s="231">
        <f t="shared" si="895"/>
        <v>-114911</v>
      </c>
      <c r="BA100" s="229">
        <f>BA99</f>
        <v>-51967</v>
      </c>
      <c r="BB100" s="230">
        <f>BB99</f>
        <v>38516</v>
      </c>
      <c r="BC100" s="231">
        <f t="shared" si="896"/>
        <v>-90483</v>
      </c>
      <c r="BD100" s="229">
        <f>BD99</f>
        <v>-44650</v>
      </c>
      <c r="BE100" s="230">
        <f>BE99</f>
        <v>33093</v>
      </c>
      <c r="BF100" s="231">
        <f t="shared" si="897"/>
        <v>-77743</v>
      </c>
      <c r="BG100" s="229">
        <f>BG99</f>
        <v>-60834</v>
      </c>
      <c r="BH100" s="230">
        <f>BH99</f>
        <v>45088</v>
      </c>
      <c r="BI100" s="231">
        <f t="shared" si="898"/>
        <v>-105922</v>
      </c>
      <c r="BJ100" s="229">
        <f>BJ99</f>
        <v>42812</v>
      </c>
      <c r="BK100" s="230">
        <f>BK99</f>
        <v>-53987</v>
      </c>
      <c r="BL100" s="231">
        <f t="shared" si="899"/>
        <v>96799</v>
      </c>
      <c r="BM100" s="229">
        <f>BM99</f>
        <v>41203</v>
      </c>
      <c r="BN100" s="230">
        <f>BN99</f>
        <v>-51958</v>
      </c>
      <c r="BO100" s="231">
        <f t="shared" si="900"/>
        <v>93161</v>
      </c>
      <c r="BP100" s="229">
        <f>BP99</f>
        <v>29816</v>
      </c>
      <c r="BQ100" s="230">
        <f>BQ99</f>
        <v>-37599</v>
      </c>
      <c r="BR100" s="231">
        <f t="shared" si="901"/>
        <v>67415</v>
      </c>
      <c r="BS100" s="229">
        <f>BS99</f>
        <v>30821</v>
      </c>
      <c r="BT100" s="230">
        <f>BT99</f>
        <v>-38866</v>
      </c>
      <c r="BU100" s="231">
        <f t="shared" si="902"/>
        <v>69687</v>
      </c>
      <c r="BV100" s="229">
        <f>BV99</f>
        <v>6491</v>
      </c>
      <c r="BW100" s="230">
        <f>BW99</f>
        <v>-2115</v>
      </c>
      <c r="BX100" s="231">
        <f t="shared" si="903"/>
        <v>8606</v>
      </c>
      <c r="BY100" s="229">
        <f>BY99</f>
        <v>9727</v>
      </c>
      <c r="BZ100" s="230">
        <f>BZ99</f>
        <v>-3170</v>
      </c>
      <c r="CA100" s="231">
        <f t="shared" si="904"/>
        <v>12897</v>
      </c>
      <c r="CB100" s="229">
        <f>CB99</f>
        <v>12483</v>
      </c>
      <c r="CC100" s="230">
        <f>CC99</f>
        <v>-4067</v>
      </c>
      <c r="CD100" s="231">
        <f t="shared" si="905"/>
        <v>16550</v>
      </c>
      <c r="CE100" s="229">
        <f>CE99</f>
        <v>14056</v>
      </c>
      <c r="CF100" s="230">
        <f>CF99</f>
        <v>-4580</v>
      </c>
      <c r="CG100" s="231">
        <f t="shared" si="906"/>
        <v>18636</v>
      </c>
      <c r="CH100" s="229">
        <f>CH99</f>
        <v>174994.67167087758</v>
      </c>
      <c r="CI100" s="230">
        <f>CI99</f>
        <v>-160972.30943255118</v>
      </c>
      <c r="CJ100" s="231">
        <f>CH100-CI100</f>
        <v>335966.98110342876</v>
      </c>
      <c r="CK100" s="229">
        <f>CK99</f>
        <v>145600.95357571615</v>
      </c>
      <c r="CL100" s="230">
        <f>CL99</f>
        <v>-178322.45565358037</v>
      </c>
      <c r="CM100" s="231">
        <f>CK100-CL100</f>
        <v>323923.40922929649</v>
      </c>
      <c r="CN100" s="229">
        <f>CN99</f>
        <v>162151.02229203237</v>
      </c>
      <c r="CO100" s="230">
        <f>CO99</f>
        <v>-146017.40883314054</v>
      </c>
      <c r="CP100" s="231">
        <f>CN100-CO100</f>
        <v>308168.43112517288</v>
      </c>
      <c r="CQ100" s="229">
        <f>CQ99</f>
        <v>184691.93791606798</v>
      </c>
      <c r="CR100" s="230">
        <f>CR99</f>
        <v>-135764.46239367506</v>
      </c>
      <c r="CS100" s="231">
        <f>CQ100-CR100</f>
        <v>320456.40030974301</v>
      </c>
      <c r="CT100" s="229">
        <v>-2726.5366469341288</v>
      </c>
      <c r="CU100" s="230">
        <v>-2277.1038298127119</v>
      </c>
      <c r="CV100" s="231">
        <f t="shared" si="620"/>
        <v>-449.43281712141697</v>
      </c>
      <c r="CW100" s="229">
        <v>-3293.2057698449153</v>
      </c>
      <c r="CX100" s="230">
        <v>-2102.8850382578503</v>
      </c>
      <c r="CY100" s="231">
        <f t="shared" si="621"/>
        <v>-1190.320731587065</v>
      </c>
      <c r="CZ100" s="229">
        <v>-746.59205619527313</v>
      </c>
      <c r="DA100" s="230">
        <v>-1959.2881629526523</v>
      </c>
      <c r="DB100" s="231">
        <f t="shared" si="622"/>
        <v>1212.6961067573793</v>
      </c>
      <c r="DC100" s="232">
        <v>-1482.2</v>
      </c>
      <c r="DD100" s="230">
        <v>-1466.8</v>
      </c>
      <c r="DE100" s="233">
        <f t="shared" si="623"/>
        <v>-15.400000000000091</v>
      </c>
      <c r="DF100" s="286">
        <v>4975.7777035572981</v>
      </c>
      <c r="DG100" s="232">
        <v>-2048.2410063435045</v>
      </c>
      <c r="DH100" s="233">
        <f t="shared" si="915"/>
        <v>7024.0187099008026</v>
      </c>
      <c r="DI100" s="286">
        <v>5883.4752628842716</v>
      </c>
      <c r="DJ100" s="232">
        <v>-2185.5926587248591</v>
      </c>
      <c r="DK100" s="233">
        <f t="shared" si="916"/>
        <v>8069.0679216091303</v>
      </c>
      <c r="DL100" s="286">
        <v>5042.3906637466598</v>
      </c>
      <c r="DM100" s="232">
        <v>-1834.8805919239035</v>
      </c>
      <c r="DN100" s="233">
        <f t="shared" si="917"/>
        <v>6877.2712556705628</v>
      </c>
      <c r="DO100" s="286">
        <v>4141.1098698117703</v>
      </c>
      <c r="DP100" s="232">
        <v>-2374.0739430077338</v>
      </c>
      <c r="DQ100" s="233">
        <f t="shared" si="919"/>
        <v>6515.1838128195041</v>
      </c>
      <c r="DR100" s="286">
        <v>17781.708944499471</v>
      </c>
      <c r="DS100" s="232">
        <v>1012.9889222334086</v>
      </c>
      <c r="DT100" s="233">
        <f t="shared" si="920"/>
        <v>16768.720022266061</v>
      </c>
      <c r="DU100" s="286">
        <v>-11256.686044117059</v>
      </c>
      <c r="DV100" s="232">
        <v>700.4808399408646</v>
      </c>
      <c r="DW100" s="233">
        <f t="shared" si="921"/>
        <v>-11957.166884057924</v>
      </c>
      <c r="DX100" s="286">
        <v>5859.676966838676</v>
      </c>
      <c r="DY100" s="232">
        <v>-1680.5375092304885</v>
      </c>
      <c r="DZ100" s="233">
        <f t="shared" si="922"/>
        <v>7540.2144760691644</v>
      </c>
      <c r="EA100" s="346">
        <v>-9354.8884672210916</v>
      </c>
      <c r="EB100" s="347">
        <v>6931.699147056217</v>
      </c>
      <c r="EC100" s="345">
        <f t="shared" si="923"/>
        <v>-16286.587614277309</v>
      </c>
      <c r="ED100" s="308">
        <v>19936.100409999999</v>
      </c>
      <c r="EE100" s="306">
        <v>-42579.000030000003</v>
      </c>
      <c r="EF100" s="307">
        <f t="shared" si="924"/>
        <v>62515.100440000002</v>
      </c>
      <c r="EG100" s="308">
        <v>-1183.5999999999999</v>
      </c>
      <c r="EH100" s="306">
        <v>52056.5</v>
      </c>
      <c r="EI100" s="307">
        <f t="shared" ref="EI100" si="928">EG100-EH100</f>
        <v>-53240.1</v>
      </c>
      <c r="EJ100" s="308">
        <v>5782.0806599999996</v>
      </c>
      <c r="EK100" s="306">
        <v>-23261.481629999998</v>
      </c>
      <c r="EL100" s="307">
        <f t="shared" si="927"/>
        <v>29043.562289999998</v>
      </c>
      <c r="EM100" s="381">
        <v>-3313.1021599999999</v>
      </c>
      <c r="EN100" s="382">
        <v>5028.5825500000001</v>
      </c>
      <c r="EO100" s="364">
        <f t="shared" si="890"/>
        <v>-8341.6847099999995</v>
      </c>
      <c r="EP100" s="441">
        <v>-6840.7837676987201</v>
      </c>
      <c r="EQ100" s="442">
        <v>-20185.314063106027</v>
      </c>
      <c r="ER100" s="437">
        <f t="shared" si="636"/>
        <v>13344.530295407307</v>
      </c>
      <c r="ES100" s="441">
        <v>7057.9978112820309</v>
      </c>
      <c r="ET100" s="442">
        <v>3069.9655235756672</v>
      </c>
      <c r="EU100" s="437">
        <f t="shared" si="637"/>
        <v>3988.0322877063636</v>
      </c>
      <c r="EV100" s="441">
        <v>-7587.0918310022716</v>
      </c>
      <c r="EW100" s="442">
        <v>-1163.9721918043858</v>
      </c>
      <c r="EX100" s="437">
        <f t="shared" si="638"/>
        <v>-6423.1196391978856</v>
      </c>
      <c r="EY100" s="441">
        <v>-5045.7981125810393</v>
      </c>
      <c r="EZ100" s="442">
        <v>7631.0008313347444</v>
      </c>
      <c r="FA100" s="437">
        <f t="shared" si="639"/>
        <v>-12676.798943915783</v>
      </c>
      <c r="FB100" s="441">
        <v>-1.6410118140012311</v>
      </c>
      <c r="FC100" s="442">
        <v>-118.7732443191111</v>
      </c>
      <c r="FD100" s="437">
        <f t="shared" si="640"/>
        <v>117.13223250510987</v>
      </c>
      <c r="FE100" s="441">
        <v>-1.5778959750011836</v>
      </c>
      <c r="FF100" s="442">
        <v>-129.10135252077293</v>
      </c>
      <c r="FG100" s="437">
        <f t="shared" si="641"/>
        <v>127.52345654577175</v>
      </c>
      <c r="FH100" s="441">
        <v>-1.5147801360011361</v>
      </c>
      <c r="FI100" s="442">
        <v>-139.42946072243478</v>
      </c>
      <c r="FJ100" s="437">
        <f t="shared" si="642"/>
        <v>137.91468058643363</v>
      </c>
      <c r="FK100" s="441">
        <v>-1.5778959750011836</v>
      </c>
      <c r="FL100" s="442">
        <v>-129.10135252077293</v>
      </c>
      <c r="FM100" s="437">
        <f t="shared" si="643"/>
        <v>127.52345654577175</v>
      </c>
      <c r="FN100" s="441">
        <v>1331.3883274591992</v>
      </c>
      <c r="FO100" s="442">
        <v>1124.0020776019546</v>
      </c>
      <c r="FP100" s="437">
        <f t="shared" si="644"/>
        <v>207.38624985724459</v>
      </c>
      <c r="FQ100" s="441">
        <v>1302.5849558254415</v>
      </c>
      <c r="FR100" s="442">
        <v>916.29391654990604</v>
      </c>
      <c r="FS100" s="437">
        <f t="shared" si="645"/>
        <v>386.29103927553547</v>
      </c>
      <c r="FT100" s="441">
        <v>1075.3319688184686</v>
      </c>
      <c r="FU100" s="442">
        <v>739.70399066582854</v>
      </c>
      <c r="FV100" s="437">
        <f t="shared" si="646"/>
        <v>335.62797815264003</v>
      </c>
      <c r="FW100" s="441">
        <v>829.58626866049588</v>
      </c>
      <c r="FX100" s="442">
        <v>833.23998727250546</v>
      </c>
      <c r="FY100" s="437">
        <f t="shared" si="647"/>
        <v>-3.6537186120095839</v>
      </c>
      <c r="FZ100" s="441">
        <v>1287.9702945658946</v>
      </c>
      <c r="GA100" s="442">
        <v>661.32850564441799</v>
      </c>
      <c r="GB100" s="437">
        <f t="shared" si="648"/>
        <v>626.64178892147663</v>
      </c>
      <c r="GC100" s="346">
        <v>1239.2935659335108</v>
      </c>
      <c r="GD100" s="347">
        <v>714.38970865486783</v>
      </c>
      <c r="GE100" s="345">
        <f t="shared" si="649"/>
        <v>524.90385727864293</v>
      </c>
      <c r="GF100" s="346">
        <v>1916.7888941396848</v>
      </c>
      <c r="GG100" s="347">
        <v>775.49468201967386</v>
      </c>
      <c r="GH100" s="345">
        <f t="shared" si="650"/>
        <v>1141.2942121200108</v>
      </c>
    </row>
    <row r="101" spans="1:190" x14ac:dyDescent="0.4">
      <c r="A101" s="216" t="s">
        <v>153</v>
      </c>
      <c r="B101" s="217">
        <f>B102+B103+B114+B133+B137</f>
        <v>44353.259999999995</v>
      </c>
      <c r="C101" s="218">
        <f>C102+C103+C114+C133+C137</f>
        <v>5199.3999999999996</v>
      </c>
      <c r="D101" s="219">
        <f>B101-C101</f>
        <v>39153.859999999993</v>
      </c>
      <c r="E101" s="217">
        <f>E102+E103+E114+E133+E137</f>
        <v>47632.85</v>
      </c>
      <c r="F101" s="218">
        <f>F102+F103+F114+F133+F137</f>
        <v>21278.415357408572</v>
      </c>
      <c r="G101" s="219">
        <f t="shared" ref="G101" si="929">E101-F101</f>
        <v>26354.434642591426</v>
      </c>
      <c r="H101" s="217">
        <f>H102+H103+H114+H133+H137</f>
        <v>19423.52</v>
      </c>
      <c r="I101" s="218">
        <f>I102+I103+I114+I133+I137</f>
        <v>8663.2319794017894</v>
      </c>
      <c r="J101" s="219">
        <f t="shared" ref="J101" si="930">H101-I101</f>
        <v>10760.288020598211</v>
      </c>
      <c r="K101" s="217">
        <f>K102+K103+K114+K133+K137</f>
        <v>28421.37</v>
      </c>
      <c r="L101" s="218">
        <f>L102+L103+L114+L133+L137</f>
        <v>-2755.3186773344696</v>
      </c>
      <c r="M101" s="219">
        <f t="shared" ref="M101" si="931">K101-L101</f>
        <v>31176.688677334467</v>
      </c>
      <c r="N101" s="217">
        <f>N102+N103+N114+N133+N137</f>
        <v>-16608</v>
      </c>
      <c r="O101" s="218">
        <f>O102+O103+O114+O133+O137</f>
        <v>-62265</v>
      </c>
      <c r="P101" s="219">
        <f t="shared" ref="P101" si="932">N101-O101</f>
        <v>45657</v>
      </c>
      <c r="Q101" s="217">
        <f>Q102+Q103+Q114+Q133+Q137</f>
        <v>-11952</v>
      </c>
      <c r="R101" s="218">
        <f>R102+R103+R114+R133+R137</f>
        <v>-85154</v>
      </c>
      <c r="S101" s="219">
        <f t="shared" ref="S101" si="933">Q101-R101</f>
        <v>73202</v>
      </c>
      <c r="T101" s="217">
        <f>T102+T103+T114+T133+T137</f>
        <v>-25942</v>
      </c>
      <c r="U101" s="218">
        <f>U102+U103+U114+U133+U137</f>
        <v>-64668</v>
      </c>
      <c r="V101" s="219">
        <f t="shared" ref="V101" si="934">T101-U101</f>
        <v>38726</v>
      </c>
      <c r="W101" s="217">
        <f>W102+W103+W114+W133+W137</f>
        <v>-37134</v>
      </c>
      <c r="X101" s="218">
        <f>X102+X103+X114+X133+X137</f>
        <v>-90877</v>
      </c>
      <c r="Y101" s="219">
        <f t="shared" ref="Y101" si="935">W101-X101</f>
        <v>53743</v>
      </c>
      <c r="Z101" s="217">
        <f>Z102+Z103+Z114+Z133+Z137</f>
        <v>112419.76748259261</v>
      </c>
      <c r="AA101" s="218">
        <f>AA102+AA103+AA114+AA133+AA137</f>
        <v>19076.723195516002</v>
      </c>
      <c r="AB101" s="219">
        <f t="shared" ref="AB101" si="936">Z101-AA101</f>
        <v>93343.044287076598</v>
      </c>
      <c r="AC101" s="217">
        <f>AC102+AC103+AC114+AC133+AC137</f>
        <v>5238.5050279490024</v>
      </c>
      <c r="AD101" s="218">
        <f>AD102+AD103+AD114+AD133+AD137</f>
        <v>19209.233757913</v>
      </c>
      <c r="AE101" s="219">
        <f t="shared" ref="AE101" si="937">AC101-AD101</f>
        <v>-13970.728729963997</v>
      </c>
      <c r="AF101" s="217">
        <f>AF102+AF103+AF114+AF133+AF137</f>
        <v>22310.946875551403</v>
      </c>
      <c r="AG101" s="218">
        <f>AG102+AG103+AG114+AG133+AG137</f>
        <v>-18292.733166943999</v>
      </c>
      <c r="AH101" s="219">
        <f t="shared" ref="AH101" si="938">AF101-AG101</f>
        <v>40603.680042495398</v>
      </c>
      <c r="AI101" s="217">
        <f>AI102+AI103+AI114+AI133+AI137</f>
        <v>77690.282428164908</v>
      </c>
      <c r="AJ101" s="218">
        <f>AJ102+AJ103+AJ114+AJ133+AJ137</f>
        <v>6944.1601517229901</v>
      </c>
      <c r="AK101" s="219">
        <f t="shared" ref="AK101" si="939">AI101-AJ101</f>
        <v>70746.122276441922</v>
      </c>
      <c r="AL101" s="217">
        <f>AL102+AL103+AL114+AL133+AL137</f>
        <v>-26090.000000000007</v>
      </c>
      <c r="AM101" s="218">
        <f>AM102+AM103+AM114+AM133+AM137</f>
        <v>22478</v>
      </c>
      <c r="AN101" s="219">
        <f t="shared" si="891"/>
        <v>-48568.000000000007</v>
      </c>
      <c r="AO101" s="217">
        <f>AO102+AO103+AO114+AO133+AO137</f>
        <v>1941.99999999998</v>
      </c>
      <c r="AP101" s="218">
        <f>AP102+AP103+AP114+AP133+AP137</f>
        <v>29404</v>
      </c>
      <c r="AQ101" s="219">
        <f t="shared" si="892"/>
        <v>-27462.000000000022</v>
      </c>
      <c r="AR101" s="217">
        <f>AR102+AR103+AR114+AR133+AR137</f>
        <v>-31008.999999999971</v>
      </c>
      <c r="AS101" s="218">
        <f>AS102+AS103+AS114+AS133+AS137</f>
        <v>8994</v>
      </c>
      <c r="AT101" s="219">
        <f t="shared" si="893"/>
        <v>-40002.999999999971</v>
      </c>
      <c r="AU101" s="217">
        <f>AU102+AU103+AU114+AU133+AU137</f>
        <v>17265.999999999971</v>
      </c>
      <c r="AV101" s="218">
        <f>AV102+AV103+AV114+AV133+AV137</f>
        <v>13549</v>
      </c>
      <c r="AW101" s="219">
        <f t="shared" si="894"/>
        <v>3716.9999999999709</v>
      </c>
      <c r="AX101" s="217">
        <f>AX102+AX103+AX114+AX133+AX137</f>
        <v>70498</v>
      </c>
      <c r="AY101" s="218">
        <f>AY102+AY103+AY114+AY133+AY137</f>
        <v>-95786</v>
      </c>
      <c r="AZ101" s="219">
        <f t="shared" si="895"/>
        <v>166284</v>
      </c>
      <c r="BA101" s="217">
        <f>BA102+BA103+BA114+BA133+BA137</f>
        <v>24014</v>
      </c>
      <c r="BB101" s="218">
        <f>BB102+BB103+BB114+BB133+BB137</f>
        <v>-106076</v>
      </c>
      <c r="BC101" s="219">
        <f t="shared" si="896"/>
        <v>130090</v>
      </c>
      <c r="BD101" s="217">
        <f>BD102+BD103+BD114+BD133+BD137</f>
        <v>67640</v>
      </c>
      <c r="BE101" s="218">
        <f>BE102+BE103+BE114+BE133+BE137</f>
        <v>-26484</v>
      </c>
      <c r="BF101" s="219">
        <f t="shared" si="897"/>
        <v>94124</v>
      </c>
      <c r="BG101" s="217">
        <f>BG102+BG103+BG114+BG133+BG137</f>
        <v>160969</v>
      </c>
      <c r="BH101" s="218">
        <f>BH102+BH103+BH114+BH133+BH137</f>
        <v>-5610</v>
      </c>
      <c r="BI101" s="219">
        <f t="shared" si="898"/>
        <v>166579</v>
      </c>
      <c r="BJ101" s="217">
        <f>BJ102+BJ103+BJ114+BJ133+BJ137</f>
        <v>13938</v>
      </c>
      <c r="BK101" s="218">
        <f>BK102+BK103+BK114+BK133+BK137</f>
        <v>1041</v>
      </c>
      <c r="BL101" s="219">
        <f t="shared" si="899"/>
        <v>12897</v>
      </c>
      <c r="BM101" s="217">
        <f>BM102+BM103+BM114+BM133+BM137</f>
        <v>-51130</v>
      </c>
      <c r="BN101" s="218">
        <f>BN102+BN103+BN114+BN133+BN137</f>
        <v>-65590</v>
      </c>
      <c r="BO101" s="219">
        <f t="shared" si="900"/>
        <v>14460</v>
      </c>
      <c r="BP101" s="217">
        <f>BP102+BP103+BP114+BP133+BP137</f>
        <v>-17377</v>
      </c>
      <c r="BQ101" s="218">
        <f>BQ102+BQ103+BQ114+BQ133+BQ137</f>
        <v>-33921</v>
      </c>
      <c r="BR101" s="219">
        <f t="shared" si="901"/>
        <v>16544</v>
      </c>
      <c r="BS101" s="217">
        <f>BS102+BS103+BS114+BS133+BS137</f>
        <v>10163</v>
      </c>
      <c r="BT101" s="218">
        <f>BT102+BT103+BT114+BT133+BT137</f>
        <v>-6952</v>
      </c>
      <c r="BU101" s="219">
        <f t="shared" si="902"/>
        <v>17115</v>
      </c>
      <c r="BV101" s="217">
        <f>BV102+BV103+BV114+BV133+BV137</f>
        <v>25098</v>
      </c>
      <c r="BW101" s="218">
        <f>BW102+BW103+BW114+BW133+BW137</f>
        <v>9764</v>
      </c>
      <c r="BX101" s="219">
        <f t="shared" si="903"/>
        <v>15334</v>
      </c>
      <c r="BY101" s="217">
        <f>BY102+BY103+BY114+BY133+BY137</f>
        <v>45471</v>
      </c>
      <c r="BZ101" s="218">
        <f>BZ102+BZ103+BZ114+BZ133+BZ137</f>
        <v>34368</v>
      </c>
      <c r="CA101" s="219">
        <f t="shared" si="904"/>
        <v>11103</v>
      </c>
      <c r="CB101" s="217">
        <f>CB102+CB103+CB114+CB133+CB137</f>
        <v>46251</v>
      </c>
      <c r="CC101" s="218">
        <f>CC102+CC103+CC114+CC133+CC137</f>
        <v>-13464</v>
      </c>
      <c r="CD101" s="219">
        <f t="shared" si="905"/>
        <v>59715</v>
      </c>
      <c r="CE101" s="217">
        <f>CE102+CE103+CE114+CE133+CE137</f>
        <v>33782</v>
      </c>
      <c r="CF101" s="218">
        <f>CF102+CF103+CF114+CF133+CF137</f>
        <v>56933</v>
      </c>
      <c r="CG101" s="219">
        <f t="shared" si="906"/>
        <v>-23151</v>
      </c>
      <c r="CH101" s="217">
        <f>CH102+CH103+CH114+CH133+CH137</f>
        <v>-99826.617994561224</v>
      </c>
      <c r="CI101" s="218">
        <f>CI102+CI103+CI114+CI133+CI137</f>
        <v>47536.49024695246</v>
      </c>
      <c r="CJ101" s="219">
        <f>CH101-CI101</f>
        <v>-147363.10824151369</v>
      </c>
      <c r="CK101" s="217">
        <f>CK102+CK103+CK114+CK133+CK137</f>
        <v>-92562.254607888259</v>
      </c>
      <c r="CL101" s="218">
        <f>CL102+CL103+CL114+CL133+CL137</f>
        <v>36762.767344958593</v>
      </c>
      <c r="CM101" s="219">
        <f>CK101-CL101</f>
        <v>-129325.02195284684</v>
      </c>
      <c r="CN101" s="217">
        <f>CN102+CN103+CN114+CN133+CN137</f>
        <v>-136998.22437118538</v>
      </c>
      <c r="CO101" s="218">
        <f>CO102+CO103+CO114+CO133+CO137</f>
        <v>39064.763971549357</v>
      </c>
      <c r="CP101" s="219">
        <f>CN101-CO101</f>
        <v>-176062.98834273475</v>
      </c>
      <c r="CQ101" s="217">
        <f>CQ102+CQ103+CQ114+CQ133+CQ137</f>
        <v>-171035.47446794296</v>
      </c>
      <c r="CR101" s="218">
        <f>CR102+CR103+CR114+CR133+CR137</f>
        <v>40613.689239196865</v>
      </c>
      <c r="CS101" s="219">
        <f>CQ101-CR101</f>
        <v>-211649.16370713981</v>
      </c>
      <c r="CT101" s="217">
        <f>CT102+CT103+CT114+CT133+CT137</f>
        <v>-11958.983234670641</v>
      </c>
      <c r="CU101" s="218">
        <f>CU102+CU103+CU114+CU133+CU137</f>
        <v>55390.683695227999</v>
      </c>
      <c r="CV101" s="219">
        <f t="shared" si="620"/>
        <v>-67349.666929898638</v>
      </c>
      <c r="CW101" s="217">
        <f>CW102+CW103+CW114+CW133+CW137</f>
        <v>-78307.640388914413</v>
      </c>
      <c r="CX101" s="218">
        <f>CX102+CX103+CX114+CX133+CX137</f>
        <v>-2017.6875827176591</v>
      </c>
      <c r="CY101" s="219">
        <f t="shared" si="621"/>
        <v>-76289.952806196758</v>
      </c>
      <c r="CZ101" s="217">
        <f>CZ102+CZ103+CZ114+CZ133+CZ137</f>
        <v>-41388.24439336692</v>
      </c>
      <c r="DA101" s="218">
        <f>DA102+DA103+DA114+DA133+DA137</f>
        <v>39696.209321517759</v>
      </c>
      <c r="DB101" s="219">
        <f t="shared" si="622"/>
        <v>-81084.453714884672</v>
      </c>
      <c r="DC101" s="220">
        <f>DC102+DC103+DC114+DC133+DC137</f>
        <v>-5461.9</v>
      </c>
      <c r="DD101" s="218">
        <f>DD102+DD103+DD114+DD133+DD137</f>
        <v>35538.130066386198</v>
      </c>
      <c r="DE101" s="221">
        <f t="shared" si="623"/>
        <v>-41000.0300663862</v>
      </c>
      <c r="DF101" s="278">
        <f>DF102+DF103+DF114+DF133+DF137</f>
        <v>46779.345908443691</v>
      </c>
      <c r="DG101" s="220">
        <f>DG102+DG103+DG114+DG133+DG137</f>
        <v>13320.759136174613</v>
      </c>
      <c r="DH101" s="221">
        <f t="shared" si="915"/>
        <v>33458.586772269075</v>
      </c>
      <c r="DI101" s="278">
        <f>DI102+DI103+DI114+DI133+DI137</f>
        <v>44317.574730834131</v>
      </c>
      <c r="DJ101" s="220">
        <f>DJ102+DJ103+DJ114+DJ133+DJ137</f>
        <v>18057.213684470997</v>
      </c>
      <c r="DK101" s="221">
        <f t="shared" si="916"/>
        <v>26260.361046363134</v>
      </c>
      <c r="DL101" s="278">
        <f>DL102+DL103+DL114+DL133+DL137</f>
        <v>54929.525801096184</v>
      </c>
      <c r="DM101" s="220">
        <f>DM102+DM103+DM114+DM133+DM137</f>
        <v>21327.638082178815</v>
      </c>
      <c r="DN101" s="221">
        <f t="shared" si="917"/>
        <v>33601.887718917365</v>
      </c>
      <c r="DO101" s="278">
        <f>DO102+DO103+DO114+DO133+DO137</f>
        <v>108775.25058167543</v>
      </c>
      <c r="DP101" s="220">
        <f>DP102+DP103+DP114+DP133+DP137</f>
        <v>37336.519768465965</v>
      </c>
      <c r="DQ101" s="221">
        <f t="shared" si="919"/>
        <v>71438.730813209462</v>
      </c>
      <c r="DR101" s="289">
        <f>DR102+DR103+DR114+DR133+DR137</f>
        <v>-40655.171598549132</v>
      </c>
      <c r="DS101" s="218">
        <f>DS102+DS103+DS114+DS133+DS137</f>
        <v>-36595.518506888555</v>
      </c>
      <c r="DT101" s="221">
        <f t="shared" si="920"/>
        <v>-4059.653091660577</v>
      </c>
      <c r="DU101" s="278">
        <f>DU102+DU103+DU114+DU133+DU137</f>
        <v>-58931.091127042971</v>
      </c>
      <c r="DV101" s="220">
        <f>DV102+DV103+DV114+DV133+DV137</f>
        <v>6798.6049325645336</v>
      </c>
      <c r="DW101" s="221">
        <f t="shared" si="921"/>
        <v>-65729.696059607508</v>
      </c>
      <c r="DX101" s="278">
        <f>DX102+DX103+DX114+DX133+DX137</f>
        <v>3412.9733153484376</v>
      </c>
      <c r="DY101" s="220">
        <f>DY102+DY103+DY114+DY133+DY137</f>
        <v>34715.251495306242</v>
      </c>
      <c r="DZ101" s="221">
        <f t="shared" si="922"/>
        <v>-31302.278179957804</v>
      </c>
      <c r="EA101" s="339">
        <f>EA102+EA103+EA114+EA133+EA137</f>
        <v>-22215.403587326728</v>
      </c>
      <c r="EB101" s="348">
        <f>EB102+EB103+EB114+EB133+EB137</f>
        <v>130671.8961161793</v>
      </c>
      <c r="EC101" s="341">
        <f t="shared" si="923"/>
        <v>-152887.29970350603</v>
      </c>
      <c r="ED101" s="398">
        <f>ED102+ED103+ED114+ED133+ED137</f>
        <v>107957.28131683587</v>
      </c>
      <c r="EE101" s="399">
        <f>EE102+EE103+EE114+EE133+EE137</f>
        <v>72794.149094183565</v>
      </c>
      <c r="EF101" s="397">
        <f t="shared" si="924"/>
        <v>35163.132222652304</v>
      </c>
      <c r="EG101" s="398">
        <f>EG102+EG103+EG114+EG133+EG137</f>
        <v>16944.307228352442</v>
      </c>
      <c r="EH101" s="399">
        <f>EH102+EH103+EH114+EH133+EH137</f>
        <v>144800.77354793641</v>
      </c>
      <c r="EI101" s="397">
        <f t="shared" ref="EI101" si="940">EG101-EH101</f>
        <v>-127856.46631958397</v>
      </c>
      <c r="EJ101" s="398">
        <f>EJ102+EJ103+EJ114+EJ133+EJ137+EJ148</f>
        <v>10506.102197312885</v>
      </c>
      <c r="EK101" s="399">
        <f>EK102+EK103+EK114+EK133+EK137+EK148</f>
        <v>33535.401100658841</v>
      </c>
      <c r="EL101" s="397">
        <f t="shared" si="927"/>
        <v>-23029.298903345956</v>
      </c>
      <c r="EM101" s="411">
        <f>EM102+EM103+EM114+EM133+EM137+EM148</f>
        <v>-6027.8472162189464</v>
      </c>
      <c r="EN101" s="412">
        <f>EN102+EN103+EN114+EN133+EN137+EN148</f>
        <v>69545.889070804507</v>
      </c>
      <c r="EO101" s="408">
        <f t="shared" si="890"/>
        <v>-75573.73628702345</v>
      </c>
      <c r="EP101" s="430">
        <f>EP102+EP103+EP114+EP133+EP137+EP148</f>
        <v>81833.073642806849</v>
      </c>
      <c r="EQ101" s="438">
        <f>EQ102+EQ103+EQ114+EQ133+EQ137+EQ148</f>
        <v>179628.09568114238</v>
      </c>
      <c r="ER101" s="429">
        <f t="shared" si="636"/>
        <v>-97795.022038335534</v>
      </c>
      <c r="ES101" s="430">
        <f>ES102+ES103+ES114+ES133+ES137+ES148</f>
        <v>-109314.0030952026</v>
      </c>
      <c r="ET101" s="438">
        <f>ET102+ET103+ET114+ET133+ET137+ET148</f>
        <v>-4679.3238767142539</v>
      </c>
      <c r="EU101" s="429">
        <f t="shared" si="637"/>
        <v>-104634.67921848834</v>
      </c>
      <c r="EV101" s="430">
        <f>EV102+EV103+EV114+EV133+EV137+EV148</f>
        <v>163782.16029366333</v>
      </c>
      <c r="EW101" s="438">
        <f>EW102+EW103+EW114+EW133+EW137+EW148</f>
        <v>210193.74004842929</v>
      </c>
      <c r="EX101" s="429">
        <f t="shared" si="638"/>
        <v>-46411.57975476596</v>
      </c>
      <c r="EY101" s="430">
        <f>EY102+EY103+EY114+EY133+EY137+EY148</f>
        <v>-51207.821577412993</v>
      </c>
      <c r="EZ101" s="438">
        <f>EZ102+EZ103+EZ114+EZ133+EZ137+EZ148</f>
        <v>107605.70993093796</v>
      </c>
      <c r="FA101" s="429">
        <f t="shared" si="639"/>
        <v>-158813.53150835095</v>
      </c>
      <c r="FB101" s="430">
        <v>77784.529540111456</v>
      </c>
      <c r="FC101" s="438">
        <v>11306.459781461626</v>
      </c>
      <c r="FD101" s="429">
        <f t="shared" si="640"/>
        <v>66478.069758649828</v>
      </c>
      <c r="FE101" s="430">
        <v>59041.478399903775</v>
      </c>
      <c r="FF101" s="438">
        <v>31936.252898353181</v>
      </c>
      <c r="FG101" s="429">
        <f t="shared" si="641"/>
        <v>27105.225501550594</v>
      </c>
      <c r="FH101" s="430">
        <v>44638.987817244291</v>
      </c>
      <c r="FI101" s="438">
        <v>20572.064957811053</v>
      </c>
      <c r="FJ101" s="429">
        <f t="shared" si="642"/>
        <v>24066.922859433238</v>
      </c>
      <c r="FK101" s="430">
        <v>37759.372898551228</v>
      </c>
      <c r="FL101" s="438">
        <v>21674.711658107357</v>
      </c>
      <c r="FM101" s="429">
        <f t="shared" si="643"/>
        <v>16084.661240443871</v>
      </c>
      <c r="FN101" s="430">
        <f>FN102+FN103+FN114+FN133+FN137+FN148</f>
        <v>123930.94716518326</v>
      </c>
      <c r="FO101" s="438">
        <f>FO102+FO103+FO114+FO133+FO137+FO148</f>
        <v>94120.197920892009</v>
      </c>
      <c r="FP101" s="429">
        <f t="shared" si="644"/>
        <v>29810.749244291248</v>
      </c>
      <c r="FQ101" s="430">
        <f>FQ102+FQ103+FQ114+FQ133+FQ137+FQ148</f>
        <v>69910.189214484752</v>
      </c>
      <c r="FR101" s="438">
        <f>FR102+FR103+FR114+FR133+FR137+FR148</f>
        <v>128520.60642290825</v>
      </c>
      <c r="FS101" s="429">
        <f t="shared" si="645"/>
        <v>-58610.417208423503</v>
      </c>
      <c r="FT101" s="430">
        <f>FT102+FT103+FT114+FT133+FT137+FT148</f>
        <v>16575.352490324178</v>
      </c>
      <c r="FU101" s="438">
        <f>FU102+FU103+FU114+FU133+FU137+FU148</f>
        <v>-11343.263452762534</v>
      </c>
      <c r="FV101" s="429">
        <f t="shared" si="646"/>
        <v>27918.615943086712</v>
      </c>
      <c r="FW101" s="430">
        <f>FW102+FW103+FW114+FW133+FW137+FW148</f>
        <v>109959.74849359946</v>
      </c>
      <c r="FX101" s="438">
        <f>FX102+FX103+FX114+FX133+FX137+FX148</f>
        <v>104293.46264157735</v>
      </c>
      <c r="FY101" s="429">
        <f t="shared" si="647"/>
        <v>5666.2858520221052</v>
      </c>
      <c r="FZ101" s="430">
        <f>FZ102+FZ103+FZ114+FZ133+FZ137+FZ148</f>
        <v>28110.089342020397</v>
      </c>
      <c r="GA101" s="438">
        <f>GA102+GA103+GA114+GA133+GA137+GA148</f>
        <v>42784.846332923735</v>
      </c>
      <c r="GB101" s="429">
        <f t="shared" si="648"/>
        <v>-14674.756990903337</v>
      </c>
      <c r="GC101" s="339">
        <f>GC102+GC103+GC114+GC133+GC137+GC148</f>
        <v>32332.745612567516</v>
      </c>
      <c r="GD101" s="348">
        <f>GD102+GD103+GD114+GD133+GD137+GD148</f>
        <v>15176.093057121821</v>
      </c>
      <c r="GE101" s="341">
        <f t="shared" si="649"/>
        <v>17156.652555445697</v>
      </c>
      <c r="GF101" s="339">
        <f>GF102+GF103+GF114+GF133+GF137+GF148</f>
        <v>70446.297196589381</v>
      </c>
      <c r="GG101" s="348">
        <f>GG102+GG103+GG114+GG133+GG137+GG148</f>
        <v>111603.27500830952</v>
      </c>
      <c r="GH101" s="341">
        <f t="shared" si="650"/>
        <v>-41156.977811720135</v>
      </c>
    </row>
    <row r="102" spans="1:190" ht="16.5" hidden="1" customHeight="1" x14ac:dyDescent="0.4">
      <c r="A102" s="222" t="s">
        <v>154</v>
      </c>
      <c r="B102" s="223"/>
      <c r="C102" s="224"/>
      <c r="D102" s="225"/>
      <c r="E102" s="223"/>
      <c r="F102" s="224"/>
      <c r="G102" s="225"/>
      <c r="H102" s="223"/>
      <c r="I102" s="224"/>
      <c r="J102" s="225"/>
      <c r="K102" s="223"/>
      <c r="L102" s="224"/>
      <c r="M102" s="225"/>
      <c r="N102" s="223"/>
      <c r="O102" s="224"/>
      <c r="P102" s="225"/>
      <c r="Q102" s="223"/>
      <c r="R102" s="224"/>
      <c r="S102" s="225"/>
      <c r="T102" s="223"/>
      <c r="U102" s="224"/>
      <c r="V102" s="225"/>
      <c r="W102" s="223"/>
      <c r="X102" s="224"/>
      <c r="Y102" s="225"/>
      <c r="Z102" s="223"/>
      <c r="AA102" s="224"/>
      <c r="AB102" s="225"/>
      <c r="AC102" s="223"/>
      <c r="AD102" s="224"/>
      <c r="AE102" s="225"/>
      <c r="AF102" s="223"/>
      <c r="AG102" s="224"/>
      <c r="AH102" s="225"/>
      <c r="AI102" s="223"/>
      <c r="AJ102" s="224"/>
      <c r="AK102" s="225"/>
      <c r="AL102" s="223"/>
      <c r="AM102" s="224"/>
      <c r="AN102" s="225"/>
      <c r="AO102" s="223"/>
      <c r="AP102" s="224"/>
      <c r="AQ102" s="225"/>
      <c r="AR102" s="223"/>
      <c r="AS102" s="224"/>
      <c r="AT102" s="225"/>
      <c r="AU102" s="223"/>
      <c r="AV102" s="224"/>
      <c r="AW102" s="225"/>
      <c r="AX102" s="223"/>
      <c r="AY102" s="224"/>
      <c r="AZ102" s="225"/>
      <c r="BA102" s="223"/>
      <c r="BB102" s="224"/>
      <c r="BC102" s="225"/>
      <c r="BD102" s="223"/>
      <c r="BE102" s="224"/>
      <c r="BF102" s="225"/>
      <c r="BG102" s="223"/>
      <c r="BH102" s="224"/>
      <c r="BI102" s="225"/>
      <c r="BJ102" s="223"/>
      <c r="BK102" s="224"/>
      <c r="BL102" s="225"/>
      <c r="BM102" s="223"/>
      <c r="BN102" s="224"/>
      <c r="BO102" s="225"/>
      <c r="BP102" s="223"/>
      <c r="BQ102" s="224"/>
      <c r="BR102" s="225"/>
      <c r="BS102" s="223"/>
      <c r="BT102" s="224"/>
      <c r="BU102" s="225"/>
      <c r="BV102" s="223"/>
      <c r="BW102" s="224"/>
      <c r="BX102" s="225"/>
      <c r="BY102" s="223"/>
      <c r="BZ102" s="224"/>
      <c r="CA102" s="225"/>
      <c r="CB102" s="223"/>
      <c r="CC102" s="224"/>
      <c r="CD102" s="225"/>
      <c r="CE102" s="223"/>
      <c r="CF102" s="224"/>
      <c r="CG102" s="225"/>
      <c r="CH102" s="223"/>
      <c r="CI102" s="224"/>
      <c r="CJ102" s="225"/>
      <c r="CK102" s="223"/>
      <c r="CL102" s="224"/>
      <c r="CM102" s="225"/>
      <c r="CN102" s="223"/>
      <c r="CO102" s="224"/>
      <c r="CP102" s="225"/>
      <c r="CQ102" s="223"/>
      <c r="CR102" s="224"/>
      <c r="CS102" s="225"/>
      <c r="CT102" s="223"/>
      <c r="CU102" s="224"/>
      <c r="CV102" s="225"/>
      <c r="CW102" s="223"/>
      <c r="CX102" s="224"/>
      <c r="CY102" s="225"/>
      <c r="CZ102" s="223"/>
      <c r="DA102" s="224"/>
      <c r="DB102" s="225"/>
      <c r="DC102" s="226"/>
      <c r="DD102" s="224"/>
      <c r="DE102" s="227"/>
      <c r="DF102" s="267"/>
      <c r="DG102" s="226"/>
      <c r="DH102" s="227"/>
      <c r="DI102" s="267"/>
      <c r="DJ102" s="226"/>
      <c r="DK102" s="227"/>
      <c r="DL102" s="267"/>
      <c r="DM102" s="226"/>
      <c r="DN102" s="227"/>
      <c r="DO102" s="267"/>
      <c r="DP102" s="226"/>
      <c r="DQ102" s="227"/>
      <c r="DR102" s="287"/>
      <c r="DS102" s="224"/>
      <c r="DT102" s="227"/>
      <c r="DU102" s="267"/>
      <c r="DV102" s="226"/>
      <c r="DW102" s="227"/>
      <c r="DX102" s="267"/>
      <c r="DY102" s="226"/>
      <c r="DZ102" s="227"/>
      <c r="EA102" s="343"/>
      <c r="EB102" s="344"/>
      <c r="EC102" s="342"/>
      <c r="ED102" s="403"/>
      <c r="EE102" s="404"/>
      <c r="EF102" s="405"/>
      <c r="EG102" s="389"/>
      <c r="EH102" s="390"/>
      <c r="EI102" s="385"/>
      <c r="EJ102" s="316"/>
      <c r="EK102" s="314"/>
      <c r="EL102" s="315"/>
      <c r="EM102" s="361"/>
      <c r="EN102" s="362"/>
      <c r="EO102" s="363"/>
      <c r="EP102" s="439"/>
      <c r="EQ102" s="440"/>
      <c r="ER102" s="434"/>
      <c r="ES102" s="439"/>
      <c r="ET102" s="440"/>
      <c r="EU102" s="434"/>
      <c r="EV102" s="439"/>
      <c r="EW102" s="440"/>
      <c r="EX102" s="434"/>
      <c r="EY102" s="439"/>
      <c r="EZ102" s="440"/>
      <c r="FA102" s="434"/>
      <c r="FB102" s="439">
        <v>0</v>
      </c>
      <c r="FC102" s="440">
        <v>0</v>
      </c>
      <c r="FD102" s="434"/>
      <c r="FE102" s="439">
        <v>0</v>
      </c>
      <c r="FF102" s="440">
        <v>0</v>
      </c>
      <c r="FG102" s="434"/>
      <c r="FH102" s="439">
        <v>0</v>
      </c>
      <c r="FI102" s="440">
        <v>0</v>
      </c>
      <c r="FJ102" s="434"/>
      <c r="FK102" s="439">
        <v>0</v>
      </c>
      <c r="FL102" s="440">
        <v>0</v>
      </c>
      <c r="FM102" s="434"/>
      <c r="FN102" s="439"/>
      <c r="FO102" s="440"/>
      <c r="FP102" s="434"/>
      <c r="FQ102" s="439"/>
      <c r="FR102" s="440"/>
      <c r="FS102" s="434"/>
      <c r="FT102" s="439"/>
      <c r="FU102" s="440"/>
      <c r="FV102" s="434"/>
      <c r="FW102" s="439"/>
      <c r="FX102" s="440"/>
      <c r="FY102" s="434"/>
      <c r="FZ102" s="439"/>
      <c r="GA102" s="440"/>
      <c r="GB102" s="434"/>
      <c r="GC102" s="343">
        <v>0</v>
      </c>
      <c r="GD102" s="344">
        <v>0</v>
      </c>
      <c r="GE102" s="342">
        <f t="shared" si="649"/>
        <v>0</v>
      </c>
      <c r="GF102" s="343"/>
      <c r="GG102" s="344"/>
      <c r="GH102" s="342">
        <f t="shared" si="650"/>
        <v>0</v>
      </c>
    </row>
    <row r="103" spans="1:190" x14ac:dyDescent="0.4">
      <c r="A103" s="222" t="s">
        <v>155</v>
      </c>
      <c r="B103" s="223">
        <f>B104+B107+B108+B109</f>
        <v>24910.26</v>
      </c>
      <c r="C103" s="224">
        <f>C104+C107+C108+C109</f>
        <v>-5395</v>
      </c>
      <c r="D103" s="225">
        <f>B103-C103</f>
        <v>30305.26</v>
      </c>
      <c r="E103" s="223">
        <f t="shared" ref="E103:F103" si="941">E104+E107+E108+E109</f>
        <v>26045.85</v>
      </c>
      <c r="F103" s="224">
        <f t="shared" si="941"/>
        <v>4578.4153574085703</v>
      </c>
      <c r="G103" s="225">
        <f t="shared" ref="G103" si="942">E103-F103</f>
        <v>21467.434642591426</v>
      </c>
      <c r="H103" s="223">
        <f t="shared" ref="H103:I103" si="943">H104+H107+H108+H109</f>
        <v>10787.52</v>
      </c>
      <c r="I103" s="224">
        <f t="shared" si="943"/>
        <v>2768.2319794017899</v>
      </c>
      <c r="J103" s="225">
        <f t="shared" ref="J103" si="944">H103-I103</f>
        <v>8019.288020598211</v>
      </c>
      <c r="K103" s="223">
        <f t="shared" ref="K103:L103" si="945">K104+K107+K108+K109</f>
        <v>16364.369999999999</v>
      </c>
      <c r="L103" s="224">
        <f t="shared" si="945"/>
        <v>-4024.3186773344701</v>
      </c>
      <c r="M103" s="225">
        <f t="shared" ref="M103" si="946">K103-L103</f>
        <v>20388.68867733447</v>
      </c>
      <c r="N103" s="223">
        <f t="shared" ref="N103:O103" si="947">N104+N107+N108+N109</f>
        <v>-10037</v>
      </c>
      <c r="O103" s="224">
        <f t="shared" si="947"/>
        <v>-12056</v>
      </c>
      <c r="P103" s="225">
        <f t="shared" ref="P103" si="948">N103-O103</f>
        <v>2019</v>
      </c>
      <c r="Q103" s="223">
        <f t="shared" ref="Q103:R103" si="949">Q104+Q107+Q108+Q109</f>
        <v>-7211</v>
      </c>
      <c r="R103" s="224">
        <f t="shared" si="949"/>
        <v>-13815</v>
      </c>
      <c r="S103" s="225">
        <f t="shared" ref="S103" si="950">Q103-R103</f>
        <v>6604</v>
      </c>
      <c r="T103" s="223">
        <f t="shared" ref="T103:U103" si="951">T104+T107+T108+T109</f>
        <v>-10006</v>
      </c>
      <c r="U103" s="224">
        <f t="shared" si="951"/>
        <v>-5505</v>
      </c>
      <c r="V103" s="225">
        <f t="shared" ref="V103" si="952">T103-U103</f>
        <v>-4501</v>
      </c>
      <c r="W103" s="223">
        <f t="shared" ref="W103:X103" si="953">W104+W107+W108+W109</f>
        <v>-13371</v>
      </c>
      <c r="X103" s="224">
        <f t="shared" si="953"/>
        <v>-19180</v>
      </c>
      <c r="Y103" s="225">
        <f t="shared" ref="Y103" si="954">W103-X103</f>
        <v>5809</v>
      </c>
      <c r="Z103" s="223">
        <f t="shared" ref="Z103:AA103" si="955">Z104+Z107+Z108+Z109</f>
        <v>26963.599999999999</v>
      </c>
      <c r="AA103" s="224">
        <f t="shared" si="955"/>
        <v>49428</v>
      </c>
      <c r="AB103" s="225">
        <f t="shared" ref="AB103" si="956">Z103-AA103</f>
        <v>-22464.400000000001</v>
      </c>
      <c r="AC103" s="223">
        <f t="shared" ref="AC103:AD103" si="957">AC104+AC107+AC108+AC109</f>
        <v>-60088.6</v>
      </c>
      <c r="AD103" s="224">
        <f t="shared" si="957"/>
        <v>14446</v>
      </c>
      <c r="AE103" s="225">
        <f t="shared" ref="AE103" si="958">AC103-AD103</f>
        <v>-74534.600000000006</v>
      </c>
      <c r="AF103" s="223">
        <f t="shared" ref="AF103:AG103" si="959">AF104+AF107+AF108+AF109</f>
        <v>9035.4</v>
      </c>
      <c r="AG103" s="224">
        <f t="shared" si="959"/>
        <v>-6527</v>
      </c>
      <c r="AH103" s="225">
        <f t="shared" ref="AH103" si="960">AF103-AG103</f>
        <v>15562.4</v>
      </c>
      <c r="AI103" s="223">
        <f t="shared" ref="AI103:AJ103" si="961">AI104+AI107+AI108+AI109</f>
        <v>19373</v>
      </c>
      <c r="AJ103" s="224">
        <f t="shared" si="961"/>
        <v>21532</v>
      </c>
      <c r="AK103" s="225">
        <f t="shared" ref="AK103" si="962">AI103-AJ103</f>
        <v>-2159</v>
      </c>
      <c r="AL103" s="223">
        <f t="shared" ref="AL103:AM103" si="963">AL104+AL107+AL108+AL109</f>
        <v>7718.8798843877903</v>
      </c>
      <c r="AM103" s="224">
        <f t="shared" si="963"/>
        <v>29675</v>
      </c>
      <c r="AN103" s="225">
        <f t="shared" ref="AN103:AN105" si="964">AL103-AM103</f>
        <v>-21956.120115612212</v>
      </c>
      <c r="AO103" s="223">
        <f t="shared" ref="AO103:AP103" si="965">AO104+AO107+AO108+AO109</f>
        <v>8039.4271953652806</v>
      </c>
      <c r="AP103" s="224">
        <f t="shared" si="965"/>
        <v>5587</v>
      </c>
      <c r="AQ103" s="225">
        <f t="shared" ref="AQ103:AQ105" si="966">AO103-AP103</f>
        <v>2452.4271953652806</v>
      </c>
      <c r="AR103" s="223">
        <f t="shared" ref="AR103:AS103" si="967">AR104+AR107+AR108+AR109</f>
        <v>-5853.3743134968699</v>
      </c>
      <c r="AS103" s="224">
        <f t="shared" si="967"/>
        <v>6112</v>
      </c>
      <c r="AT103" s="225">
        <f t="shared" ref="AT103:AT105" si="968">AR103-AS103</f>
        <v>-11965.37431349687</v>
      </c>
      <c r="AU103" s="223">
        <f t="shared" ref="AU103:AV103" si="969">AU104+AU107+AU108+AU109</f>
        <v>43821.668373128072</v>
      </c>
      <c r="AV103" s="224">
        <f t="shared" si="969"/>
        <v>16007</v>
      </c>
      <c r="AW103" s="225">
        <f t="shared" ref="AW103:AW105" si="970">AU103-AV103</f>
        <v>27814.668373128072</v>
      </c>
      <c r="AX103" s="223">
        <f>AX104+AX107+AX108+AX109</f>
        <v>-8792</v>
      </c>
      <c r="AY103" s="224">
        <f>AY104+AY107+AY108+AY109</f>
        <v>6171</v>
      </c>
      <c r="AZ103" s="225">
        <f t="shared" ref="AZ103:AZ105" si="971">AX103-AY103</f>
        <v>-14963</v>
      </c>
      <c r="BA103" s="223">
        <f>BA104+BA107+BA108+BA109</f>
        <v>-50636</v>
      </c>
      <c r="BB103" s="224">
        <f>BB104+BB107+BB108+BB109</f>
        <v>-44104</v>
      </c>
      <c r="BC103" s="225">
        <f t="shared" ref="BC103:BC105" si="972">BA103-BB103</f>
        <v>-6532</v>
      </c>
      <c r="BD103" s="223">
        <f>BD104+BD107+BD108+BD109</f>
        <v>48626</v>
      </c>
      <c r="BE103" s="224">
        <f>BE104+BE107+BE108+BE109</f>
        <v>3716</v>
      </c>
      <c r="BF103" s="225">
        <f t="shared" ref="BF103:BF105" si="973">BD103-BE103</f>
        <v>44910</v>
      </c>
      <c r="BG103" s="223">
        <f>BG104+BG107+BG108+BG109</f>
        <v>24788</v>
      </c>
      <c r="BH103" s="224">
        <f>BH104+BH107+BH108+BH109</f>
        <v>25627</v>
      </c>
      <c r="BI103" s="225">
        <f t="shared" ref="BI103:BI105" si="974">BG103-BH103</f>
        <v>-839</v>
      </c>
      <c r="BJ103" s="223">
        <f>BJ104+BJ107+BJ108+BJ109</f>
        <v>29007</v>
      </c>
      <c r="BK103" s="224">
        <f>BK104+BK107+BK108+BK109</f>
        <v>-9514</v>
      </c>
      <c r="BL103" s="225">
        <f t="shared" ref="BL103:BL105" si="975">BJ103-BK103</f>
        <v>38521</v>
      </c>
      <c r="BM103" s="223">
        <f>BM104+BM107+BM108+BM109</f>
        <v>-30775</v>
      </c>
      <c r="BN103" s="224">
        <f>BN104+BN107+BN108+BN109</f>
        <v>-14660</v>
      </c>
      <c r="BO103" s="225">
        <f t="shared" ref="BO103:BO105" si="976">BM103-BN103</f>
        <v>-16115</v>
      </c>
      <c r="BP103" s="223">
        <f>BP104+BP107+BP108+BP109</f>
        <v>-9280</v>
      </c>
      <c r="BQ103" s="224">
        <f>BQ104+BQ107+BQ108+BQ109</f>
        <v>-729</v>
      </c>
      <c r="BR103" s="225">
        <f t="shared" ref="BR103:BR105" si="977">BP103-BQ103</f>
        <v>-8551</v>
      </c>
      <c r="BS103" s="223">
        <f>BS104+BS107+BS108+BS109</f>
        <v>45937</v>
      </c>
      <c r="BT103" s="224">
        <f>BT104+BT107+BT108+BT109</f>
        <v>9496</v>
      </c>
      <c r="BU103" s="225">
        <f t="shared" ref="BU103:BU105" si="978">BS103-BT103</f>
        <v>36441</v>
      </c>
      <c r="BV103" s="223">
        <f>BV104+BV107+BV108+BV109</f>
        <v>-13770</v>
      </c>
      <c r="BW103" s="224">
        <f>BW104+BW107+BW108+BW109</f>
        <v>-12896</v>
      </c>
      <c r="BX103" s="225">
        <f t="shared" ref="BX103:BX105" si="979">BV103-BW103</f>
        <v>-874</v>
      </c>
      <c r="BY103" s="223">
        <f>BY104+BY107+BY108+BY109</f>
        <v>-17587</v>
      </c>
      <c r="BZ103" s="224">
        <f>BZ104+BZ107+BZ108+BZ109</f>
        <v>5133</v>
      </c>
      <c r="CA103" s="225">
        <f t="shared" ref="CA103:CA105" si="980">BY103-BZ103</f>
        <v>-22720</v>
      </c>
      <c r="CB103" s="223">
        <f>CB104+CB107+CB108+CB109</f>
        <v>-29455</v>
      </c>
      <c r="CC103" s="224">
        <f>CC104+CC107+CC108+CC109</f>
        <v>6391</v>
      </c>
      <c r="CD103" s="225">
        <f t="shared" ref="CD103:CD105" si="981">CB103-CC103</f>
        <v>-35846</v>
      </c>
      <c r="CE103" s="223">
        <f>CE104+CE107+CE108+CE109</f>
        <v>-34290</v>
      </c>
      <c r="CF103" s="224">
        <f>CF104+CF107+CF108+CF109</f>
        <v>-2764</v>
      </c>
      <c r="CG103" s="225">
        <f t="shared" ref="CG103:CG105" si="982">CE103-CF103</f>
        <v>-31526</v>
      </c>
      <c r="CH103" s="223">
        <f>CH104+CH107+CH108+CH109</f>
        <v>32601.40176027226</v>
      </c>
      <c r="CI103" s="224">
        <f>CI104+CI107+CI108+CI109</f>
        <v>1179</v>
      </c>
      <c r="CJ103" s="225">
        <f>CH103-CI103</f>
        <v>31422.40176027226</v>
      </c>
      <c r="CK103" s="223">
        <f>CK104+CK107+CK108+CK109</f>
        <v>32304.745392111741</v>
      </c>
      <c r="CL103" s="224">
        <f>CL104+CL107+CL108+CL109</f>
        <v>-1660</v>
      </c>
      <c r="CM103" s="225">
        <f>CK103-CL103</f>
        <v>33964.745392111741</v>
      </c>
      <c r="CN103" s="223">
        <f>CN104+CN107+CN108+CN109</f>
        <v>-19565.224371185388</v>
      </c>
      <c r="CO103" s="224">
        <f>CO104+CO107+CO108+CO109</f>
        <v>18897</v>
      </c>
      <c r="CP103" s="225">
        <f>CN103-CO103</f>
        <v>-38462.224371185388</v>
      </c>
      <c r="CQ103" s="223">
        <f>CQ104+CQ107+CQ108+CQ109</f>
        <v>-37426.474467942957</v>
      </c>
      <c r="CR103" s="224">
        <f>CR104+CR107+CR108+CR109</f>
        <v>-4769</v>
      </c>
      <c r="CS103" s="225">
        <f>CQ103-CR103</f>
        <v>-32657.474467942957</v>
      </c>
      <c r="CT103" s="223">
        <f t="shared" ref="CT103:CU103" si="983">CT104+CT107+CT108+CT109</f>
        <v>6691.7000000000007</v>
      </c>
      <c r="CU103" s="224">
        <f t="shared" si="983"/>
        <v>19167</v>
      </c>
      <c r="CV103" s="225">
        <f t="shared" ref="CV103" si="984">CT103-CU103</f>
        <v>-12475.3</v>
      </c>
      <c r="CW103" s="223">
        <f t="shared" ref="CW103:CX103" si="985">CW104+CW107+CW108+CW109</f>
        <v>-61623.6</v>
      </c>
      <c r="CX103" s="224">
        <f t="shared" si="985"/>
        <v>-26145</v>
      </c>
      <c r="CY103" s="225">
        <f t="shared" ref="CY103" si="986">CW103-CX103</f>
        <v>-35478.6</v>
      </c>
      <c r="CZ103" s="223">
        <f t="shared" ref="CZ103:DA103" si="987">CZ104+CZ107+CZ108+CZ109</f>
        <v>-45032.800000000003</v>
      </c>
      <c r="DA103" s="224">
        <f t="shared" si="987"/>
        <v>-1409.3</v>
      </c>
      <c r="DB103" s="225">
        <f t="shared" ref="DB103" si="988">CZ103-DA103</f>
        <v>-43623.5</v>
      </c>
      <c r="DC103" s="226">
        <f t="shared" ref="DC103:DD103" si="989">DC104+DC107+DC108+DC109</f>
        <v>7435</v>
      </c>
      <c r="DD103" s="224">
        <f t="shared" si="989"/>
        <v>16360</v>
      </c>
      <c r="DE103" s="227">
        <f t="shared" ref="DE103" si="990">DC103-DD103</f>
        <v>-8925</v>
      </c>
      <c r="DF103" s="267">
        <f>DF104+DF107+DF108+DF109</f>
        <v>57707.383628391937</v>
      </c>
      <c r="DG103" s="226">
        <f>DG104+DG107+DG108+DG109</f>
        <v>7254.0967856842008</v>
      </c>
      <c r="DH103" s="227">
        <f t="shared" ref="DH103:DH105" si="991">DF103-DG103</f>
        <v>50453.286842707734</v>
      </c>
      <c r="DI103" s="267">
        <f t="shared" ref="DI103" si="992">DI104+DI107+DI108+DI109</f>
        <v>35260.615137204048</v>
      </c>
      <c r="DJ103" s="226">
        <f>DJ104+DJ107+DJ108+DJ109</f>
        <v>5916.1898763483787</v>
      </c>
      <c r="DK103" s="227">
        <f t="shared" ref="DK103:DK105" si="993">DI103-DJ103</f>
        <v>29344.425260855671</v>
      </c>
      <c r="DL103" s="267">
        <f>DL104+DL107+DL108+DL109</f>
        <v>60459.760400000872</v>
      </c>
      <c r="DM103" s="226">
        <f>DM104+DM107+DM108+DM109</f>
        <v>1517.9540725085587</v>
      </c>
      <c r="DN103" s="227">
        <f t="shared" ref="DN103:DN105" si="994">DL103-DM103</f>
        <v>58941.806327492312</v>
      </c>
      <c r="DO103" s="267">
        <f t="shared" ref="DO103:DP103" si="995">DO104+DO107+DO108+DO109</f>
        <v>104439.64353695097</v>
      </c>
      <c r="DP103" s="226">
        <f t="shared" si="995"/>
        <v>24591.831651194094</v>
      </c>
      <c r="DQ103" s="227">
        <f t="shared" ref="DQ103:DQ105" si="996">DO103-DP103</f>
        <v>79847.811885756877</v>
      </c>
      <c r="DR103" s="287">
        <f>DR104+DR107+DR108+DR109</f>
        <v>21053.658844639362</v>
      </c>
      <c r="DS103" s="224">
        <f>DS104+DS107+DS108+DS109</f>
        <v>8191.4</v>
      </c>
      <c r="DT103" s="227">
        <f t="shared" ref="DT103:DT105" si="997">DR103-DS103</f>
        <v>12862.258844639362</v>
      </c>
      <c r="DU103" s="267">
        <f>DU104+DU107+DU108+DU109</f>
        <v>-42867.425812483045</v>
      </c>
      <c r="DV103" s="226">
        <f>DV104+DV107+DV108+DV109</f>
        <v>-11126.614109126953</v>
      </c>
      <c r="DW103" s="227">
        <f t="shared" ref="DW103:DW105" si="998">DU103-DV103</f>
        <v>-31740.811703356092</v>
      </c>
      <c r="DX103" s="267">
        <f>DX104+DX107+DX108+DX109</f>
        <v>26400.029694175631</v>
      </c>
      <c r="DY103" s="226">
        <f>DY104+DY107+DY108+DY109</f>
        <v>-9387.5877838816068</v>
      </c>
      <c r="DZ103" s="227">
        <f t="shared" ref="DZ103:DZ105" si="999">DX103-DY103</f>
        <v>35787.61747805724</v>
      </c>
      <c r="EA103" s="343">
        <f>EA104+EA107+EA108+EA109</f>
        <v>-46031.901823986896</v>
      </c>
      <c r="EB103" s="344">
        <f>EB104+EB107+EB108+EB109</f>
        <v>14238.975095527418</v>
      </c>
      <c r="EC103" s="342">
        <f t="shared" ref="EC103" si="1000">EA103-EB103</f>
        <v>-60270.87691951431</v>
      </c>
      <c r="ED103" s="316">
        <f>ED104+ED107+ED108+ED109</f>
        <v>111098.26543624114</v>
      </c>
      <c r="EE103" s="314">
        <f>EE104+EE107+EE108+EE109</f>
        <v>16047.769789697777</v>
      </c>
      <c r="EF103" s="315">
        <f t="shared" ref="EF103:EF155" si="1001">ED103-EE103</f>
        <v>95050.495646543364</v>
      </c>
      <c r="EG103" s="316">
        <f>EG104+EG107+EG108+EG109</f>
        <v>-36377.322877367202</v>
      </c>
      <c r="EH103" s="314">
        <f>EH104+EH107+EH108+EH109</f>
        <v>36033.207762112776</v>
      </c>
      <c r="EI103" s="315">
        <f t="shared" ref="EI103:EI106" si="1002">EG103-EH103</f>
        <v>-72410.530639479985</v>
      </c>
      <c r="EJ103" s="316">
        <f>EJ104+EJ107+EJ108+EJ109</f>
        <v>1479.5153959580566</v>
      </c>
      <c r="EK103" s="314">
        <f>EK104+EK107+EK108+EK109</f>
        <v>13079.493011834016</v>
      </c>
      <c r="EL103" s="315">
        <f t="shared" ref="EL103:EL106" si="1003">EJ103-EK103</f>
        <v>-11599.97761587596</v>
      </c>
      <c r="EM103" s="361">
        <f>EM104+EM107+EM108+EM109</f>
        <v>-38185.774407313496</v>
      </c>
      <c r="EN103" s="362">
        <f>EN104+EN107+EN108+EN109</f>
        <v>-13367.875787823816</v>
      </c>
      <c r="EO103" s="363">
        <f t="shared" ref="EO103:EO106" si="1004">EM103-EN103</f>
        <v>-24817.898619489679</v>
      </c>
      <c r="EP103" s="439">
        <f>EP104+EP107+EP108+EP109</f>
        <v>10699.463036244015</v>
      </c>
      <c r="EQ103" s="440">
        <f t="shared" ref="EQ103" si="1005">EQ104+EQ107+EQ108+EQ109</f>
        <v>46229.283198247424</v>
      </c>
      <c r="ER103" s="434">
        <f t="shared" ref="ER103:ER119" si="1006">EP103-EQ103</f>
        <v>-35529.820162003409</v>
      </c>
      <c r="ES103" s="439">
        <f>ES104+ES107+ES108+ES109</f>
        <v>-40562.585398695664</v>
      </c>
      <c r="ET103" s="440">
        <f t="shared" ref="ET103" si="1007">ET104+ET107+ET108+ET109</f>
        <v>-13123.118832694747</v>
      </c>
      <c r="EU103" s="434">
        <f t="shared" ref="EU103:EU119" si="1008">ES103-ET103</f>
        <v>-27439.46656600092</v>
      </c>
      <c r="EV103" s="439">
        <f>EV104+EV107+EV108+EV109</f>
        <v>48191.059687983048</v>
      </c>
      <c r="EW103" s="440">
        <f t="shared" ref="EW103" si="1009">EW104+EW107+EW108+EW109</f>
        <v>17642.155822491764</v>
      </c>
      <c r="EX103" s="434">
        <f t="shared" ref="EX103:EX119" si="1010">EV103-EW103</f>
        <v>30548.903865491284</v>
      </c>
      <c r="EY103" s="439">
        <f>EY104+EY107+EY108+EY109</f>
        <v>-79289.436140081001</v>
      </c>
      <c r="EZ103" s="440">
        <f t="shared" ref="EZ103" si="1011">EZ104+EZ107+EZ108+EZ109</f>
        <v>1746.3330095371698</v>
      </c>
      <c r="FA103" s="434">
        <f t="shared" ref="FA103:FA119" si="1012">EY103-EZ103</f>
        <v>-81035.769149618165</v>
      </c>
      <c r="FB103" s="439">
        <v>35800.447943702551</v>
      </c>
      <c r="FC103" s="440">
        <v>21228.957193817954</v>
      </c>
      <c r="FD103" s="434">
        <f t="shared" ref="FD103:FD119" si="1013">FB103-FC103</f>
        <v>14571.490749884597</v>
      </c>
      <c r="FE103" s="439">
        <v>21211.537053811793</v>
      </c>
      <c r="FF103" s="440">
        <v>6801.3265173132258</v>
      </c>
      <c r="FG103" s="434">
        <f t="shared" ref="FG103:FG119" si="1014">FE103-FF103</f>
        <v>14410.210536498567</v>
      </c>
      <c r="FH103" s="439">
        <v>-11061.242026361564</v>
      </c>
      <c r="FI103" s="440">
        <v>22782.994204080878</v>
      </c>
      <c r="FJ103" s="434">
        <f t="shared" ref="FJ103:FJ119" si="1015">FH103-FI103</f>
        <v>-33844.236230442446</v>
      </c>
      <c r="FK103" s="439">
        <v>-37886.951589249598</v>
      </c>
      <c r="FL103" s="440">
        <v>11153.307025963437</v>
      </c>
      <c r="FM103" s="434">
        <f t="shared" ref="FM103:FM119" si="1016">FK103-FL103</f>
        <v>-49040.258615213039</v>
      </c>
      <c r="FN103" s="439">
        <f>FN104+FN107+FN108+FN109</f>
        <v>82662.928703331927</v>
      </c>
      <c r="FO103" s="440">
        <f t="shared" ref="FO103" si="1017">FO104+FO107+FO108+FO109</f>
        <v>28246.395544610881</v>
      </c>
      <c r="FP103" s="434">
        <f t="shared" ref="FP103:FP119" si="1018">FN103-FO103</f>
        <v>54416.533158721046</v>
      </c>
      <c r="FQ103" s="439">
        <f>FQ104+FQ107+FQ108+FQ109</f>
        <v>11404.505672717452</v>
      </c>
      <c r="FR103" s="440">
        <f t="shared" ref="FR103" si="1019">FR104+FR107+FR108+FR109</f>
        <v>56232.005974856234</v>
      </c>
      <c r="FS103" s="434">
        <f t="shared" ref="FS103:FS119" si="1020">FQ103-FR103</f>
        <v>-44827.500302138782</v>
      </c>
      <c r="FT103" s="439">
        <f>FT104+FT107+FT108+FT109</f>
        <v>-72939.044363886787</v>
      </c>
      <c r="FU103" s="440">
        <f t="shared" ref="FU103" si="1021">FU104+FU107+FU108+FU109</f>
        <v>-46387.0866628558</v>
      </c>
      <c r="FV103" s="434">
        <f t="shared" ref="FV103:FV119" si="1022">FT103-FU103</f>
        <v>-26551.957701030988</v>
      </c>
      <c r="FW103" s="439">
        <f>FW104+FW107+FW108+FW109</f>
        <v>56717.346170901023</v>
      </c>
      <c r="FX103" s="440">
        <f t="shared" ref="FX103" si="1023">FX104+FX107+FX108+FX109</f>
        <v>27655.589304857556</v>
      </c>
      <c r="FY103" s="434">
        <f t="shared" ref="FY103:FY119" si="1024">FW103-FX103</f>
        <v>29061.756866043466</v>
      </c>
      <c r="FZ103" s="439">
        <f>FZ104+FZ107+FZ108+FZ109</f>
        <v>26698.049422244643</v>
      </c>
      <c r="GA103" s="440">
        <f t="shared" ref="GA103" si="1025">GA104+GA107+GA108+GA109</f>
        <v>17293.424844126759</v>
      </c>
      <c r="GB103" s="434">
        <f t="shared" ref="GB103:GB119" si="1026">FZ103-GA103</f>
        <v>9404.6245781178841</v>
      </c>
      <c r="GC103" s="343">
        <f>GC104+GC107+GC108+GC109</f>
        <v>12221.650367099555</v>
      </c>
      <c r="GD103" s="344">
        <f>GD104+GD107+GD108+GD109</f>
        <v>-46995.859715330298</v>
      </c>
      <c r="GE103" s="342">
        <f t="shared" si="649"/>
        <v>59217.510082429857</v>
      </c>
      <c r="GF103" s="343">
        <f>GF104+GF107+GF108+GF109</f>
        <v>15034.852096406954</v>
      </c>
      <c r="GG103" s="344">
        <f>GG104+GG107+GG108+GG109</f>
        <v>31105.418757171457</v>
      </c>
      <c r="GH103" s="342">
        <f t="shared" si="650"/>
        <v>-16070.566660764503</v>
      </c>
    </row>
    <row r="104" spans="1:190" s="419" customFormat="1" x14ac:dyDescent="0.4">
      <c r="A104" s="234" t="s">
        <v>147</v>
      </c>
      <c r="B104" s="223"/>
      <c r="C104" s="224"/>
      <c r="D104" s="225"/>
      <c r="E104" s="223"/>
      <c r="F104" s="224"/>
      <c r="G104" s="225"/>
      <c r="H104" s="223"/>
      <c r="I104" s="224"/>
      <c r="J104" s="225"/>
      <c r="K104" s="223"/>
      <c r="L104" s="224"/>
      <c r="M104" s="225"/>
      <c r="N104" s="223"/>
      <c r="O104" s="224"/>
      <c r="P104" s="225"/>
      <c r="Q104" s="223"/>
      <c r="R104" s="224"/>
      <c r="S104" s="225"/>
      <c r="T104" s="223"/>
      <c r="U104" s="224"/>
      <c r="V104" s="225"/>
      <c r="W104" s="223"/>
      <c r="X104" s="224"/>
      <c r="Y104" s="225"/>
      <c r="Z104" s="223"/>
      <c r="AA104" s="224"/>
      <c r="AB104" s="225"/>
      <c r="AC104" s="223"/>
      <c r="AD104" s="224"/>
      <c r="AE104" s="225"/>
      <c r="AF104" s="223"/>
      <c r="AG104" s="224"/>
      <c r="AH104" s="225"/>
      <c r="AI104" s="223"/>
      <c r="AJ104" s="224"/>
      <c r="AK104" s="225"/>
      <c r="AL104" s="223"/>
      <c r="AM104" s="224">
        <f>AM105+AM106</f>
        <v>-1</v>
      </c>
      <c r="AN104" s="225">
        <f t="shared" si="964"/>
        <v>1</v>
      </c>
      <c r="AO104" s="223"/>
      <c r="AP104" s="224">
        <f>AP105+AP106</f>
        <v>-1</v>
      </c>
      <c r="AQ104" s="225">
        <f t="shared" si="966"/>
        <v>1</v>
      </c>
      <c r="AR104" s="223"/>
      <c r="AS104" s="224">
        <f>AS105+AS106</f>
        <v>-5</v>
      </c>
      <c r="AT104" s="225">
        <f t="shared" si="968"/>
        <v>5</v>
      </c>
      <c r="AU104" s="223"/>
      <c r="AV104" s="224">
        <f>AV105+AV106</f>
        <v>-5</v>
      </c>
      <c r="AW104" s="225">
        <f t="shared" si="970"/>
        <v>5</v>
      </c>
      <c r="AX104" s="223"/>
      <c r="AY104" s="224">
        <v>18</v>
      </c>
      <c r="AZ104" s="225">
        <f t="shared" si="971"/>
        <v>-18</v>
      </c>
      <c r="BA104" s="223"/>
      <c r="BB104" s="224">
        <v>-30</v>
      </c>
      <c r="BC104" s="225">
        <f t="shared" si="972"/>
        <v>30</v>
      </c>
      <c r="BD104" s="223"/>
      <c r="BE104" s="224">
        <v>-1</v>
      </c>
      <c r="BF104" s="225">
        <f t="shared" si="973"/>
        <v>1</v>
      </c>
      <c r="BG104" s="223"/>
      <c r="BH104" s="224">
        <v>-4</v>
      </c>
      <c r="BI104" s="225">
        <f t="shared" si="974"/>
        <v>4</v>
      </c>
      <c r="BJ104" s="223"/>
      <c r="BK104" s="224">
        <v>24</v>
      </c>
      <c r="BL104" s="225">
        <f t="shared" si="975"/>
        <v>-24</v>
      </c>
      <c r="BM104" s="223"/>
      <c r="BN104" s="224">
        <v>11</v>
      </c>
      <c r="BO104" s="225">
        <f t="shared" si="976"/>
        <v>-11</v>
      </c>
      <c r="BP104" s="223"/>
      <c r="BQ104" s="224">
        <v>52</v>
      </c>
      <c r="BR104" s="225">
        <f t="shared" si="977"/>
        <v>-52</v>
      </c>
      <c r="BS104" s="223"/>
      <c r="BT104" s="224">
        <v>177</v>
      </c>
      <c r="BU104" s="225">
        <f t="shared" si="978"/>
        <v>-177</v>
      </c>
      <c r="BV104" s="223"/>
      <c r="BW104" s="224">
        <v>-63</v>
      </c>
      <c r="BX104" s="225">
        <f t="shared" si="979"/>
        <v>63</v>
      </c>
      <c r="BY104" s="223"/>
      <c r="BZ104" s="224">
        <v>33</v>
      </c>
      <c r="CA104" s="225">
        <f t="shared" si="980"/>
        <v>-33</v>
      </c>
      <c r="CB104" s="223"/>
      <c r="CC104" s="224">
        <v>10</v>
      </c>
      <c r="CD104" s="225">
        <f t="shared" si="981"/>
        <v>-10</v>
      </c>
      <c r="CE104" s="223"/>
      <c r="CF104" s="224">
        <v>1</v>
      </c>
      <c r="CG104" s="225">
        <f t="shared" si="982"/>
        <v>-1</v>
      </c>
      <c r="CH104" s="223"/>
      <c r="CI104" s="224">
        <v>4</v>
      </c>
      <c r="CJ104" s="225">
        <f>CH104-CI104</f>
        <v>-4</v>
      </c>
      <c r="CK104" s="223"/>
      <c r="CL104" s="224">
        <v>2</v>
      </c>
      <c r="CM104" s="225">
        <f>CK104-CL104</f>
        <v>-2</v>
      </c>
      <c r="CN104" s="223"/>
      <c r="CO104" s="224">
        <v>7</v>
      </c>
      <c r="CP104" s="225">
        <f>CN104-CO104</f>
        <v>-7</v>
      </c>
      <c r="CQ104" s="223"/>
      <c r="CR104" s="224">
        <v>-2</v>
      </c>
      <c r="CS104" s="225">
        <f>CQ104-CR104</f>
        <v>2</v>
      </c>
      <c r="CT104" s="223"/>
      <c r="CU104" s="224">
        <f t="shared" ref="CU104" si="1027">CU105</f>
        <v>-106</v>
      </c>
      <c r="CV104" s="225">
        <f t="shared" si="620"/>
        <v>106</v>
      </c>
      <c r="CW104" s="223"/>
      <c r="CX104" s="224">
        <f t="shared" ref="CX104" si="1028">CX105</f>
        <v>-61</v>
      </c>
      <c r="CY104" s="225">
        <f t="shared" si="621"/>
        <v>61</v>
      </c>
      <c r="CZ104" s="223"/>
      <c r="DA104" s="224">
        <f t="shared" ref="DA104" si="1029">DA105</f>
        <v>138.9</v>
      </c>
      <c r="DB104" s="225">
        <f t="shared" si="622"/>
        <v>-138.9</v>
      </c>
      <c r="DC104" s="226"/>
      <c r="DD104" s="224">
        <f t="shared" ref="DD104" si="1030">DD105</f>
        <v>177</v>
      </c>
      <c r="DE104" s="227">
        <f t="shared" si="623"/>
        <v>-177</v>
      </c>
      <c r="DF104" s="267"/>
      <c r="DG104" s="226">
        <f>DG105</f>
        <v>-13.803214315798485</v>
      </c>
      <c r="DH104" s="227">
        <f t="shared" si="991"/>
        <v>13.803214315798485</v>
      </c>
      <c r="DI104" s="286"/>
      <c r="DJ104" s="232">
        <v>-200.41012365162211</v>
      </c>
      <c r="DK104" s="227">
        <f t="shared" si="993"/>
        <v>200.41012365162211</v>
      </c>
      <c r="DL104" s="286"/>
      <c r="DM104" s="232">
        <f>DM105</f>
        <v>-36.125369743600004</v>
      </c>
      <c r="DN104" s="227">
        <f t="shared" si="994"/>
        <v>36.125369743600004</v>
      </c>
      <c r="DO104" s="286"/>
      <c r="DP104" s="232">
        <v>8.1032318356112611</v>
      </c>
      <c r="DQ104" s="227">
        <f t="shared" si="996"/>
        <v>-8.1032318356112611</v>
      </c>
      <c r="DR104" s="287"/>
      <c r="DS104" s="224">
        <f>DS105</f>
        <v>30.9</v>
      </c>
      <c r="DT104" s="227">
        <f t="shared" si="997"/>
        <v>-30.9</v>
      </c>
      <c r="DU104" s="267"/>
      <c r="DV104" s="226">
        <f>DV105</f>
        <v>0</v>
      </c>
      <c r="DW104" s="227">
        <f t="shared" si="998"/>
        <v>0</v>
      </c>
      <c r="DX104" s="267"/>
      <c r="DY104" s="226">
        <f>DY105</f>
        <v>32.673924984998109</v>
      </c>
      <c r="DZ104" s="227">
        <f t="shared" si="999"/>
        <v>-32.673924984998109</v>
      </c>
      <c r="EA104" s="343">
        <f>EA105+EA106</f>
        <v>0</v>
      </c>
      <c r="EB104" s="344">
        <f>EB105+EB106</f>
        <v>0</v>
      </c>
      <c r="EC104" s="342">
        <f>EA104-EB104</f>
        <v>0</v>
      </c>
      <c r="ED104" s="316">
        <f t="shared" ref="ED104:EE104" si="1031">ED105+ED106</f>
        <v>0</v>
      </c>
      <c r="EE104" s="314">
        <f t="shared" si="1031"/>
        <v>0</v>
      </c>
      <c r="EF104" s="315">
        <f t="shared" si="1001"/>
        <v>0</v>
      </c>
      <c r="EG104" s="316">
        <f t="shared" ref="EG104:EH104" si="1032">EG105+EG106</f>
        <v>0</v>
      </c>
      <c r="EH104" s="314">
        <f t="shared" si="1032"/>
        <v>0</v>
      </c>
      <c r="EI104" s="315">
        <f t="shared" si="1002"/>
        <v>0</v>
      </c>
      <c r="EJ104" s="316">
        <f t="shared" ref="EJ104:EK104" si="1033">EJ105+EJ106</f>
        <v>0</v>
      </c>
      <c r="EK104" s="314">
        <f t="shared" si="1033"/>
        <v>0</v>
      </c>
      <c r="EL104" s="315">
        <f t="shared" si="1003"/>
        <v>0</v>
      </c>
      <c r="EM104" s="361">
        <f t="shared" ref="EM104:EN104" si="1034">EM105+EM106</f>
        <v>0</v>
      </c>
      <c r="EN104" s="362">
        <f t="shared" si="1034"/>
        <v>0</v>
      </c>
      <c r="EO104" s="363">
        <f t="shared" si="1004"/>
        <v>0</v>
      </c>
      <c r="EP104" s="439">
        <f t="shared" ref="EP104:EQ104" si="1035">EP105+EP106</f>
        <v>0</v>
      </c>
      <c r="EQ104" s="440">
        <f t="shared" si="1035"/>
        <v>0</v>
      </c>
      <c r="ER104" s="434">
        <f t="shared" si="1006"/>
        <v>0</v>
      </c>
      <c r="ES104" s="439">
        <f t="shared" ref="ES104:ET104" si="1036">ES105+ES106</f>
        <v>0</v>
      </c>
      <c r="ET104" s="440">
        <f t="shared" si="1036"/>
        <v>0</v>
      </c>
      <c r="EU104" s="434">
        <f t="shared" si="1008"/>
        <v>0</v>
      </c>
      <c r="EV104" s="439">
        <f t="shared" ref="EV104:EW104" si="1037">EV105+EV106</f>
        <v>0</v>
      </c>
      <c r="EW104" s="440">
        <f t="shared" si="1037"/>
        <v>286.32530138975875</v>
      </c>
      <c r="EX104" s="434">
        <f t="shared" si="1010"/>
        <v>-286.32530138975875</v>
      </c>
      <c r="EY104" s="439">
        <f t="shared" ref="EY104:EZ104" si="1038">EY105+EY106</f>
        <v>0</v>
      </c>
      <c r="EZ104" s="440">
        <f t="shared" si="1038"/>
        <v>-85.938178956980337</v>
      </c>
      <c r="FA104" s="434">
        <f t="shared" si="1012"/>
        <v>85.938178956980337</v>
      </c>
      <c r="FB104" s="439">
        <v>0</v>
      </c>
      <c r="FC104" s="440">
        <v>-47.708176123151411</v>
      </c>
      <c r="FD104" s="434">
        <f t="shared" si="1013"/>
        <v>47.708176123151411</v>
      </c>
      <c r="FE104" s="439">
        <v>0</v>
      </c>
      <c r="FF104" s="440">
        <v>513.71144235137467</v>
      </c>
      <c r="FG104" s="434">
        <f t="shared" si="1014"/>
        <v>-513.71144235137467</v>
      </c>
      <c r="FH104" s="439">
        <v>0</v>
      </c>
      <c r="FI104" s="440">
        <v>-521.22759308451566</v>
      </c>
      <c r="FJ104" s="434">
        <f t="shared" si="1015"/>
        <v>521.22759308451566</v>
      </c>
      <c r="FK104" s="439">
        <v>0</v>
      </c>
      <c r="FL104" s="440">
        <v>148.28965571841115</v>
      </c>
      <c r="FM104" s="434">
        <f t="shared" si="1016"/>
        <v>-148.28965571841115</v>
      </c>
      <c r="FN104" s="439">
        <f t="shared" ref="FN104:FO104" si="1039">FN105+FN106</f>
        <v>0</v>
      </c>
      <c r="FO104" s="440">
        <f t="shared" si="1039"/>
        <v>55.094430491082491</v>
      </c>
      <c r="FP104" s="434">
        <f t="shared" si="1018"/>
        <v>-55.094430491082491</v>
      </c>
      <c r="FQ104" s="439">
        <f t="shared" ref="FQ104:FR104" si="1040">FQ105+FQ106</f>
        <v>0</v>
      </c>
      <c r="FR104" s="440">
        <f t="shared" si="1040"/>
        <v>35.185400164425744</v>
      </c>
      <c r="FS104" s="434">
        <f t="shared" si="1020"/>
        <v>-35.185400164425744</v>
      </c>
      <c r="FT104" s="439">
        <f t="shared" ref="FT104:FU104" si="1041">FT105+FT106</f>
        <v>0</v>
      </c>
      <c r="FU104" s="440">
        <f t="shared" si="1041"/>
        <v>218.69248026707612</v>
      </c>
      <c r="FV104" s="434">
        <f t="shared" si="1022"/>
        <v>-218.69248026707612</v>
      </c>
      <c r="FW104" s="439">
        <f t="shared" ref="FW104:FX104" si="1042">FW105+FW106</f>
        <v>0</v>
      </c>
      <c r="FX104" s="440">
        <f t="shared" si="1042"/>
        <v>12881.045141936751</v>
      </c>
      <c r="FY104" s="434">
        <f t="shared" si="1024"/>
        <v>-12881.045141936751</v>
      </c>
      <c r="FZ104" s="439">
        <f t="shared" ref="FZ104:GA104" si="1043">FZ105+FZ106</f>
        <v>0</v>
      </c>
      <c r="GA104" s="440">
        <f t="shared" si="1043"/>
        <v>420.38183607168639</v>
      </c>
      <c r="GB104" s="434">
        <f t="shared" si="1026"/>
        <v>-420.38183607168639</v>
      </c>
      <c r="GC104" s="343">
        <v>0</v>
      </c>
      <c r="GD104" s="344">
        <v>210.6606752910601</v>
      </c>
      <c r="GE104" s="342">
        <f t="shared" si="649"/>
        <v>-210.6606752910601</v>
      </c>
      <c r="GF104" s="343">
        <v>0</v>
      </c>
      <c r="GG104" s="344">
        <v>-199.56706020707085</v>
      </c>
      <c r="GH104" s="342">
        <f t="shared" si="650"/>
        <v>199.56706020707085</v>
      </c>
    </row>
    <row r="105" spans="1:190" s="419" customFormat="1" x14ac:dyDescent="0.4">
      <c r="A105" s="236" t="s">
        <v>148</v>
      </c>
      <c r="B105" s="223"/>
      <c r="C105" s="224"/>
      <c r="D105" s="225"/>
      <c r="E105" s="223"/>
      <c r="F105" s="224"/>
      <c r="G105" s="225"/>
      <c r="H105" s="223"/>
      <c r="I105" s="224"/>
      <c r="J105" s="225"/>
      <c r="K105" s="223"/>
      <c r="L105" s="224"/>
      <c r="M105" s="225"/>
      <c r="N105" s="223"/>
      <c r="O105" s="224"/>
      <c r="P105" s="225"/>
      <c r="Q105" s="223"/>
      <c r="R105" s="224"/>
      <c r="S105" s="225"/>
      <c r="T105" s="223"/>
      <c r="U105" s="224"/>
      <c r="V105" s="225"/>
      <c r="W105" s="223"/>
      <c r="X105" s="224"/>
      <c r="Y105" s="225"/>
      <c r="Z105" s="223"/>
      <c r="AA105" s="224"/>
      <c r="AB105" s="225"/>
      <c r="AC105" s="223"/>
      <c r="AD105" s="224"/>
      <c r="AE105" s="225"/>
      <c r="AF105" s="223"/>
      <c r="AG105" s="224"/>
      <c r="AH105" s="225"/>
      <c r="AI105" s="223"/>
      <c r="AJ105" s="224"/>
      <c r="AK105" s="225"/>
      <c r="AL105" s="223"/>
      <c r="AM105" s="224">
        <v>-1</v>
      </c>
      <c r="AN105" s="225">
        <f t="shared" si="964"/>
        <v>1</v>
      </c>
      <c r="AO105" s="223"/>
      <c r="AP105" s="224">
        <v>-1</v>
      </c>
      <c r="AQ105" s="225">
        <f t="shared" si="966"/>
        <v>1</v>
      </c>
      <c r="AR105" s="223"/>
      <c r="AS105" s="224">
        <v>-5</v>
      </c>
      <c r="AT105" s="225">
        <f t="shared" si="968"/>
        <v>5</v>
      </c>
      <c r="AU105" s="223"/>
      <c r="AV105" s="224">
        <v>-5</v>
      </c>
      <c r="AW105" s="225">
        <f t="shared" si="970"/>
        <v>5</v>
      </c>
      <c r="AX105" s="223"/>
      <c r="AY105" s="224">
        <v>18</v>
      </c>
      <c r="AZ105" s="225">
        <f t="shared" si="971"/>
        <v>-18</v>
      </c>
      <c r="BA105" s="223"/>
      <c r="BB105" s="224">
        <v>-30</v>
      </c>
      <c r="BC105" s="225">
        <f t="shared" si="972"/>
        <v>30</v>
      </c>
      <c r="BD105" s="223"/>
      <c r="BE105" s="224">
        <v>-1</v>
      </c>
      <c r="BF105" s="225">
        <f t="shared" si="973"/>
        <v>1</v>
      </c>
      <c r="BG105" s="223"/>
      <c r="BH105" s="224">
        <v>-4</v>
      </c>
      <c r="BI105" s="225">
        <f t="shared" si="974"/>
        <v>4</v>
      </c>
      <c r="BJ105" s="223"/>
      <c r="BK105" s="224">
        <v>24</v>
      </c>
      <c r="BL105" s="225">
        <f t="shared" si="975"/>
        <v>-24</v>
      </c>
      <c r="BM105" s="223"/>
      <c r="BN105" s="224">
        <v>11</v>
      </c>
      <c r="BO105" s="225">
        <f t="shared" si="976"/>
        <v>-11</v>
      </c>
      <c r="BP105" s="223"/>
      <c r="BQ105" s="224">
        <v>52</v>
      </c>
      <c r="BR105" s="225">
        <f t="shared" si="977"/>
        <v>-52</v>
      </c>
      <c r="BS105" s="223"/>
      <c r="BT105" s="224">
        <v>177</v>
      </c>
      <c r="BU105" s="225">
        <f t="shared" si="978"/>
        <v>-177</v>
      </c>
      <c r="BV105" s="223"/>
      <c r="BW105" s="224">
        <v>-63</v>
      </c>
      <c r="BX105" s="225">
        <f t="shared" si="979"/>
        <v>63</v>
      </c>
      <c r="BY105" s="223"/>
      <c r="BZ105" s="224">
        <v>33</v>
      </c>
      <c r="CA105" s="225">
        <f t="shared" si="980"/>
        <v>-33</v>
      </c>
      <c r="CB105" s="223"/>
      <c r="CC105" s="224">
        <v>10</v>
      </c>
      <c r="CD105" s="225">
        <f t="shared" si="981"/>
        <v>-10</v>
      </c>
      <c r="CE105" s="223"/>
      <c r="CF105" s="224">
        <v>1</v>
      </c>
      <c r="CG105" s="225">
        <f t="shared" si="982"/>
        <v>-1</v>
      </c>
      <c r="CH105" s="223"/>
      <c r="CI105" s="224">
        <v>4</v>
      </c>
      <c r="CJ105" s="225">
        <f>CH105-CI105</f>
        <v>-4</v>
      </c>
      <c r="CK105" s="223"/>
      <c r="CL105" s="224">
        <v>2</v>
      </c>
      <c r="CM105" s="225">
        <f>CK105-CL105</f>
        <v>-2</v>
      </c>
      <c r="CN105" s="223"/>
      <c r="CO105" s="224">
        <v>7</v>
      </c>
      <c r="CP105" s="225">
        <f>CN105-CO105</f>
        <v>-7</v>
      </c>
      <c r="CQ105" s="223"/>
      <c r="CR105" s="224">
        <v>-2</v>
      </c>
      <c r="CS105" s="225">
        <f>CQ105-CR105</f>
        <v>2</v>
      </c>
      <c r="CT105" s="223"/>
      <c r="CU105" s="224">
        <v>-106</v>
      </c>
      <c r="CV105" s="225">
        <f t="shared" si="620"/>
        <v>106</v>
      </c>
      <c r="CW105" s="223"/>
      <c r="CX105" s="224">
        <v>-61</v>
      </c>
      <c r="CY105" s="225">
        <f t="shared" si="621"/>
        <v>61</v>
      </c>
      <c r="CZ105" s="223"/>
      <c r="DA105" s="224">
        <v>138.9</v>
      </c>
      <c r="DB105" s="225">
        <f t="shared" si="622"/>
        <v>-138.9</v>
      </c>
      <c r="DC105" s="226"/>
      <c r="DD105" s="224">
        <v>177</v>
      </c>
      <c r="DE105" s="227">
        <f t="shared" si="623"/>
        <v>-177</v>
      </c>
      <c r="DF105" s="267"/>
      <c r="DG105" s="226">
        <v>-13.803214315798485</v>
      </c>
      <c r="DH105" s="227">
        <f t="shared" si="991"/>
        <v>13.803214315798485</v>
      </c>
      <c r="DI105" s="286"/>
      <c r="DJ105" s="232">
        <v>-200.4</v>
      </c>
      <c r="DK105" s="227">
        <f t="shared" si="993"/>
        <v>200.4</v>
      </c>
      <c r="DL105" s="286"/>
      <c r="DM105" s="232">
        <v>-36.125369743600004</v>
      </c>
      <c r="DN105" s="227">
        <f t="shared" si="994"/>
        <v>36.125369743600004</v>
      </c>
      <c r="DO105" s="286"/>
      <c r="DP105" s="232">
        <v>8.1032318356112611</v>
      </c>
      <c r="DQ105" s="227">
        <f t="shared" si="996"/>
        <v>-8.1032318356112611</v>
      </c>
      <c r="DR105" s="267"/>
      <c r="DS105" s="226">
        <v>30.9</v>
      </c>
      <c r="DT105" s="227">
        <f t="shared" si="997"/>
        <v>-30.9</v>
      </c>
      <c r="DU105" s="267"/>
      <c r="DV105" s="226">
        <v>0</v>
      </c>
      <c r="DW105" s="227">
        <f t="shared" si="998"/>
        <v>0</v>
      </c>
      <c r="DX105" s="267"/>
      <c r="DY105" s="226">
        <v>32.673924984998109</v>
      </c>
      <c r="DZ105" s="227">
        <f t="shared" si="999"/>
        <v>-32.673924984998109</v>
      </c>
      <c r="EA105" s="343">
        <v>0</v>
      </c>
      <c r="EB105" s="344">
        <v>0</v>
      </c>
      <c r="EC105" s="342">
        <f t="shared" ref="EC105:EC106" si="1044">EA105-EB105</f>
        <v>0</v>
      </c>
      <c r="ED105" s="316">
        <v>0</v>
      </c>
      <c r="EE105" s="314">
        <v>0</v>
      </c>
      <c r="EF105" s="315">
        <f t="shared" si="1001"/>
        <v>0</v>
      </c>
      <c r="EG105" s="316">
        <v>0</v>
      </c>
      <c r="EH105" s="314">
        <v>0</v>
      </c>
      <c r="EI105" s="315">
        <f t="shared" si="1002"/>
        <v>0</v>
      </c>
      <c r="EJ105" s="316">
        <v>0</v>
      </c>
      <c r="EK105" s="314">
        <v>0</v>
      </c>
      <c r="EL105" s="315">
        <f t="shared" si="1003"/>
        <v>0</v>
      </c>
      <c r="EM105" s="361">
        <v>0</v>
      </c>
      <c r="EN105" s="362">
        <v>0</v>
      </c>
      <c r="EO105" s="363">
        <f t="shared" si="1004"/>
        <v>0</v>
      </c>
      <c r="EP105" s="439">
        <v>0</v>
      </c>
      <c r="EQ105" s="440">
        <v>0</v>
      </c>
      <c r="ER105" s="434">
        <f t="shared" si="1006"/>
        <v>0</v>
      </c>
      <c r="ES105" s="439">
        <v>0</v>
      </c>
      <c r="ET105" s="440">
        <v>0</v>
      </c>
      <c r="EU105" s="434">
        <f t="shared" si="1008"/>
        <v>0</v>
      </c>
      <c r="EV105" s="439">
        <v>0</v>
      </c>
      <c r="EW105" s="440">
        <v>286.32530138975875</v>
      </c>
      <c r="EX105" s="434">
        <f t="shared" si="1010"/>
        <v>-286.32530138975875</v>
      </c>
      <c r="EY105" s="439">
        <v>0</v>
      </c>
      <c r="EZ105" s="440">
        <v>-85.938178956980337</v>
      </c>
      <c r="FA105" s="434">
        <f t="shared" si="1012"/>
        <v>85.938178956980337</v>
      </c>
      <c r="FB105" s="439">
        <v>0</v>
      </c>
      <c r="FC105" s="440">
        <v>-47.708176123151411</v>
      </c>
      <c r="FD105" s="434">
        <f t="shared" si="1013"/>
        <v>47.708176123151411</v>
      </c>
      <c r="FE105" s="439">
        <v>0</v>
      </c>
      <c r="FF105" s="440">
        <v>513.71144235137467</v>
      </c>
      <c r="FG105" s="434">
        <f t="shared" si="1014"/>
        <v>-513.71144235137467</v>
      </c>
      <c r="FH105" s="439">
        <v>0</v>
      </c>
      <c r="FI105" s="440">
        <v>-521.22759308451566</v>
      </c>
      <c r="FJ105" s="434">
        <f t="shared" si="1015"/>
        <v>521.22759308451566</v>
      </c>
      <c r="FK105" s="439">
        <v>0</v>
      </c>
      <c r="FL105" s="440">
        <v>148.28965571841115</v>
      </c>
      <c r="FM105" s="434">
        <f t="shared" si="1016"/>
        <v>-148.28965571841115</v>
      </c>
      <c r="FN105" s="439">
        <v>0</v>
      </c>
      <c r="FO105" s="440">
        <v>55.094430491082491</v>
      </c>
      <c r="FP105" s="434">
        <f t="shared" si="1018"/>
        <v>-55.094430491082491</v>
      </c>
      <c r="FQ105" s="439">
        <v>0</v>
      </c>
      <c r="FR105" s="440">
        <v>35.185400164425744</v>
      </c>
      <c r="FS105" s="434">
        <f t="shared" si="1020"/>
        <v>-35.185400164425744</v>
      </c>
      <c r="FT105" s="439">
        <v>0</v>
      </c>
      <c r="FU105" s="440">
        <v>218.69248026707612</v>
      </c>
      <c r="FV105" s="434">
        <f t="shared" si="1022"/>
        <v>-218.69248026707612</v>
      </c>
      <c r="FW105" s="439">
        <v>0</v>
      </c>
      <c r="FX105" s="440">
        <v>12881.045141936751</v>
      </c>
      <c r="FY105" s="434">
        <f t="shared" si="1024"/>
        <v>-12881.045141936751</v>
      </c>
      <c r="FZ105" s="439">
        <v>0</v>
      </c>
      <c r="GA105" s="440">
        <v>420.38183607168639</v>
      </c>
      <c r="GB105" s="434">
        <f t="shared" si="1026"/>
        <v>-420.38183607168639</v>
      </c>
      <c r="GC105" s="343">
        <v>0</v>
      </c>
      <c r="GD105" s="344">
        <v>210.6606752910601</v>
      </c>
      <c r="GE105" s="342">
        <f t="shared" si="649"/>
        <v>-210.6606752910601</v>
      </c>
      <c r="GF105" s="343">
        <v>0</v>
      </c>
      <c r="GG105" s="344">
        <v>-199.56706020707085</v>
      </c>
      <c r="GH105" s="342">
        <f t="shared" ref="GH105:GH136" si="1045">GF105-GG105</f>
        <v>199.56706020707085</v>
      </c>
    </row>
    <row r="106" spans="1:190" s="419" customFormat="1" x14ac:dyDescent="0.4">
      <c r="A106" s="236" t="s">
        <v>149</v>
      </c>
      <c r="B106" s="223"/>
      <c r="C106" s="224"/>
      <c r="D106" s="225"/>
      <c r="E106" s="223"/>
      <c r="F106" s="224"/>
      <c r="G106" s="225"/>
      <c r="H106" s="223"/>
      <c r="I106" s="224"/>
      <c r="J106" s="225"/>
      <c r="K106" s="223"/>
      <c r="L106" s="224"/>
      <c r="M106" s="225"/>
      <c r="N106" s="223"/>
      <c r="O106" s="224"/>
      <c r="P106" s="225"/>
      <c r="Q106" s="223"/>
      <c r="R106" s="224"/>
      <c r="S106" s="225"/>
      <c r="T106" s="223"/>
      <c r="U106" s="224"/>
      <c r="V106" s="225"/>
      <c r="W106" s="223"/>
      <c r="X106" s="224"/>
      <c r="Y106" s="225"/>
      <c r="Z106" s="223"/>
      <c r="AA106" s="224"/>
      <c r="AB106" s="225"/>
      <c r="AC106" s="223"/>
      <c r="AD106" s="224"/>
      <c r="AE106" s="225"/>
      <c r="AF106" s="223"/>
      <c r="AG106" s="224"/>
      <c r="AH106" s="225"/>
      <c r="AI106" s="223"/>
      <c r="AJ106" s="224"/>
      <c r="AK106" s="225"/>
      <c r="AL106" s="223"/>
      <c r="AM106" s="224"/>
      <c r="AN106" s="225"/>
      <c r="AO106" s="223"/>
      <c r="AP106" s="224"/>
      <c r="AQ106" s="225"/>
      <c r="AR106" s="223"/>
      <c r="AS106" s="224"/>
      <c r="AT106" s="225"/>
      <c r="AU106" s="223"/>
      <c r="AV106" s="224"/>
      <c r="AW106" s="225"/>
      <c r="AX106" s="223"/>
      <c r="AY106" s="224"/>
      <c r="AZ106" s="225"/>
      <c r="BA106" s="223"/>
      <c r="BB106" s="224"/>
      <c r="BC106" s="225"/>
      <c r="BD106" s="223"/>
      <c r="BE106" s="224"/>
      <c r="BF106" s="225"/>
      <c r="BG106" s="223"/>
      <c r="BH106" s="224"/>
      <c r="BI106" s="225"/>
      <c r="BJ106" s="223"/>
      <c r="BK106" s="224"/>
      <c r="BL106" s="225"/>
      <c r="BM106" s="223"/>
      <c r="BN106" s="224"/>
      <c r="BO106" s="225"/>
      <c r="BP106" s="223"/>
      <c r="BQ106" s="224"/>
      <c r="BR106" s="225"/>
      <c r="BS106" s="223"/>
      <c r="BT106" s="224"/>
      <c r="BU106" s="225"/>
      <c r="BV106" s="223"/>
      <c r="BW106" s="224"/>
      <c r="BX106" s="225"/>
      <c r="BY106" s="223"/>
      <c r="BZ106" s="224"/>
      <c r="CA106" s="225"/>
      <c r="CB106" s="223"/>
      <c r="CC106" s="224"/>
      <c r="CD106" s="225"/>
      <c r="CE106" s="223"/>
      <c r="CF106" s="224"/>
      <c r="CG106" s="225"/>
      <c r="CH106" s="223"/>
      <c r="CI106" s="224"/>
      <c r="CJ106" s="225"/>
      <c r="CK106" s="223"/>
      <c r="CL106" s="224"/>
      <c r="CM106" s="225"/>
      <c r="CN106" s="223"/>
      <c r="CO106" s="224"/>
      <c r="CP106" s="225"/>
      <c r="CQ106" s="223"/>
      <c r="CR106" s="224"/>
      <c r="CS106" s="225"/>
      <c r="CT106" s="223"/>
      <c r="CU106" s="224"/>
      <c r="CV106" s="225"/>
      <c r="CW106" s="223"/>
      <c r="CX106" s="224"/>
      <c r="CY106" s="225"/>
      <c r="CZ106" s="223"/>
      <c r="DA106" s="224"/>
      <c r="DB106" s="225"/>
      <c r="DC106" s="226"/>
      <c r="DD106" s="224"/>
      <c r="DE106" s="227"/>
      <c r="DF106" s="267"/>
      <c r="DG106" s="226"/>
      <c r="DH106" s="227"/>
      <c r="DI106" s="267"/>
      <c r="DJ106" s="226"/>
      <c r="DK106" s="227"/>
      <c r="DL106" s="267"/>
      <c r="DM106" s="226"/>
      <c r="DN106" s="227"/>
      <c r="DO106" s="267"/>
      <c r="DP106" s="226"/>
      <c r="DQ106" s="227"/>
      <c r="DR106" s="287"/>
      <c r="DS106" s="224"/>
      <c r="DT106" s="227"/>
      <c r="DU106" s="267"/>
      <c r="DV106" s="226"/>
      <c r="DW106" s="227"/>
      <c r="DX106" s="267"/>
      <c r="DY106" s="226"/>
      <c r="DZ106" s="227"/>
      <c r="EA106" s="343">
        <v>0</v>
      </c>
      <c r="EB106" s="344">
        <v>0</v>
      </c>
      <c r="EC106" s="342">
        <f t="shared" si="1044"/>
        <v>0</v>
      </c>
      <c r="ED106" s="316">
        <v>0</v>
      </c>
      <c r="EE106" s="314">
        <v>0</v>
      </c>
      <c r="EF106" s="315">
        <f t="shared" si="1001"/>
        <v>0</v>
      </c>
      <c r="EG106" s="316">
        <v>0</v>
      </c>
      <c r="EH106" s="314">
        <v>0</v>
      </c>
      <c r="EI106" s="315">
        <f t="shared" si="1002"/>
        <v>0</v>
      </c>
      <c r="EJ106" s="316">
        <v>0</v>
      </c>
      <c r="EK106" s="314">
        <v>0</v>
      </c>
      <c r="EL106" s="315">
        <f t="shared" si="1003"/>
        <v>0</v>
      </c>
      <c r="EM106" s="361">
        <v>0</v>
      </c>
      <c r="EN106" s="362">
        <v>0</v>
      </c>
      <c r="EO106" s="363">
        <f t="shared" si="1004"/>
        <v>0</v>
      </c>
      <c r="EP106" s="439">
        <v>0</v>
      </c>
      <c r="EQ106" s="440">
        <v>0</v>
      </c>
      <c r="ER106" s="434">
        <f t="shared" si="1006"/>
        <v>0</v>
      </c>
      <c r="ES106" s="439">
        <v>0</v>
      </c>
      <c r="ET106" s="440">
        <v>0</v>
      </c>
      <c r="EU106" s="434">
        <f t="shared" si="1008"/>
        <v>0</v>
      </c>
      <c r="EV106" s="439">
        <v>0</v>
      </c>
      <c r="EW106" s="440">
        <v>0</v>
      </c>
      <c r="EX106" s="434">
        <f t="shared" si="1010"/>
        <v>0</v>
      </c>
      <c r="EY106" s="439">
        <v>0</v>
      </c>
      <c r="EZ106" s="440">
        <v>0</v>
      </c>
      <c r="FA106" s="434">
        <f t="shared" si="1012"/>
        <v>0</v>
      </c>
      <c r="FB106" s="439">
        <v>0</v>
      </c>
      <c r="FC106" s="440">
        <v>0</v>
      </c>
      <c r="FD106" s="434">
        <f t="shared" si="1013"/>
        <v>0</v>
      </c>
      <c r="FE106" s="439">
        <v>0</v>
      </c>
      <c r="FF106" s="440">
        <v>0</v>
      </c>
      <c r="FG106" s="434">
        <f t="shared" si="1014"/>
        <v>0</v>
      </c>
      <c r="FH106" s="439">
        <v>0</v>
      </c>
      <c r="FI106" s="440">
        <v>0</v>
      </c>
      <c r="FJ106" s="434">
        <f t="shared" si="1015"/>
        <v>0</v>
      </c>
      <c r="FK106" s="439">
        <v>0</v>
      </c>
      <c r="FL106" s="440">
        <v>0</v>
      </c>
      <c r="FM106" s="434">
        <f t="shared" si="1016"/>
        <v>0</v>
      </c>
      <c r="FN106" s="439">
        <v>0</v>
      </c>
      <c r="FO106" s="440">
        <v>0</v>
      </c>
      <c r="FP106" s="434">
        <f t="shared" si="1018"/>
        <v>0</v>
      </c>
      <c r="FQ106" s="439">
        <v>0</v>
      </c>
      <c r="FR106" s="440">
        <v>0</v>
      </c>
      <c r="FS106" s="434">
        <f t="shared" si="1020"/>
        <v>0</v>
      </c>
      <c r="FT106" s="439">
        <v>0</v>
      </c>
      <c r="FU106" s="440">
        <v>0</v>
      </c>
      <c r="FV106" s="434">
        <f t="shared" si="1022"/>
        <v>0</v>
      </c>
      <c r="FW106" s="439">
        <v>0</v>
      </c>
      <c r="FX106" s="440">
        <v>0</v>
      </c>
      <c r="FY106" s="434">
        <f t="shared" si="1024"/>
        <v>0</v>
      </c>
      <c r="FZ106" s="439">
        <v>0</v>
      </c>
      <c r="GA106" s="440">
        <v>0</v>
      </c>
      <c r="GB106" s="434">
        <f t="shared" si="1026"/>
        <v>0</v>
      </c>
      <c r="GC106" s="343">
        <v>0</v>
      </c>
      <c r="GD106" s="344">
        <v>0</v>
      </c>
      <c r="GE106" s="342">
        <f t="shared" si="649"/>
        <v>0</v>
      </c>
      <c r="GF106" s="343">
        <v>0</v>
      </c>
      <c r="GG106" s="344">
        <v>0</v>
      </c>
      <c r="GH106" s="342">
        <f t="shared" si="1045"/>
        <v>0</v>
      </c>
    </row>
    <row r="107" spans="1:190" x14ac:dyDescent="0.4">
      <c r="A107" s="234" t="s">
        <v>142</v>
      </c>
      <c r="B107" s="223">
        <v>23110</v>
      </c>
      <c r="C107" s="224">
        <v>-5395</v>
      </c>
      <c r="D107" s="225">
        <f>B107-C107</f>
        <v>28505</v>
      </c>
      <c r="E107" s="223">
        <v>24117</v>
      </c>
      <c r="F107" s="224">
        <v>4578.4153574085703</v>
      </c>
      <c r="G107" s="225">
        <f t="shared" ref="G107" si="1046">E107-F107</f>
        <v>19538.584642591428</v>
      </c>
      <c r="H107" s="223">
        <v>7187</v>
      </c>
      <c r="I107" s="224">
        <v>2768.2319794017899</v>
      </c>
      <c r="J107" s="225">
        <f t="shared" ref="J107" si="1047">H107-I107</f>
        <v>4418.7680205982106</v>
      </c>
      <c r="K107" s="223">
        <v>10835</v>
      </c>
      <c r="L107" s="224">
        <v>-4024.3186773344701</v>
      </c>
      <c r="M107" s="225">
        <f t="shared" ref="M107" si="1048">K107-L107</f>
        <v>14859.31867733447</v>
      </c>
      <c r="N107" s="223">
        <v>-3600</v>
      </c>
      <c r="O107" s="224">
        <v>-12056</v>
      </c>
      <c r="P107" s="225">
        <f t="shared" ref="P107" si="1049">N107-O107</f>
        <v>8456</v>
      </c>
      <c r="Q107" s="223">
        <v>452</v>
      </c>
      <c r="R107" s="224">
        <v>-13815</v>
      </c>
      <c r="S107" s="225">
        <f t="shared" ref="S107" si="1050">Q107-R107</f>
        <v>14267</v>
      </c>
      <c r="T107" s="223">
        <v>-1423</v>
      </c>
      <c r="U107" s="224">
        <v>-5505</v>
      </c>
      <c r="V107" s="225">
        <f t="shared" ref="V107" si="1051">T107-U107</f>
        <v>4082</v>
      </c>
      <c r="W107" s="223">
        <v>-5401</v>
      </c>
      <c r="X107" s="224">
        <v>-19180</v>
      </c>
      <c r="Y107" s="225">
        <f t="shared" ref="Y107" si="1052">W107-X107</f>
        <v>13779</v>
      </c>
      <c r="Z107" s="223">
        <v>34688</v>
      </c>
      <c r="AA107" s="224">
        <v>49428</v>
      </c>
      <c r="AB107" s="225">
        <f t="shared" ref="AB107" si="1053">Z107-AA107</f>
        <v>-14740</v>
      </c>
      <c r="AC107" s="223">
        <v>-50893</v>
      </c>
      <c r="AD107" s="224">
        <v>14446</v>
      </c>
      <c r="AE107" s="225">
        <f t="shared" ref="AE107" si="1054">AC107-AD107</f>
        <v>-65339</v>
      </c>
      <c r="AF107" s="223">
        <v>19335</v>
      </c>
      <c r="AG107" s="224">
        <v>-6527</v>
      </c>
      <c r="AH107" s="225">
        <f t="shared" ref="AH107" si="1055">AF107-AG107</f>
        <v>25862</v>
      </c>
      <c r="AI107" s="223">
        <v>28937</v>
      </c>
      <c r="AJ107" s="224">
        <v>21532</v>
      </c>
      <c r="AK107" s="225">
        <f t="shared" ref="AK107" si="1056">AI107-AJ107</f>
        <v>7405</v>
      </c>
      <c r="AL107" s="223">
        <v>4970</v>
      </c>
      <c r="AM107" s="224">
        <v>29676</v>
      </c>
      <c r="AN107" s="225">
        <f t="shared" ref="AN107" si="1057">AL107-AM107</f>
        <v>-24706</v>
      </c>
      <c r="AO107" s="223">
        <v>5539</v>
      </c>
      <c r="AP107" s="224">
        <v>5588</v>
      </c>
      <c r="AQ107" s="225">
        <f t="shared" ref="AQ107" si="1058">AO107-AP107</f>
        <v>-49</v>
      </c>
      <c r="AR107" s="223">
        <v>-7929</v>
      </c>
      <c r="AS107" s="224">
        <v>6117</v>
      </c>
      <c r="AT107" s="225">
        <f t="shared" ref="AT107" si="1059">AR107-AS107</f>
        <v>-14046</v>
      </c>
      <c r="AU107" s="223">
        <v>41780</v>
      </c>
      <c r="AV107" s="224">
        <v>16012</v>
      </c>
      <c r="AW107" s="225">
        <f t="shared" ref="AW107" si="1060">AU107-AV107</f>
        <v>25768</v>
      </c>
      <c r="AX107" s="223">
        <v>-5530</v>
      </c>
      <c r="AY107" s="224">
        <v>6153</v>
      </c>
      <c r="AZ107" s="225">
        <f t="shared" ref="AZ107" si="1061">AX107-AY107</f>
        <v>-11683</v>
      </c>
      <c r="BA107" s="223">
        <v>-48067</v>
      </c>
      <c r="BB107" s="224">
        <v>-44074</v>
      </c>
      <c r="BC107" s="225">
        <f t="shared" ref="BC107" si="1062">BA107-BB107</f>
        <v>-3993</v>
      </c>
      <c r="BD107" s="223">
        <v>50833</v>
      </c>
      <c r="BE107" s="224">
        <v>3717</v>
      </c>
      <c r="BF107" s="225">
        <f t="shared" ref="BF107" si="1063">BD107-BE107</f>
        <v>47116</v>
      </c>
      <c r="BG107" s="223">
        <v>27795</v>
      </c>
      <c r="BH107" s="224">
        <v>25631</v>
      </c>
      <c r="BI107" s="225">
        <f t="shared" ref="BI107" si="1064">BG107-BH107</f>
        <v>2164</v>
      </c>
      <c r="BJ107" s="223">
        <v>23352</v>
      </c>
      <c r="BK107" s="224">
        <v>-9538</v>
      </c>
      <c r="BL107" s="225">
        <f t="shared" ref="BL107" si="1065">BJ107-BK107</f>
        <v>32890</v>
      </c>
      <c r="BM107" s="223">
        <v>-36217</v>
      </c>
      <c r="BN107" s="224">
        <v>-14671</v>
      </c>
      <c r="BO107" s="225">
        <f t="shared" ref="BO107" si="1066">BM107-BN107</f>
        <v>-21546</v>
      </c>
      <c r="BP107" s="223">
        <v>-13218</v>
      </c>
      <c r="BQ107" s="224">
        <v>-781</v>
      </c>
      <c r="BR107" s="225">
        <f t="shared" ref="BR107" si="1067">BP107-BQ107</f>
        <v>-12437</v>
      </c>
      <c r="BS107" s="223">
        <v>41866</v>
      </c>
      <c r="BT107" s="224">
        <v>9319</v>
      </c>
      <c r="BU107" s="225">
        <f t="shared" ref="BU107" si="1068">BS107-BT107</f>
        <v>32547</v>
      </c>
      <c r="BV107" s="223">
        <v>247</v>
      </c>
      <c r="BW107" s="224">
        <v>-12833</v>
      </c>
      <c r="BX107" s="225">
        <f t="shared" ref="BX107" si="1069">BV107-BW107</f>
        <v>13080</v>
      </c>
      <c r="BY107" s="223">
        <v>3420</v>
      </c>
      <c r="BZ107" s="224">
        <v>5100</v>
      </c>
      <c r="CA107" s="225">
        <f t="shared" ref="CA107" si="1070">BY107-BZ107</f>
        <v>-1680</v>
      </c>
      <c r="CB107" s="223">
        <v>-2498</v>
      </c>
      <c r="CC107" s="224">
        <v>6381</v>
      </c>
      <c r="CD107" s="225">
        <f t="shared" ref="CD107" si="1071">CB107-CC107</f>
        <v>-8879</v>
      </c>
      <c r="CE107" s="223">
        <v>-3934</v>
      </c>
      <c r="CF107" s="224">
        <v>-2765</v>
      </c>
      <c r="CG107" s="225">
        <f t="shared" ref="CG107" si="1072">CE107-CF107</f>
        <v>-1169</v>
      </c>
      <c r="CH107" s="223">
        <v>14683</v>
      </c>
      <c r="CI107" s="224">
        <v>1175</v>
      </c>
      <c r="CJ107" s="225">
        <f>CH107-CI107</f>
        <v>13508</v>
      </c>
      <c r="CK107" s="223">
        <v>20111</v>
      </c>
      <c r="CL107" s="224">
        <v>-1662</v>
      </c>
      <c r="CM107" s="225">
        <f>CK107-CL107</f>
        <v>21773</v>
      </c>
      <c r="CN107" s="223">
        <v>-33145</v>
      </c>
      <c r="CO107" s="224">
        <v>18890</v>
      </c>
      <c r="CP107" s="225">
        <f>CN107-CO107</f>
        <v>-52035</v>
      </c>
      <c r="CQ107" s="223">
        <v>-52894</v>
      </c>
      <c r="CR107" s="224">
        <v>-4767</v>
      </c>
      <c r="CS107" s="225">
        <f>CQ107-CR107</f>
        <v>-48127</v>
      </c>
      <c r="CT107" s="223">
        <v>29283</v>
      </c>
      <c r="CU107" s="224">
        <v>19273</v>
      </c>
      <c r="CV107" s="225">
        <f t="shared" si="620"/>
        <v>10010</v>
      </c>
      <c r="CW107" s="223">
        <v>-34337</v>
      </c>
      <c r="CX107" s="224">
        <v>-26084</v>
      </c>
      <c r="CY107" s="225">
        <f t="shared" si="621"/>
        <v>-8253</v>
      </c>
      <c r="CZ107" s="223">
        <v>-38846.800000000003</v>
      </c>
      <c r="DA107" s="224">
        <v>-1548.2</v>
      </c>
      <c r="DB107" s="225">
        <f t="shared" si="622"/>
        <v>-37298.600000000006</v>
      </c>
      <c r="DC107" s="226">
        <v>19716</v>
      </c>
      <c r="DD107" s="224">
        <v>16183</v>
      </c>
      <c r="DE107" s="227">
        <f t="shared" si="623"/>
        <v>3533</v>
      </c>
      <c r="DF107" s="267">
        <v>7138</v>
      </c>
      <c r="DG107" s="226">
        <v>7267.9</v>
      </c>
      <c r="DH107" s="227">
        <f t="shared" ref="DH107" si="1073">DF107-DG107</f>
        <v>-129.89999999999964</v>
      </c>
      <c r="DI107" s="267">
        <v>-24533.8</v>
      </c>
      <c r="DJ107" s="226">
        <v>6116.6</v>
      </c>
      <c r="DK107" s="227">
        <f t="shared" ref="DK107" si="1074">DI107-DJ107</f>
        <v>-30650.400000000001</v>
      </c>
      <c r="DL107" s="267">
        <v>9213.3818294855409</v>
      </c>
      <c r="DM107" s="226">
        <v>1554.0794422521587</v>
      </c>
      <c r="DN107" s="227">
        <f t="shared" ref="DN107" si="1075">DL107-DM107</f>
        <v>7659.3023872333824</v>
      </c>
      <c r="DO107" s="267">
        <v>62353.082173062634</v>
      </c>
      <c r="DP107" s="226">
        <v>24583.728419358482</v>
      </c>
      <c r="DQ107" s="227">
        <f t="shared" ref="DQ107" si="1076">DO107-DP107</f>
        <v>37769.353753704156</v>
      </c>
      <c r="DR107" s="287">
        <v>-21762.3</v>
      </c>
      <c r="DS107" s="224">
        <v>8160.5</v>
      </c>
      <c r="DT107" s="227">
        <f t="shared" ref="DT107" si="1077">DR107-DS107</f>
        <v>-29922.799999999999</v>
      </c>
      <c r="DU107" s="267">
        <v>25553.579496523387</v>
      </c>
      <c r="DV107" s="226">
        <v>-11126.614109126953</v>
      </c>
      <c r="DW107" s="227">
        <f t="shared" ref="DW107" si="1078">DU107-DV107</f>
        <v>36680.19360565034</v>
      </c>
      <c r="DX107" s="267">
        <v>32941.66834557629</v>
      </c>
      <c r="DY107" s="226">
        <v>-9420.2617088666047</v>
      </c>
      <c r="DZ107" s="227">
        <f t="shared" ref="DZ107" si="1079">DX107-DY107</f>
        <v>42361.930054442899</v>
      </c>
      <c r="EA107" s="343">
        <v>-43198.037139753862</v>
      </c>
      <c r="EB107" s="344">
        <v>14238.975095527418</v>
      </c>
      <c r="EC107" s="342">
        <f t="shared" ref="EC107" si="1080">EA107-EB107</f>
        <v>-57437.012235281276</v>
      </c>
      <c r="ED107" s="316">
        <v>90763.305436241135</v>
      </c>
      <c r="EE107" s="314">
        <v>16047.769789697777</v>
      </c>
      <c r="EF107" s="315">
        <f t="shared" si="1001"/>
        <v>74715.535646543358</v>
      </c>
      <c r="EG107" s="316">
        <v>-39548.544057367202</v>
      </c>
      <c r="EH107" s="314">
        <v>36033.207762112776</v>
      </c>
      <c r="EI107" s="315">
        <f t="shared" ref="EI107" si="1081">EG107-EH107</f>
        <v>-75581.751819479978</v>
      </c>
      <c r="EJ107" s="316">
        <v>-21148.343784041943</v>
      </c>
      <c r="EK107" s="314">
        <v>13079.493011834016</v>
      </c>
      <c r="EL107" s="315">
        <f t="shared" ref="EL107" si="1082">EJ107-EK107</f>
        <v>-34227.836795875963</v>
      </c>
      <c r="EM107" s="361">
        <v>-25072.118467313492</v>
      </c>
      <c r="EN107" s="362">
        <v>-13367.875787823816</v>
      </c>
      <c r="EO107" s="363">
        <f t="shared" ref="EO107:EO155" si="1083">EM107-EN107</f>
        <v>-11704.242679489676</v>
      </c>
      <c r="EP107" s="439">
        <v>5312.5619482440161</v>
      </c>
      <c r="EQ107" s="440">
        <v>46229.283198247424</v>
      </c>
      <c r="ER107" s="434">
        <f t="shared" si="1006"/>
        <v>-40916.721250003407</v>
      </c>
      <c r="ES107" s="439">
        <v>-46286.167804695666</v>
      </c>
      <c r="ET107" s="440">
        <v>-13123.118832694747</v>
      </c>
      <c r="EU107" s="434">
        <f t="shared" si="1008"/>
        <v>-33163.048972000921</v>
      </c>
      <c r="EV107" s="439">
        <v>42691.931493983051</v>
      </c>
      <c r="EW107" s="440">
        <v>17355.830521102005</v>
      </c>
      <c r="EX107" s="434">
        <f t="shared" si="1010"/>
        <v>25336.100972881046</v>
      </c>
      <c r="EY107" s="439">
        <v>-85125.245652081008</v>
      </c>
      <c r="EZ107" s="440">
        <v>1832.2711884941502</v>
      </c>
      <c r="FA107" s="434">
        <f t="shared" si="1012"/>
        <v>-86957.516840575161</v>
      </c>
      <c r="FB107" s="439">
        <v>44764.830836172943</v>
      </c>
      <c r="FC107" s="440">
        <v>21276.665369941107</v>
      </c>
      <c r="FD107" s="434">
        <f t="shared" si="1013"/>
        <v>23488.165466231836</v>
      </c>
      <c r="FE107" s="439">
        <v>29831.13598887948</v>
      </c>
      <c r="FF107" s="440">
        <v>6287.615074961851</v>
      </c>
      <c r="FG107" s="434">
        <f t="shared" si="1014"/>
        <v>23543.52091391763</v>
      </c>
      <c r="FH107" s="439">
        <v>-2786.4270486965866</v>
      </c>
      <c r="FI107" s="440">
        <v>23304.221797165395</v>
      </c>
      <c r="FJ107" s="434">
        <f t="shared" si="1015"/>
        <v>-26090.648845861982</v>
      </c>
      <c r="FK107" s="439">
        <v>-29267.352654181912</v>
      </c>
      <c r="FL107" s="440">
        <v>11005.017370245027</v>
      </c>
      <c r="FM107" s="434">
        <f t="shared" si="1016"/>
        <v>-40272.370024426942</v>
      </c>
      <c r="FN107" s="439">
        <v>77202.949056733705</v>
      </c>
      <c r="FO107" s="440">
        <v>28191.3011141198</v>
      </c>
      <c r="FP107" s="434">
        <f t="shared" si="1018"/>
        <v>49011.647942613905</v>
      </c>
      <c r="FQ107" s="439">
        <v>6062.6477037922286</v>
      </c>
      <c r="FR107" s="440">
        <v>56196.82057469181</v>
      </c>
      <c r="FS107" s="434">
        <f t="shared" si="1020"/>
        <v>-50134.17287089958</v>
      </c>
      <c r="FT107" s="439">
        <v>-77348.945323654028</v>
      </c>
      <c r="FU107" s="440">
        <v>-46605.779143122876</v>
      </c>
      <c r="FV107" s="434">
        <f t="shared" si="1022"/>
        <v>-30743.166180531152</v>
      </c>
      <c r="FW107" s="439">
        <v>53315.240227379836</v>
      </c>
      <c r="FX107" s="440">
        <v>14774.544162920805</v>
      </c>
      <c r="FY107" s="434">
        <f t="shared" si="1024"/>
        <v>38540.696064459029</v>
      </c>
      <c r="FZ107" s="439">
        <v>22117.969668029</v>
      </c>
      <c r="GA107" s="440">
        <v>16873.043008055072</v>
      </c>
      <c r="GB107" s="434">
        <f t="shared" si="1026"/>
        <v>5244.9266599739276</v>
      </c>
      <c r="GC107" s="343">
        <v>7814.6672287385272</v>
      </c>
      <c r="GD107" s="344">
        <v>-47206.520390621357</v>
      </c>
      <c r="GE107" s="342">
        <f t="shared" si="649"/>
        <v>55021.187619359887</v>
      </c>
      <c r="GF107" s="343">
        <v>4405.1105438859822</v>
      </c>
      <c r="GG107" s="344">
        <v>31304.985817378529</v>
      </c>
      <c r="GH107" s="342">
        <f t="shared" si="1045"/>
        <v>-26899.875273492547</v>
      </c>
    </row>
    <row r="108" spans="1:190" x14ac:dyDescent="0.4">
      <c r="A108" s="234" t="s">
        <v>130</v>
      </c>
      <c r="B108" s="223"/>
      <c r="C108" s="224"/>
      <c r="D108" s="225"/>
      <c r="E108" s="223"/>
      <c r="F108" s="224"/>
      <c r="G108" s="225"/>
      <c r="H108" s="223"/>
      <c r="I108" s="224"/>
      <c r="J108" s="225"/>
      <c r="K108" s="223"/>
      <c r="L108" s="224"/>
      <c r="M108" s="225"/>
      <c r="N108" s="223"/>
      <c r="O108" s="224"/>
      <c r="P108" s="225"/>
      <c r="Q108" s="223"/>
      <c r="R108" s="224"/>
      <c r="S108" s="225"/>
      <c r="T108" s="223"/>
      <c r="U108" s="224"/>
      <c r="V108" s="225"/>
      <c r="W108" s="223"/>
      <c r="X108" s="224"/>
      <c r="Y108" s="225"/>
      <c r="Z108" s="223"/>
      <c r="AA108" s="224"/>
      <c r="AB108" s="225"/>
      <c r="AC108" s="223"/>
      <c r="AD108" s="224"/>
      <c r="AE108" s="225"/>
      <c r="AF108" s="223"/>
      <c r="AG108" s="224"/>
      <c r="AH108" s="225"/>
      <c r="AI108" s="223"/>
      <c r="AJ108" s="224"/>
      <c r="AK108" s="225"/>
      <c r="AL108" s="223"/>
      <c r="AM108" s="224"/>
      <c r="AN108" s="225"/>
      <c r="AO108" s="223"/>
      <c r="AP108" s="224"/>
      <c r="AQ108" s="225"/>
      <c r="AR108" s="223"/>
      <c r="AS108" s="224"/>
      <c r="AT108" s="225"/>
      <c r="AU108" s="223"/>
      <c r="AV108" s="224"/>
      <c r="AW108" s="225"/>
      <c r="AX108" s="223"/>
      <c r="AY108" s="224"/>
      <c r="AZ108" s="225"/>
      <c r="BA108" s="223"/>
      <c r="BB108" s="224"/>
      <c r="BC108" s="225"/>
      <c r="BD108" s="223"/>
      <c r="BE108" s="224"/>
      <c r="BF108" s="225"/>
      <c r="BG108" s="223"/>
      <c r="BH108" s="224"/>
      <c r="BI108" s="225"/>
      <c r="BJ108" s="223"/>
      <c r="BK108" s="224"/>
      <c r="BL108" s="225"/>
      <c r="BM108" s="223"/>
      <c r="BN108" s="224"/>
      <c r="BO108" s="225"/>
      <c r="BP108" s="223"/>
      <c r="BQ108" s="224"/>
      <c r="BR108" s="225"/>
      <c r="BS108" s="223"/>
      <c r="BT108" s="224"/>
      <c r="BU108" s="225"/>
      <c r="BV108" s="223"/>
      <c r="BW108" s="224"/>
      <c r="BX108" s="225"/>
      <c r="BY108" s="223"/>
      <c r="BZ108" s="224"/>
      <c r="CA108" s="225"/>
      <c r="CB108" s="223"/>
      <c r="CC108" s="224"/>
      <c r="CD108" s="225"/>
      <c r="CE108" s="223"/>
      <c r="CF108" s="224"/>
      <c r="CG108" s="225"/>
      <c r="CH108" s="223"/>
      <c r="CI108" s="224"/>
      <c r="CJ108" s="225"/>
      <c r="CK108" s="223"/>
      <c r="CL108" s="224"/>
      <c r="CM108" s="225"/>
      <c r="CN108" s="223"/>
      <c r="CO108" s="224"/>
      <c r="CP108" s="225"/>
      <c r="CQ108" s="223"/>
      <c r="CR108" s="224"/>
      <c r="CS108" s="225"/>
      <c r="CT108" s="223"/>
      <c r="CU108" s="224"/>
      <c r="CV108" s="225"/>
      <c r="CW108" s="223"/>
      <c r="CX108" s="224"/>
      <c r="CY108" s="225"/>
      <c r="CZ108" s="223"/>
      <c r="DA108" s="224"/>
      <c r="DB108" s="225"/>
      <c r="DC108" s="226"/>
      <c r="DD108" s="224"/>
      <c r="DE108" s="227"/>
      <c r="DF108" s="267"/>
      <c r="DG108" s="226"/>
      <c r="DH108" s="227"/>
      <c r="DI108" s="267"/>
      <c r="DJ108" s="226"/>
      <c r="DK108" s="227"/>
      <c r="DL108" s="267"/>
      <c r="DM108" s="226"/>
      <c r="DN108" s="227"/>
      <c r="DO108" s="267"/>
      <c r="DP108" s="226"/>
      <c r="DQ108" s="227"/>
      <c r="DR108" s="287"/>
      <c r="DS108" s="224"/>
      <c r="DT108" s="227"/>
      <c r="DU108" s="267"/>
      <c r="DV108" s="226"/>
      <c r="DW108" s="227"/>
      <c r="DX108" s="267"/>
      <c r="DY108" s="226"/>
      <c r="DZ108" s="227"/>
      <c r="EA108" s="343"/>
      <c r="EB108" s="344"/>
      <c r="EC108" s="342"/>
      <c r="ED108" s="403"/>
      <c r="EE108" s="404"/>
      <c r="EF108" s="405"/>
      <c r="EG108" s="389"/>
      <c r="EH108" s="390"/>
      <c r="EI108" s="385"/>
      <c r="EJ108" s="389"/>
      <c r="EK108" s="390"/>
      <c r="EL108" s="385"/>
      <c r="EM108" s="391"/>
      <c r="EN108" s="392"/>
      <c r="EO108" s="386"/>
      <c r="EP108" s="439">
        <v>0</v>
      </c>
      <c r="EQ108" s="440">
        <v>0</v>
      </c>
      <c r="ER108" s="434">
        <f t="shared" si="1006"/>
        <v>0</v>
      </c>
      <c r="ES108" s="439">
        <v>0</v>
      </c>
      <c r="ET108" s="440">
        <v>0</v>
      </c>
      <c r="EU108" s="434">
        <f t="shared" si="1008"/>
        <v>0</v>
      </c>
      <c r="EV108" s="439">
        <v>0</v>
      </c>
      <c r="EW108" s="440">
        <v>0</v>
      </c>
      <c r="EX108" s="434">
        <f t="shared" si="1010"/>
        <v>0</v>
      </c>
      <c r="EY108" s="439">
        <v>0</v>
      </c>
      <c r="EZ108" s="440">
        <v>0</v>
      </c>
      <c r="FA108" s="434">
        <f t="shared" si="1012"/>
        <v>0</v>
      </c>
      <c r="FB108" s="439">
        <v>0</v>
      </c>
      <c r="FC108" s="440">
        <v>0</v>
      </c>
      <c r="FD108" s="434">
        <f t="shared" si="1013"/>
        <v>0</v>
      </c>
      <c r="FE108" s="439">
        <v>0</v>
      </c>
      <c r="FF108" s="440">
        <v>0</v>
      </c>
      <c r="FG108" s="434">
        <f t="shared" si="1014"/>
        <v>0</v>
      </c>
      <c r="FH108" s="439">
        <v>0</v>
      </c>
      <c r="FI108" s="440">
        <v>0</v>
      </c>
      <c r="FJ108" s="434">
        <f t="shared" si="1015"/>
        <v>0</v>
      </c>
      <c r="FK108" s="439">
        <v>0</v>
      </c>
      <c r="FL108" s="440">
        <v>0</v>
      </c>
      <c r="FM108" s="434">
        <f t="shared" si="1016"/>
        <v>0</v>
      </c>
      <c r="FN108" s="439">
        <v>0</v>
      </c>
      <c r="FO108" s="440">
        <v>0</v>
      </c>
      <c r="FP108" s="434">
        <f t="shared" si="1018"/>
        <v>0</v>
      </c>
      <c r="FQ108" s="439">
        <v>0</v>
      </c>
      <c r="FR108" s="440">
        <v>0</v>
      </c>
      <c r="FS108" s="434">
        <f t="shared" si="1020"/>
        <v>0</v>
      </c>
      <c r="FT108" s="439">
        <v>0</v>
      </c>
      <c r="FU108" s="440">
        <v>0</v>
      </c>
      <c r="FV108" s="434">
        <f t="shared" si="1022"/>
        <v>0</v>
      </c>
      <c r="FW108" s="439">
        <v>0</v>
      </c>
      <c r="FX108" s="440">
        <v>0</v>
      </c>
      <c r="FY108" s="434">
        <f t="shared" si="1024"/>
        <v>0</v>
      </c>
      <c r="FZ108" s="439">
        <v>0</v>
      </c>
      <c r="GA108" s="440">
        <v>0</v>
      </c>
      <c r="GB108" s="434">
        <f t="shared" si="1026"/>
        <v>0</v>
      </c>
      <c r="GC108" s="343">
        <v>0</v>
      </c>
      <c r="GD108" s="344">
        <v>0</v>
      </c>
      <c r="GE108" s="342">
        <f t="shared" si="649"/>
        <v>0</v>
      </c>
      <c r="GF108" s="343">
        <v>0</v>
      </c>
      <c r="GG108" s="344">
        <v>0</v>
      </c>
      <c r="GH108" s="342">
        <f t="shared" si="1045"/>
        <v>0</v>
      </c>
    </row>
    <row r="109" spans="1:190" x14ac:dyDescent="0.4">
      <c r="A109" s="234" t="s">
        <v>144</v>
      </c>
      <c r="B109" s="223">
        <f>B110</f>
        <v>1800.26</v>
      </c>
      <c r="C109" s="224"/>
      <c r="D109" s="225">
        <f>B109-C109</f>
        <v>1800.26</v>
      </c>
      <c r="E109" s="223">
        <f t="shared" ref="E109" si="1084">E110</f>
        <v>1928.85</v>
      </c>
      <c r="F109" s="224"/>
      <c r="G109" s="225">
        <f t="shared" ref="G109:G112" si="1085">E109-F109</f>
        <v>1928.85</v>
      </c>
      <c r="H109" s="223">
        <f t="shared" ref="H109" si="1086">H110</f>
        <v>3600.52</v>
      </c>
      <c r="I109" s="224"/>
      <c r="J109" s="225">
        <f t="shared" ref="J109:J112" si="1087">H109-I109</f>
        <v>3600.52</v>
      </c>
      <c r="K109" s="223">
        <f t="shared" ref="K109" si="1088">K110</f>
        <v>5529.37</v>
      </c>
      <c r="L109" s="224"/>
      <c r="M109" s="225">
        <f t="shared" ref="M109:M112" si="1089">K109-L109</f>
        <v>5529.37</v>
      </c>
      <c r="N109" s="223">
        <f t="shared" ref="N109" si="1090">N110</f>
        <v>-6437</v>
      </c>
      <c r="O109" s="224"/>
      <c r="P109" s="225">
        <f t="shared" ref="P109:P112" si="1091">N109-O109</f>
        <v>-6437</v>
      </c>
      <c r="Q109" s="223">
        <f t="shared" ref="Q109" si="1092">Q110</f>
        <v>-7663</v>
      </c>
      <c r="R109" s="224"/>
      <c r="S109" s="225">
        <f t="shared" ref="S109:S112" si="1093">Q109-R109</f>
        <v>-7663</v>
      </c>
      <c r="T109" s="223">
        <f t="shared" ref="T109" si="1094">T110</f>
        <v>-8583</v>
      </c>
      <c r="U109" s="224"/>
      <c r="V109" s="225">
        <f t="shared" ref="V109:V112" si="1095">T109-U109</f>
        <v>-8583</v>
      </c>
      <c r="W109" s="223">
        <f t="shared" ref="W109" si="1096">W110</f>
        <v>-7970</v>
      </c>
      <c r="X109" s="224"/>
      <c r="Y109" s="225">
        <f t="shared" ref="Y109:Y112" si="1097">W109-X109</f>
        <v>-7970</v>
      </c>
      <c r="Z109" s="223">
        <f t="shared" ref="Z109" si="1098">Z110</f>
        <v>-7724.4</v>
      </c>
      <c r="AA109" s="224"/>
      <c r="AB109" s="225">
        <f t="shared" ref="AB109:AB112" si="1099">Z109-AA109</f>
        <v>-7724.4</v>
      </c>
      <c r="AC109" s="223">
        <f t="shared" ref="AC109" si="1100">AC110</f>
        <v>-9195.6</v>
      </c>
      <c r="AD109" s="224"/>
      <c r="AE109" s="225">
        <f t="shared" ref="AE109:AE112" si="1101">AC109-AD109</f>
        <v>-9195.6</v>
      </c>
      <c r="AF109" s="223">
        <f t="shared" ref="AF109" si="1102">AF110</f>
        <v>-10299.6</v>
      </c>
      <c r="AG109" s="224"/>
      <c r="AH109" s="225">
        <f t="shared" ref="AH109:AH112" si="1103">AF109-AG109</f>
        <v>-10299.6</v>
      </c>
      <c r="AI109" s="223">
        <f t="shared" ref="AI109" si="1104">AI110</f>
        <v>-9564</v>
      </c>
      <c r="AJ109" s="224"/>
      <c r="AK109" s="225">
        <f t="shared" ref="AK109:AK112" si="1105">AI109-AJ109</f>
        <v>-9564</v>
      </c>
      <c r="AL109" s="223">
        <f t="shared" ref="AL109" si="1106">AL110</f>
        <v>2748.8798843877898</v>
      </c>
      <c r="AM109" s="224"/>
      <c r="AN109" s="225">
        <f t="shared" ref="AN109:AN112" si="1107">AL109-AM109</f>
        <v>2748.8798843877898</v>
      </c>
      <c r="AO109" s="223">
        <f t="shared" ref="AO109" si="1108">AO110</f>
        <v>2500.4271953652801</v>
      </c>
      <c r="AP109" s="224"/>
      <c r="AQ109" s="225">
        <f t="shared" ref="AQ109:AQ112" si="1109">AO109-AP109</f>
        <v>2500.4271953652801</v>
      </c>
      <c r="AR109" s="223">
        <f t="shared" ref="AR109" si="1110">AR110</f>
        <v>2075.6256865031301</v>
      </c>
      <c r="AS109" s="224"/>
      <c r="AT109" s="225">
        <f t="shared" ref="AT109:AT112" si="1111">AR109-AS109</f>
        <v>2075.6256865031301</v>
      </c>
      <c r="AU109" s="223">
        <f t="shared" ref="AU109" si="1112">AU110</f>
        <v>2041.66837312807</v>
      </c>
      <c r="AV109" s="224"/>
      <c r="AW109" s="225">
        <f t="shared" ref="AW109:AW112" si="1113">AU109-AV109</f>
        <v>2041.66837312807</v>
      </c>
      <c r="AX109" s="223">
        <f>AX110</f>
        <v>-3262</v>
      </c>
      <c r="AY109" s="224"/>
      <c r="AZ109" s="225">
        <f t="shared" ref="AZ109:AZ112" si="1114">AX109-AY109</f>
        <v>-3262</v>
      </c>
      <c r="BA109" s="223">
        <f>BA110</f>
        <v>-2569</v>
      </c>
      <c r="BB109" s="224"/>
      <c r="BC109" s="225">
        <f t="shared" ref="BC109:BC112" si="1115">BA109-BB109</f>
        <v>-2569</v>
      </c>
      <c r="BD109" s="223">
        <f>BD110</f>
        <v>-2207</v>
      </c>
      <c r="BE109" s="224"/>
      <c r="BF109" s="225">
        <f t="shared" ref="BF109:BF112" si="1116">BD109-BE109</f>
        <v>-2207</v>
      </c>
      <c r="BG109" s="223">
        <f>BG110</f>
        <v>-3007</v>
      </c>
      <c r="BH109" s="224"/>
      <c r="BI109" s="225">
        <f t="shared" ref="BI109:BI112" si="1117">BG109-BH109</f>
        <v>-3007</v>
      </c>
      <c r="BJ109" s="223">
        <f>BJ110</f>
        <v>5655</v>
      </c>
      <c r="BK109" s="224"/>
      <c r="BL109" s="225">
        <f t="shared" ref="BL109:BL112" si="1118">BJ109-BK109</f>
        <v>5655</v>
      </c>
      <c r="BM109" s="223">
        <f>BM110</f>
        <v>5442</v>
      </c>
      <c r="BN109" s="224"/>
      <c r="BO109" s="225">
        <f t="shared" ref="BO109:BO112" si="1119">BM109-BN109</f>
        <v>5442</v>
      </c>
      <c r="BP109" s="223">
        <f>BP110</f>
        <v>3938</v>
      </c>
      <c r="BQ109" s="224"/>
      <c r="BR109" s="225">
        <f t="shared" ref="BR109:BR112" si="1120">BP109-BQ109</f>
        <v>3938</v>
      </c>
      <c r="BS109" s="223">
        <f>BS110</f>
        <v>4071</v>
      </c>
      <c r="BT109" s="224"/>
      <c r="BU109" s="225">
        <f t="shared" ref="BU109:BU112" si="1121">BS109-BT109</f>
        <v>4071</v>
      </c>
      <c r="BV109" s="223">
        <f>BV110</f>
        <v>-14017</v>
      </c>
      <c r="BW109" s="224"/>
      <c r="BX109" s="225">
        <f t="shared" ref="BX109:BX112" si="1122">BV109-BW109</f>
        <v>-14017</v>
      </c>
      <c r="BY109" s="223">
        <f>BY110</f>
        <v>-21007</v>
      </c>
      <c r="BZ109" s="224"/>
      <c r="CA109" s="225">
        <f t="shared" ref="CA109:CA112" si="1123">BY109-BZ109</f>
        <v>-21007</v>
      </c>
      <c r="CB109" s="223">
        <f>CB110</f>
        <v>-26957</v>
      </c>
      <c r="CC109" s="224"/>
      <c r="CD109" s="225">
        <f t="shared" ref="CD109:CD112" si="1124">CB109-CC109</f>
        <v>-26957</v>
      </c>
      <c r="CE109" s="223">
        <f>CE110</f>
        <v>-30356</v>
      </c>
      <c r="CF109" s="224"/>
      <c r="CG109" s="225">
        <f t="shared" ref="CG109:CG112" si="1125">CE109-CF109</f>
        <v>-30356</v>
      </c>
      <c r="CH109" s="223">
        <v>17918.40176027226</v>
      </c>
      <c r="CI109" s="224"/>
      <c r="CJ109" s="225">
        <f>CH109-CI109</f>
        <v>17918.40176027226</v>
      </c>
      <c r="CK109" s="223">
        <f>CK110</f>
        <v>12193.745392111739</v>
      </c>
      <c r="CL109" s="224"/>
      <c r="CM109" s="225">
        <f>CK109-CL109</f>
        <v>12193.745392111739</v>
      </c>
      <c r="CN109" s="223">
        <f>CN110</f>
        <v>13579.77562881461</v>
      </c>
      <c r="CO109" s="224"/>
      <c r="CP109" s="225">
        <f>CN109-CO109</f>
        <v>13579.77562881461</v>
      </c>
      <c r="CQ109" s="223">
        <f>CQ110</f>
        <v>15467.52553205704</v>
      </c>
      <c r="CR109" s="224"/>
      <c r="CS109" s="225">
        <f>CQ109-CR109</f>
        <v>15467.52553205704</v>
      </c>
      <c r="CT109" s="223">
        <f t="shared" ref="CT109" si="1126">CT110</f>
        <v>-22591.3</v>
      </c>
      <c r="CU109" s="224"/>
      <c r="CV109" s="225">
        <f t="shared" ref="CV109:CV111" si="1127">CT109-CU109</f>
        <v>-22591.3</v>
      </c>
      <c r="CW109" s="223">
        <f t="shared" ref="CW109" si="1128">CW110</f>
        <v>-27286.6</v>
      </c>
      <c r="CX109" s="224"/>
      <c r="CY109" s="225">
        <f t="shared" ref="CY109:CY111" si="1129">CW109-CX109</f>
        <v>-27286.6</v>
      </c>
      <c r="CZ109" s="223">
        <f t="shared" ref="CZ109" si="1130">CZ110</f>
        <v>-6186</v>
      </c>
      <c r="DA109" s="224"/>
      <c r="DB109" s="225">
        <f t="shared" ref="DB109:DB111" si="1131">CZ109-DA109</f>
        <v>-6186</v>
      </c>
      <c r="DC109" s="226">
        <f t="shared" ref="DC109" si="1132">DC110</f>
        <v>-12281</v>
      </c>
      <c r="DD109" s="224"/>
      <c r="DE109" s="227">
        <f t="shared" ref="DE109:DE111" si="1133">DC109-DD109</f>
        <v>-12281</v>
      </c>
      <c r="DF109" s="267">
        <f>DF110</f>
        <v>50569.383628391937</v>
      </c>
      <c r="DG109" s="226"/>
      <c r="DH109" s="227">
        <f t="shared" ref="DH109:DH112" si="1134">DF109-DG109</f>
        <v>50569.383628391937</v>
      </c>
      <c r="DI109" s="267">
        <f t="shared" ref="DI109" si="1135">DI110</f>
        <v>59794.415137204043</v>
      </c>
      <c r="DJ109" s="232"/>
      <c r="DK109" s="227">
        <f t="shared" ref="DK109:DK112" si="1136">DI109-DJ109</f>
        <v>59794.415137204043</v>
      </c>
      <c r="DL109" s="267">
        <f>DL110</f>
        <v>51246.378570515335</v>
      </c>
      <c r="DM109" s="232"/>
      <c r="DN109" s="227">
        <f t="shared" ref="DN109:DN112" si="1137">DL109-DM109</f>
        <v>51246.378570515335</v>
      </c>
      <c r="DO109" s="267">
        <f t="shared" ref="DO109" si="1138">DO110</f>
        <v>42086.561363888337</v>
      </c>
      <c r="DP109" s="232"/>
      <c r="DQ109" s="227">
        <f t="shared" ref="DQ109:DQ112" si="1139">DO109-DP109</f>
        <v>42086.561363888337</v>
      </c>
      <c r="DR109" s="287">
        <f>DR110</f>
        <v>42815.958844639361</v>
      </c>
      <c r="DS109" s="224"/>
      <c r="DT109" s="227">
        <f t="shared" ref="DT109:DT112" si="1140">DR109-DS109</f>
        <v>42815.958844639361</v>
      </c>
      <c r="DU109" s="267">
        <f>DU110</f>
        <v>-68421.005309006432</v>
      </c>
      <c r="DV109" s="226"/>
      <c r="DW109" s="227">
        <f t="shared" ref="DW109:DW112" si="1141">DU109-DV109</f>
        <v>-68421.005309006432</v>
      </c>
      <c r="DX109" s="267">
        <f>DX110</f>
        <v>-6541.638651400659</v>
      </c>
      <c r="DY109" s="226"/>
      <c r="DZ109" s="227">
        <f t="shared" ref="DZ109:DZ112" si="1142">DX109-DY109</f>
        <v>-6541.638651400659</v>
      </c>
      <c r="EA109" s="343">
        <f>EA110</f>
        <v>-2833.8646842330345</v>
      </c>
      <c r="EB109" s="344"/>
      <c r="EC109" s="342">
        <f t="shared" ref="EC109:EC112" si="1143">EA109-EB109</f>
        <v>-2833.8646842330345</v>
      </c>
      <c r="ED109" s="316">
        <f>ED110</f>
        <v>20334.96</v>
      </c>
      <c r="EE109" s="314">
        <f>EE110</f>
        <v>0</v>
      </c>
      <c r="EF109" s="315">
        <f t="shared" si="1001"/>
        <v>20334.96</v>
      </c>
      <c r="EG109" s="316">
        <f>EG110</f>
        <v>3171.22118</v>
      </c>
      <c r="EH109" s="314">
        <f>EH110</f>
        <v>0</v>
      </c>
      <c r="EI109" s="315">
        <f t="shared" ref="EI109:EI116" si="1144">EG109-EH109</f>
        <v>3171.22118</v>
      </c>
      <c r="EJ109" s="316">
        <f>EJ110</f>
        <v>22627.859179999999</v>
      </c>
      <c r="EK109" s="314">
        <f>EK110</f>
        <v>0</v>
      </c>
      <c r="EL109" s="315">
        <f t="shared" ref="EL109:EL116" si="1145">EJ109-EK109</f>
        <v>22627.859179999999</v>
      </c>
      <c r="EM109" s="361">
        <f>EM110</f>
        <v>-13113.655940000001</v>
      </c>
      <c r="EN109" s="362">
        <f>EN110</f>
        <v>0</v>
      </c>
      <c r="EO109" s="363">
        <f t="shared" si="1083"/>
        <v>-13113.655940000001</v>
      </c>
      <c r="EP109" s="439">
        <f>EP110</f>
        <v>5386.9010879999996</v>
      </c>
      <c r="EQ109" s="440">
        <f>EQ110</f>
        <v>0</v>
      </c>
      <c r="ER109" s="434">
        <f t="shared" si="1006"/>
        <v>5386.9010879999996</v>
      </c>
      <c r="ES109" s="439">
        <f>ES110</f>
        <v>5723.5824060000004</v>
      </c>
      <c r="ET109" s="440">
        <f>ET110</f>
        <v>0</v>
      </c>
      <c r="EU109" s="434">
        <f t="shared" si="1008"/>
        <v>5723.5824060000004</v>
      </c>
      <c r="EV109" s="439">
        <f>EV110</f>
        <v>5499.1281939999999</v>
      </c>
      <c r="EW109" s="440">
        <f>EW110</f>
        <v>0</v>
      </c>
      <c r="EX109" s="434">
        <f t="shared" si="1010"/>
        <v>5499.1281939999999</v>
      </c>
      <c r="EY109" s="439">
        <f>EY110</f>
        <v>5835.8095120000007</v>
      </c>
      <c r="EZ109" s="440">
        <f>EZ110</f>
        <v>0</v>
      </c>
      <c r="FA109" s="434">
        <f t="shared" si="1012"/>
        <v>5835.8095120000007</v>
      </c>
      <c r="FB109" s="439">
        <v>-8964.3828924703921</v>
      </c>
      <c r="FC109" s="440">
        <v>0</v>
      </c>
      <c r="FD109" s="434">
        <f t="shared" si="1013"/>
        <v>-8964.3828924703921</v>
      </c>
      <c r="FE109" s="439">
        <v>-8619.5989350676846</v>
      </c>
      <c r="FF109" s="440">
        <v>0</v>
      </c>
      <c r="FG109" s="434">
        <f t="shared" si="1014"/>
        <v>-8619.5989350676846</v>
      </c>
      <c r="FH109" s="439">
        <v>-8274.8149776649771</v>
      </c>
      <c r="FI109" s="440">
        <v>0</v>
      </c>
      <c r="FJ109" s="434">
        <f t="shared" si="1015"/>
        <v>-8274.8149776649771</v>
      </c>
      <c r="FK109" s="439">
        <v>-8619.5989350676846</v>
      </c>
      <c r="FL109" s="440">
        <v>0</v>
      </c>
      <c r="FM109" s="434">
        <f t="shared" si="1016"/>
        <v>-8619.5989350676846</v>
      </c>
      <c r="FN109" s="439">
        <f>FN110</f>
        <v>5459.9796465982181</v>
      </c>
      <c r="FO109" s="440">
        <f>FO110</f>
        <v>0</v>
      </c>
      <c r="FP109" s="434">
        <f t="shared" si="1018"/>
        <v>5459.9796465982181</v>
      </c>
      <c r="FQ109" s="439">
        <f>FQ110</f>
        <v>5341.8579689252247</v>
      </c>
      <c r="FR109" s="440">
        <f>FR110</f>
        <v>0</v>
      </c>
      <c r="FS109" s="434">
        <f t="shared" si="1020"/>
        <v>5341.8579689252247</v>
      </c>
      <c r="FT109" s="439">
        <f>FT110</f>
        <v>4409.9009597672439</v>
      </c>
      <c r="FU109" s="440">
        <f>FU110</f>
        <v>0</v>
      </c>
      <c r="FV109" s="434">
        <f t="shared" si="1022"/>
        <v>4409.9009597672439</v>
      </c>
      <c r="FW109" s="439">
        <f>FW110</f>
        <v>3402.1059435211832</v>
      </c>
      <c r="FX109" s="440">
        <f>FX110</f>
        <v>0</v>
      </c>
      <c r="FY109" s="434">
        <f t="shared" si="1024"/>
        <v>3402.1059435211832</v>
      </c>
      <c r="FZ109" s="439">
        <f>FZ110</f>
        <v>4580.0797542156442</v>
      </c>
      <c r="GA109" s="440">
        <f>GA110</f>
        <v>0</v>
      </c>
      <c r="GB109" s="434">
        <f t="shared" si="1026"/>
        <v>4580.0797542156442</v>
      </c>
      <c r="GC109" s="343">
        <v>4406.9831383610272</v>
      </c>
      <c r="GD109" s="344">
        <v>0</v>
      </c>
      <c r="GE109" s="342">
        <f t="shared" si="649"/>
        <v>4406.9831383610272</v>
      </c>
      <c r="GF109" s="343">
        <v>10629.741552520971</v>
      </c>
      <c r="GG109" s="344">
        <v>0</v>
      </c>
      <c r="GH109" s="342">
        <f t="shared" si="1045"/>
        <v>10629.741552520971</v>
      </c>
    </row>
    <row r="110" spans="1:190" x14ac:dyDescent="0.4">
      <c r="A110" s="236" t="s">
        <v>145</v>
      </c>
      <c r="B110" s="223">
        <f>B111+B113</f>
        <v>1800.26</v>
      </c>
      <c r="C110" s="224"/>
      <c r="D110" s="225">
        <f>B110-C110</f>
        <v>1800.26</v>
      </c>
      <c r="E110" s="223">
        <f t="shared" ref="E110" si="1146">E111+E113</f>
        <v>1928.85</v>
      </c>
      <c r="F110" s="224"/>
      <c r="G110" s="225">
        <f t="shared" si="1085"/>
        <v>1928.85</v>
      </c>
      <c r="H110" s="223">
        <f t="shared" ref="H110" si="1147">H111+H113</f>
        <v>3600.52</v>
      </c>
      <c r="I110" s="224"/>
      <c r="J110" s="225">
        <f t="shared" si="1087"/>
        <v>3600.52</v>
      </c>
      <c r="K110" s="223">
        <f t="shared" ref="K110" si="1148">K111+K113</f>
        <v>5529.37</v>
      </c>
      <c r="L110" s="224"/>
      <c r="M110" s="225">
        <f t="shared" si="1089"/>
        <v>5529.37</v>
      </c>
      <c r="N110" s="223">
        <f t="shared" ref="N110" si="1149">N111+N113</f>
        <v>-6437</v>
      </c>
      <c r="O110" s="224"/>
      <c r="P110" s="225">
        <f t="shared" si="1091"/>
        <v>-6437</v>
      </c>
      <c r="Q110" s="223">
        <f t="shared" ref="Q110" si="1150">Q111+Q113</f>
        <v>-7663</v>
      </c>
      <c r="R110" s="224"/>
      <c r="S110" s="225">
        <f t="shared" si="1093"/>
        <v>-7663</v>
      </c>
      <c r="T110" s="223">
        <f t="shared" ref="T110" si="1151">T111+T113</f>
        <v>-8583</v>
      </c>
      <c r="U110" s="224"/>
      <c r="V110" s="225">
        <f t="shared" si="1095"/>
        <v>-8583</v>
      </c>
      <c r="W110" s="223">
        <f t="shared" ref="W110" si="1152">W111+W113</f>
        <v>-7970</v>
      </c>
      <c r="X110" s="224"/>
      <c r="Y110" s="225">
        <f t="shared" si="1097"/>
        <v>-7970</v>
      </c>
      <c r="Z110" s="223">
        <f t="shared" ref="Z110" si="1153">Z111+Z113</f>
        <v>-7724.4</v>
      </c>
      <c r="AA110" s="224"/>
      <c r="AB110" s="225">
        <f t="shared" si="1099"/>
        <v>-7724.4</v>
      </c>
      <c r="AC110" s="223">
        <f t="shared" ref="AC110" si="1154">AC111+AC113</f>
        <v>-9195.6</v>
      </c>
      <c r="AD110" s="224"/>
      <c r="AE110" s="225">
        <f t="shared" si="1101"/>
        <v>-9195.6</v>
      </c>
      <c r="AF110" s="223">
        <f t="shared" ref="AF110" si="1155">AF111+AF113</f>
        <v>-10299.6</v>
      </c>
      <c r="AG110" s="224"/>
      <c r="AH110" s="225">
        <f t="shared" si="1103"/>
        <v>-10299.6</v>
      </c>
      <c r="AI110" s="223">
        <f t="shared" ref="AI110" si="1156">AI111+AI113</f>
        <v>-9564</v>
      </c>
      <c r="AJ110" s="224"/>
      <c r="AK110" s="225">
        <f t="shared" si="1105"/>
        <v>-9564</v>
      </c>
      <c r="AL110" s="223">
        <f t="shared" ref="AL110" si="1157">AL111+AL113</f>
        <v>2748.8798843877898</v>
      </c>
      <c r="AM110" s="224"/>
      <c r="AN110" s="225">
        <f t="shared" si="1107"/>
        <v>2748.8798843877898</v>
      </c>
      <c r="AO110" s="223">
        <f t="shared" ref="AO110" si="1158">AO111+AO113</f>
        <v>2500.4271953652801</v>
      </c>
      <c r="AP110" s="224"/>
      <c r="AQ110" s="225">
        <f t="shared" si="1109"/>
        <v>2500.4271953652801</v>
      </c>
      <c r="AR110" s="223">
        <f t="shared" ref="AR110" si="1159">AR111+AR113</f>
        <v>2075.6256865031301</v>
      </c>
      <c r="AS110" s="224"/>
      <c r="AT110" s="225">
        <f t="shared" si="1111"/>
        <v>2075.6256865031301</v>
      </c>
      <c r="AU110" s="223">
        <f t="shared" ref="AU110" si="1160">AU111+AU113</f>
        <v>2041.66837312807</v>
      </c>
      <c r="AV110" s="224"/>
      <c r="AW110" s="225">
        <f t="shared" si="1113"/>
        <v>2041.66837312807</v>
      </c>
      <c r="AX110" s="223">
        <f>AX111+AX113</f>
        <v>-3262</v>
      </c>
      <c r="AY110" s="224"/>
      <c r="AZ110" s="225">
        <f t="shared" si="1114"/>
        <v>-3262</v>
      </c>
      <c r="BA110" s="223">
        <f>BA111+BA113</f>
        <v>-2569</v>
      </c>
      <c r="BB110" s="224"/>
      <c r="BC110" s="225">
        <f t="shared" si="1115"/>
        <v>-2569</v>
      </c>
      <c r="BD110" s="223">
        <f>BD111+BD113</f>
        <v>-2207</v>
      </c>
      <c r="BE110" s="224"/>
      <c r="BF110" s="225">
        <f t="shared" si="1116"/>
        <v>-2207</v>
      </c>
      <c r="BG110" s="223">
        <f>BG111+BG113</f>
        <v>-3007</v>
      </c>
      <c r="BH110" s="224"/>
      <c r="BI110" s="225">
        <f t="shared" si="1117"/>
        <v>-3007</v>
      </c>
      <c r="BJ110" s="223">
        <f>BJ111+BJ113</f>
        <v>5655</v>
      </c>
      <c r="BK110" s="224"/>
      <c r="BL110" s="225">
        <f t="shared" si="1118"/>
        <v>5655</v>
      </c>
      <c r="BM110" s="223">
        <f>BM111+BM113</f>
        <v>5442</v>
      </c>
      <c r="BN110" s="224"/>
      <c r="BO110" s="225">
        <f t="shared" si="1119"/>
        <v>5442</v>
      </c>
      <c r="BP110" s="223">
        <f>BP111+BP113</f>
        <v>3938</v>
      </c>
      <c r="BQ110" s="224"/>
      <c r="BR110" s="225">
        <f t="shared" si="1120"/>
        <v>3938</v>
      </c>
      <c r="BS110" s="223">
        <f>BS111+BS113</f>
        <v>4071</v>
      </c>
      <c r="BT110" s="224"/>
      <c r="BU110" s="225">
        <f t="shared" si="1121"/>
        <v>4071</v>
      </c>
      <c r="BV110" s="223">
        <f>BV111+BV113</f>
        <v>-14017</v>
      </c>
      <c r="BW110" s="224"/>
      <c r="BX110" s="225">
        <f t="shared" si="1122"/>
        <v>-14017</v>
      </c>
      <c r="BY110" s="223">
        <f>BY111+BY113</f>
        <v>-21007</v>
      </c>
      <c r="BZ110" s="224"/>
      <c r="CA110" s="225">
        <f t="shared" si="1123"/>
        <v>-21007</v>
      </c>
      <c r="CB110" s="223">
        <f>CB111+CB113</f>
        <v>-26957</v>
      </c>
      <c r="CC110" s="224"/>
      <c r="CD110" s="225">
        <f t="shared" si="1124"/>
        <v>-26957</v>
      </c>
      <c r="CE110" s="223">
        <f>CE111+CE113</f>
        <v>-30356</v>
      </c>
      <c r="CF110" s="224"/>
      <c r="CG110" s="225">
        <f t="shared" si="1125"/>
        <v>-30356</v>
      </c>
      <c r="CH110" s="223">
        <f>CH111+CH113</f>
        <v>14655.401760272262</v>
      </c>
      <c r="CI110" s="224"/>
      <c r="CJ110" s="225">
        <f>CH110-CI110</f>
        <v>14655.401760272262</v>
      </c>
      <c r="CK110" s="223">
        <f>CK111+CK113</f>
        <v>12193.745392111739</v>
      </c>
      <c r="CL110" s="224"/>
      <c r="CM110" s="225">
        <f>CK110-CL110</f>
        <v>12193.745392111739</v>
      </c>
      <c r="CN110" s="223">
        <f>CN111+CN113</f>
        <v>13579.77562881461</v>
      </c>
      <c r="CO110" s="224"/>
      <c r="CP110" s="225">
        <f>CN110-CO110</f>
        <v>13579.77562881461</v>
      </c>
      <c r="CQ110" s="223">
        <f>CQ111+CQ113</f>
        <v>15467.52553205704</v>
      </c>
      <c r="CR110" s="224"/>
      <c r="CS110" s="225">
        <f>CQ110-CR110</f>
        <v>15467.52553205704</v>
      </c>
      <c r="CT110" s="223">
        <f t="shared" ref="CT110" si="1161">CT111+CT113</f>
        <v>-22591.3</v>
      </c>
      <c r="CU110" s="224"/>
      <c r="CV110" s="225">
        <f t="shared" si="1127"/>
        <v>-22591.3</v>
      </c>
      <c r="CW110" s="223">
        <f t="shared" ref="CW110" si="1162">CW111+CW113</f>
        <v>-27286.6</v>
      </c>
      <c r="CX110" s="224"/>
      <c r="CY110" s="225">
        <f t="shared" si="1129"/>
        <v>-27286.6</v>
      </c>
      <c r="CZ110" s="223">
        <f t="shared" ref="CZ110" si="1163">CZ111+CZ113</f>
        <v>-6186</v>
      </c>
      <c r="DA110" s="224"/>
      <c r="DB110" s="225">
        <f t="shared" si="1131"/>
        <v>-6186</v>
      </c>
      <c r="DC110" s="226">
        <f t="shared" ref="DC110" si="1164">DC111+DC113</f>
        <v>-12281</v>
      </c>
      <c r="DD110" s="224"/>
      <c r="DE110" s="227">
        <f t="shared" si="1133"/>
        <v>-12281</v>
      </c>
      <c r="DF110" s="267">
        <f>DF111+DF113</f>
        <v>50569.383628391937</v>
      </c>
      <c r="DG110" s="226"/>
      <c r="DH110" s="227">
        <f t="shared" si="1134"/>
        <v>50569.383628391937</v>
      </c>
      <c r="DI110" s="267">
        <f t="shared" ref="DI110" si="1165">DI111+DI113</f>
        <v>59794.415137204043</v>
      </c>
      <c r="DJ110" s="232"/>
      <c r="DK110" s="227">
        <f t="shared" si="1136"/>
        <v>59794.415137204043</v>
      </c>
      <c r="DL110" s="267">
        <f>DL111+DL113</f>
        <v>51246.378570515335</v>
      </c>
      <c r="DM110" s="232"/>
      <c r="DN110" s="227">
        <f t="shared" si="1137"/>
        <v>51246.378570515335</v>
      </c>
      <c r="DO110" s="267">
        <f t="shared" ref="DO110" si="1166">DO111+DO113</f>
        <v>42086.561363888337</v>
      </c>
      <c r="DP110" s="232"/>
      <c r="DQ110" s="227">
        <f t="shared" si="1139"/>
        <v>42086.561363888337</v>
      </c>
      <c r="DR110" s="287">
        <f>DR111+DR113</f>
        <v>42815.958844639361</v>
      </c>
      <c r="DS110" s="224"/>
      <c r="DT110" s="227">
        <f t="shared" si="1140"/>
        <v>42815.958844639361</v>
      </c>
      <c r="DU110" s="267">
        <f>DU111+DU113</f>
        <v>-68421.005309006432</v>
      </c>
      <c r="DV110" s="226"/>
      <c r="DW110" s="227">
        <f t="shared" si="1141"/>
        <v>-68421.005309006432</v>
      </c>
      <c r="DX110" s="267">
        <f>DX111+DX113</f>
        <v>-6541.638651400659</v>
      </c>
      <c r="DY110" s="226"/>
      <c r="DZ110" s="227">
        <f t="shared" si="1142"/>
        <v>-6541.638651400659</v>
      </c>
      <c r="EA110" s="343">
        <f>EA111+EA113</f>
        <v>-2833.8646842330345</v>
      </c>
      <c r="EB110" s="344"/>
      <c r="EC110" s="342">
        <f t="shared" si="1143"/>
        <v>-2833.8646842330345</v>
      </c>
      <c r="ED110" s="316">
        <f>ED111+ED113</f>
        <v>20334.96</v>
      </c>
      <c r="EE110" s="314">
        <f>EE111+EE113</f>
        <v>0</v>
      </c>
      <c r="EF110" s="315">
        <f t="shared" si="1001"/>
        <v>20334.96</v>
      </c>
      <c r="EG110" s="316">
        <f>EG111+EG113</f>
        <v>3171.22118</v>
      </c>
      <c r="EH110" s="314">
        <f>EH111+EH113</f>
        <v>0</v>
      </c>
      <c r="EI110" s="315">
        <f t="shared" si="1144"/>
        <v>3171.22118</v>
      </c>
      <c r="EJ110" s="316">
        <f>EJ111+EJ113</f>
        <v>22627.859179999999</v>
      </c>
      <c r="EK110" s="314">
        <f>EK111+EK113</f>
        <v>0</v>
      </c>
      <c r="EL110" s="315">
        <f t="shared" si="1145"/>
        <v>22627.859179999999</v>
      </c>
      <c r="EM110" s="361">
        <f>EM111+EM113</f>
        <v>-13113.655940000001</v>
      </c>
      <c r="EN110" s="362">
        <f>EN111+EN113</f>
        <v>0</v>
      </c>
      <c r="EO110" s="363">
        <f t="shared" si="1083"/>
        <v>-13113.655940000001</v>
      </c>
      <c r="EP110" s="439">
        <f>EP111+EP113</f>
        <v>5386.9010879999996</v>
      </c>
      <c r="EQ110" s="440">
        <f t="shared" ref="EQ110" si="1167">EQ111+EQ113</f>
        <v>0</v>
      </c>
      <c r="ER110" s="434">
        <f t="shared" si="1006"/>
        <v>5386.9010879999996</v>
      </c>
      <c r="ES110" s="439">
        <f>ES111+ES113</f>
        <v>5723.5824060000004</v>
      </c>
      <c r="ET110" s="440">
        <f t="shared" ref="ET110" si="1168">ET111+ET113</f>
        <v>0</v>
      </c>
      <c r="EU110" s="434">
        <f t="shared" si="1008"/>
        <v>5723.5824060000004</v>
      </c>
      <c r="EV110" s="439">
        <f>EV111+EV113</f>
        <v>5499.1281939999999</v>
      </c>
      <c r="EW110" s="440">
        <f t="shared" ref="EW110" si="1169">EW111+EW113</f>
        <v>0</v>
      </c>
      <c r="EX110" s="434">
        <f t="shared" si="1010"/>
        <v>5499.1281939999999</v>
      </c>
      <c r="EY110" s="439">
        <f>EY111+EY113</f>
        <v>5835.8095120000007</v>
      </c>
      <c r="EZ110" s="440">
        <f t="shared" ref="EZ110" si="1170">EZ111+EZ113</f>
        <v>0</v>
      </c>
      <c r="FA110" s="434">
        <f t="shared" si="1012"/>
        <v>5835.8095120000007</v>
      </c>
      <c r="FB110" s="439">
        <v>-8964.3828924703921</v>
      </c>
      <c r="FC110" s="440">
        <v>0</v>
      </c>
      <c r="FD110" s="434">
        <f t="shared" si="1013"/>
        <v>-8964.3828924703921</v>
      </c>
      <c r="FE110" s="439">
        <v>-8619.5989350676846</v>
      </c>
      <c r="FF110" s="440">
        <v>0</v>
      </c>
      <c r="FG110" s="434">
        <f t="shared" si="1014"/>
        <v>-8619.5989350676846</v>
      </c>
      <c r="FH110" s="439">
        <v>-8274.8149776649771</v>
      </c>
      <c r="FI110" s="440">
        <v>0</v>
      </c>
      <c r="FJ110" s="434">
        <f t="shared" si="1015"/>
        <v>-8274.8149776649771</v>
      </c>
      <c r="FK110" s="439">
        <v>-8619.5989350676846</v>
      </c>
      <c r="FL110" s="440">
        <v>0</v>
      </c>
      <c r="FM110" s="434">
        <f t="shared" si="1016"/>
        <v>-8619.5989350676846</v>
      </c>
      <c r="FN110" s="439">
        <f>FN111+FN113</f>
        <v>5459.9796465982181</v>
      </c>
      <c r="FO110" s="440">
        <f t="shared" ref="FO110" si="1171">FO111+FO113</f>
        <v>0</v>
      </c>
      <c r="FP110" s="434">
        <f t="shared" si="1018"/>
        <v>5459.9796465982181</v>
      </c>
      <c r="FQ110" s="439">
        <f>FQ111+FQ113</f>
        <v>5341.8579689252247</v>
      </c>
      <c r="FR110" s="440">
        <f t="shared" ref="FR110" si="1172">FR111+FR113</f>
        <v>0</v>
      </c>
      <c r="FS110" s="434">
        <f t="shared" si="1020"/>
        <v>5341.8579689252247</v>
      </c>
      <c r="FT110" s="439">
        <f>FT111+FT113</f>
        <v>4409.9009597672439</v>
      </c>
      <c r="FU110" s="440">
        <f t="shared" ref="FU110" si="1173">FU111+FU113</f>
        <v>0</v>
      </c>
      <c r="FV110" s="434">
        <f t="shared" si="1022"/>
        <v>4409.9009597672439</v>
      </c>
      <c r="FW110" s="439">
        <f>FW111+FW113</f>
        <v>3402.1059435211832</v>
      </c>
      <c r="FX110" s="440">
        <f t="shared" ref="FX110" si="1174">FX111+FX113</f>
        <v>0</v>
      </c>
      <c r="FY110" s="434">
        <f t="shared" si="1024"/>
        <v>3402.1059435211832</v>
      </c>
      <c r="FZ110" s="439">
        <f>FZ111+FZ113</f>
        <v>4580.0797542156442</v>
      </c>
      <c r="GA110" s="440">
        <f t="shared" ref="GA110" si="1175">GA111+GA113</f>
        <v>0</v>
      </c>
      <c r="GB110" s="434">
        <f t="shared" si="1026"/>
        <v>4580.0797542156442</v>
      </c>
      <c r="GC110" s="343">
        <v>4406.9831383610272</v>
      </c>
      <c r="GD110" s="344">
        <v>0</v>
      </c>
      <c r="GE110" s="342">
        <f t="shared" si="649"/>
        <v>4406.9831383610272</v>
      </c>
      <c r="GF110" s="343">
        <v>10629.741552520971</v>
      </c>
      <c r="GG110" s="344">
        <v>0</v>
      </c>
      <c r="GH110" s="342">
        <f t="shared" si="1045"/>
        <v>10629.741552520971</v>
      </c>
    </row>
    <row r="111" spans="1:190" x14ac:dyDescent="0.4">
      <c r="A111" s="237" t="s">
        <v>148</v>
      </c>
      <c r="B111" s="223">
        <v>1800.26</v>
      </c>
      <c r="C111" s="224"/>
      <c r="D111" s="225">
        <f>B111-C111</f>
        <v>1800.26</v>
      </c>
      <c r="E111" s="223">
        <v>1928.85</v>
      </c>
      <c r="F111" s="224"/>
      <c r="G111" s="225">
        <f t="shared" si="1085"/>
        <v>1928.85</v>
      </c>
      <c r="H111" s="223">
        <v>3600.52</v>
      </c>
      <c r="I111" s="224"/>
      <c r="J111" s="225">
        <f t="shared" si="1087"/>
        <v>3600.52</v>
      </c>
      <c r="K111" s="223">
        <v>5529.37</v>
      </c>
      <c r="L111" s="224"/>
      <c r="M111" s="225">
        <f t="shared" si="1089"/>
        <v>5529.37</v>
      </c>
      <c r="N111" s="223">
        <v>-6437</v>
      </c>
      <c r="O111" s="224"/>
      <c r="P111" s="225">
        <f t="shared" si="1091"/>
        <v>-6437</v>
      </c>
      <c r="Q111" s="223">
        <v>-7663</v>
      </c>
      <c r="R111" s="224"/>
      <c r="S111" s="225">
        <f t="shared" si="1093"/>
        <v>-7663</v>
      </c>
      <c r="T111" s="223">
        <v>-8583</v>
      </c>
      <c r="U111" s="224"/>
      <c r="V111" s="225">
        <f t="shared" si="1095"/>
        <v>-8583</v>
      </c>
      <c r="W111" s="223">
        <v>-7970</v>
      </c>
      <c r="X111" s="224"/>
      <c r="Y111" s="225">
        <f t="shared" si="1097"/>
        <v>-7970</v>
      </c>
      <c r="Z111" s="223">
        <v>-7724.4</v>
      </c>
      <c r="AA111" s="224"/>
      <c r="AB111" s="225">
        <f t="shared" si="1099"/>
        <v>-7724.4</v>
      </c>
      <c r="AC111" s="223">
        <v>-9195.6</v>
      </c>
      <c r="AD111" s="224"/>
      <c r="AE111" s="225">
        <f t="shared" si="1101"/>
        <v>-9195.6</v>
      </c>
      <c r="AF111" s="223">
        <v>-10299.6</v>
      </c>
      <c r="AG111" s="224"/>
      <c r="AH111" s="225">
        <f t="shared" si="1103"/>
        <v>-10299.6</v>
      </c>
      <c r="AI111" s="223">
        <v>-9564</v>
      </c>
      <c r="AJ111" s="224"/>
      <c r="AK111" s="225">
        <f t="shared" si="1105"/>
        <v>-9564</v>
      </c>
      <c r="AL111" s="223">
        <v>2748.8798843877898</v>
      </c>
      <c r="AM111" s="224"/>
      <c r="AN111" s="225">
        <f t="shared" si="1107"/>
        <v>2748.8798843877898</v>
      </c>
      <c r="AO111" s="223">
        <v>2500.4271953652801</v>
      </c>
      <c r="AP111" s="224"/>
      <c r="AQ111" s="225">
        <f t="shared" si="1109"/>
        <v>2500.4271953652801</v>
      </c>
      <c r="AR111" s="223">
        <v>2075.6256865031301</v>
      </c>
      <c r="AS111" s="224"/>
      <c r="AT111" s="225">
        <f t="shared" si="1111"/>
        <v>2075.6256865031301</v>
      </c>
      <c r="AU111" s="223">
        <v>2041.66837312807</v>
      </c>
      <c r="AV111" s="224"/>
      <c r="AW111" s="225">
        <f t="shared" si="1113"/>
        <v>2041.66837312807</v>
      </c>
      <c r="AX111" s="223">
        <v>-3262</v>
      </c>
      <c r="AY111" s="224"/>
      <c r="AZ111" s="225">
        <f t="shared" si="1114"/>
        <v>-3262</v>
      </c>
      <c r="BA111" s="223">
        <v>-2569</v>
      </c>
      <c r="BB111" s="224"/>
      <c r="BC111" s="225">
        <f t="shared" si="1115"/>
        <v>-2569</v>
      </c>
      <c r="BD111" s="223">
        <v>-2207</v>
      </c>
      <c r="BE111" s="224"/>
      <c r="BF111" s="225">
        <f t="shared" si="1116"/>
        <v>-2207</v>
      </c>
      <c r="BG111" s="223">
        <v>-3007</v>
      </c>
      <c r="BH111" s="224"/>
      <c r="BI111" s="225">
        <f t="shared" si="1117"/>
        <v>-3007</v>
      </c>
      <c r="BJ111" s="223">
        <v>5655</v>
      </c>
      <c r="BK111" s="224"/>
      <c r="BL111" s="225">
        <f t="shared" si="1118"/>
        <v>5655</v>
      </c>
      <c r="BM111" s="223">
        <v>5442</v>
      </c>
      <c r="BN111" s="224"/>
      <c r="BO111" s="225">
        <f t="shared" si="1119"/>
        <v>5442</v>
      </c>
      <c r="BP111" s="223">
        <v>3938</v>
      </c>
      <c r="BQ111" s="224"/>
      <c r="BR111" s="225">
        <f t="shared" si="1120"/>
        <v>3938</v>
      </c>
      <c r="BS111" s="223">
        <v>4071</v>
      </c>
      <c r="BT111" s="224"/>
      <c r="BU111" s="225">
        <f t="shared" si="1121"/>
        <v>4071</v>
      </c>
      <c r="BV111" s="223">
        <v>-14017</v>
      </c>
      <c r="BW111" s="224"/>
      <c r="BX111" s="225">
        <f t="shared" si="1122"/>
        <v>-14017</v>
      </c>
      <c r="BY111" s="223">
        <v>-21007</v>
      </c>
      <c r="BZ111" s="224"/>
      <c r="CA111" s="225">
        <f t="shared" si="1123"/>
        <v>-21007</v>
      </c>
      <c r="CB111" s="223">
        <v>-26957</v>
      </c>
      <c r="CC111" s="224"/>
      <c r="CD111" s="225">
        <f t="shared" si="1124"/>
        <v>-26957</v>
      </c>
      <c r="CE111" s="223">
        <v>-30356</v>
      </c>
      <c r="CF111" s="224"/>
      <c r="CG111" s="225">
        <f t="shared" si="1125"/>
        <v>-30356</v>
      </c>
      <c r="CH111" s="223">
        <v>14655.401760272262</v>
      </c>
      <c r="CI111" s="224"/>
      <c r="CJ111" s="225">
        <f>CH111-CI111</f>
        <v>14655.401760272262</v>
      </c>
      <c r="CK111" s="223">
        <v>12193.745392111739</v>
      </c>
      <c r="CL111" s="224"/>
      <c r="CM111" s="225">
        <f>CK111-CL111</f>
        <v>12193.745392111739</v>
      </c>
      <c r="CN111" s="223">
        <v>13579.77562881461</v>
      </c>
      <c r="CO111" s="224"/>
      <c r="CP111" s="225">
        <f>CN111-CO111</f>
        <v>13579.77562881461</v>
      </c>
      <c r="CQ111" s="223">
        <v>15467.52553205704</v>
      </c>
      <c r="CR111" s="224"/>
      <c r="CS111" s="225">
        <f>CQ111-CR111</f>
        <v>15467.52553205704</v>
      </c>
      <c r="CT111" s="223">
        <f t="shared" ref="CT111" si="1176">CT112</f>
        <v>-22591.3</v>
      </c>
      <c r="CU111" s="224"/>
      <c r="CV111" s="225">
        <f t="shared" si="1127"/>
        <v>-22591.3</v>
      </c>
      <c r="CW111" s="223">
        <f t="shared" ref="CW111" si="1177">CW112</f>
        <v>-27286.6</v>
      </c>
      <c r="CX111" s="224"/>
      <c r="CY111" s="225">
        <f t="shared" si="1129"/>
        <v>-27286.6</v>
      </c>
      <c r="CZ111" s="223">
        <f t="shared" ref="CZ111" si="1178">CZ112</f>
        <v>-6186</v>
      </c>
      <c r="DA111" s="224"/>
      <c r="DB111" s="225">
        <f t="shared" si="1131"/>
        <v>-6186</v>
      </c>
      <c r="DC111" s="226">
        <f t="shared" ref="DC111" si="1179">DC112</f>
        <v>-12281</v>
      </c>
      <c r="DD111" s="224"/>
      <c r="DE111" s="227">
        <f t="shared" si="1133"/>
        <v>-12281</v>
      </c>
      <c r="DF111" s="267">
        <f>DF112</f>
        <v>50569.383628391937</v>
      </c>
      <c r="DG111" s="226"/>
      <c r="DH111" s="227">
        <f t="shared" si="1134"/>
        <v>50569.383628391937</v>
      </c>
      <c r="DI111" s="267">
        <f t="shared" ref="DI111" si="1180">DI112</f>
        <v>59794.415137204043</v>
      </c>
      <c r="DJ111" s="232"/>
      <c r="DK111" s="227">
        <f t="shared" si="1136"/>
        <v>59794.415137204043</v>
      </c>
      <c r="DL111" s="267">
        <f>DL112</f>
        <v>51246.378570515335</v>
      </c>
      <c r="DM111" s="232"/>
      <c r="DN111" s="227">
        <f t="shared" si="1137"/>
        <v>51246.378570515335</v>
      </c>
      <c r="DO111" s="267">
        <f t="shared" ref="DO111" si="1181">DO112</f>
        <v>42086.561363888337</v>
      </c>
      <c r="DP111" s="232"/>
      <c r="DQ111" s="227">
        <f t="shared" si="1139"/>
        <v>42086.561363888337</v>
      </c>
      <c r="DR111" s="287">
        <f>DR112</f>
        <v>42815.958844639361</v>
      </c>
      <c r="DS111" s="224"/>
      <c r="DT111" s="227">
        <f t="shared" si="1140"/>
        <v>42815.958844639361</v>
      </c>
      <c r="DU111" s="267">
        <f>DU112</f>
        <v>-68421.005309006432</v>
      </c>
      <c r="DV111" s="226"/>
      <c r="DW111" s="227">
        <f t="shared" si="1141"/>
        <v>-68421.005309006432</v>
      </c>
      <c r="DX111" s="267">
        <f>DX112</f>
        <v>-6541.638651400659</v>
      </c>
      <c r="DY111" s="226"/>
      <c r="DZ111" s="227">
        <f t="shared" si="1142"/>
        <v>-6541.638651400659</v>
      </c>
      <c r="EA111" s="343">
        <f>EA112</f>
        <v>-2833.8646842330345</v>
      </c>
      <c r="EB111" s="344"/>
      <c r="EC111" s="342">
        <f t="shared" si="1143"/>
        <v>-2833.8646842330345</v>
      </c>
      <c r="ED111" s="316">
        <f>ED112</f>
        <v>20334.96</v>
      </c>
      <c r="EE111" s="314">
        <f>EE112</f>
        <v>0</v>
      </c>
      <c r="EF111" s="315">
        <f t="shared" si="1001"/>
        <v>20334.96</v>
      </c>
      <c r="EG111" s="316">
        <f>EG112</f>
        <v>3171.22118</v>
      </c>
      <c r="EH111" s="314">
        <f>EH112</f>
        <v>0</v>
      </c>
      <c r="EI111" s="315">
        <f t="shared" si="1144"/>
        <v>3171.22118</v>
      </c>
      <c r="EJ111" s="316">
        <f>EJ112</f>
        <v>22627.859179999999</v>
      </c>
      <c r="EK111" s="314">
        <f>EK112</f>
        <v>0</v>
      </c>
      <c r="EL111" s="315">
        <f t="shared" si="1145"/>
        <v>22627.859179999999</v>
      </c>
      <c r="EM111" s="361">
        <f>EM112</f>
        <v>-13113.655940000001</v>
      </c>
      <c r="EN111" s="362">
        <v>0</v>
      </c>
      <c r="EO111" s="363">
        <f t="shared" si="1083"/>
        <v>-13113.655940000001</v>
      </c>
      <c r="EP111" s="439">
        <f>EP112</f>
        <v>5386.9010879999996</v>
      </c>
      <c r="EQ111" s="440">
        <f>EQ112</f>
        <v>0</v>
      </c>
      <c r="ER111" s="434">
        <f t="shared" si="1006"/>
        <v>5386.9010879999996</v>
      </c>
      <c r="ES111" s="439">
        <f>ES112</f>
        <v>5723.5824060000004</v>
      </c>
      <c r="ET111" s="440">
        <f>ET112</f>
        <v>0</v>
      </c>
      <c r="EU111" s="434">
        <f t="shared" si="1008"/>
        <v>5723.5824060000004</v>
      </c>
      <c r="EV111" s="439">
        <f>EV112</f>
        <v>5499.1281939999999</v>
      </c>
      <c r="EW111" s="440">
        <f>EW112</f>
        <v>0</v>
      </c>
      <c r="EX111" s="434">
        <f t="shared" si="1010"/>
        <v>5499.1281939999999</v>
      </c>
      <c r="EY111" s="439">
        <f>EY112</f>
        <v>5835.8095120000007</v>
      </c>
      <c r="EZ111" s="440">
        <f>EZ112</f>
        <v>0</v>
      </c>
      <c r="FA111" s="434">
        <f t="shared" si="1012"/>
        <v>5835.8095120000007</v>
      </c>
      <c r="FB111" s="439">
        <v>-8964.3828924703921</v>
      </c>
      <c r="FC111" s="440">
        <v>0</v>
      </c>
      <c r="FD111" s="434">
        <f t="shared" si="1013"/>
        <v>-8964.3828924703921</v>
      </c>
      <c r="FE111" s="439">
        <v>-8619.5989350676846</v>
      </c>
      <c r="FF111" s="440">
        <v>0</v>
      </c>
      <c r="FG111" s="434">
        <f t="shared" si="1014"/>
        <v>-8619.5989350676846</v>
      </c>
      <c r="FH111" s="439">
        <v>-8274.8149776649771</v>
      </c>
      <c r="FI111" s="440">
        <v>0</v>
      </c>
      <c r="FJ111" s="434">
        <f t="shared" si="1015"/>
        <v>-8274.8149776649771</v>
      </c>
      <c r="FK111" s="439">
        <v>-8619.5989350676846</v>
      </c>
      <c r="FL111" s="440">
        <v>0</v>
      </c>
      <c r="FM111" s="434">
        <f t="shared" si="1016"/>
        <v>-8619.5989350676846</v>
      </c>
      <c r="FN111" s="439">
        <f>FN112</f>
        <v>5459.9796465982181</v>
      </c>
      <c r="FO111" s="440">
        <f>FO112</f>
        <v>0</v>
      </c>
      <c r="FP111" s="434">
        <f t="shared" si="1018"/>
        <v>5459.9796465982181</v>
      </c>
      <c r="FQ111" s="439">
        <f>FQ112</f>
        <v>5341.8579689252247</v>
      </c>
      <c r="FR111" s="440">
        <f>FR112</f>
        <v>0</v>
      </c>
      <c r="FS111" s="434">
        <f t="shared" si="1020"/>
        <v>5341.8579689252247</v>
      </c>
      <c r="FT111" s="439">
        <f>FT112</f>
        <v>4409.9009597672439</v>
      </c>
      <c r="FU111" s="440">
        <f>FU112</f>
        <v>0</v>
      </c>
      <c r="FV111" s="434">
        <f t="shared" si="1022"/>
        <v>4409.9009597672439</v>
      </c>
      <c r="FW111" s="439">
        <f>FW112</f>
        <v>3402.1059435211832</v>
      </c>
      <c r="FX111" s="440">
        <f>FX112</f>
        <v>0</v>
      </c>
      <c r="FY111" s="434">
        <f t="shared" si="1024"/>
        <v>3402.1059435211832</v>
      </c>
      <c r="FZ111" s="439">
        <f>FZ112</f>
        <v>4580.0797542156442</v>
      </c>
      <c r="GA111" s="440">
        <f>GA112</f>
        <v>0</v>
      </c>
      <c r="GB111" s="434">
        <f t="shared" si="1026"/>
        <v>4580.0797542156442</v>
      </c>
      <c r="GC111" s="343">
        <v>4406.9831383610272</v>
      </c>
      <c r="GD111" s="344">
        <v>0</v>
      </c>
      <c r="GE111" s="342">
        <f t="shared" si="649"/>
        <v>4406.9831383610272</v>
      </c>
      <c r="GF111" s="343">
        <v>10629.741552520971</v>
      </c>
      <c r="GG111" s="344">
        <v>0</v>
      </c>
      <c r="GH111" s="342">
        <f t="shared" si="1045"/>
        <v>10629.741552520971</v>
      </c>
    </row>
    <row r="112" spans="1:190" s="162" customFormat="1" x14ac:dyDescent="0.4">
      <c r="A112" s="238" t="s">
        <v>125</v>
      </c>
      <c r="B112" s="229">
        <f>B111</f>
        <v>1800.26</v>
      </c>
      <c r="C112" s="230"/>
      <c r="D112" s="231">
        <f>B112-C112</f>
        <v>1800.26</v>
      </c>
      <c r="E112" s="229">
        <f t="shared" ref="E112" si="1182">E111</f>
        <v>1928.85</v>
      </c>
      <c r="F112" s="230"/>
      <c r="G112" s="231">
        <f t="shared" si="1085"/>
        <v>1928.85</v>
      </c>
      <c r="H112" s="229">
        <f t="shared" ref="H112" si="1183">H111</f>
        <v>3600.52</v>
      </c>
      <c r="I112" s="230"/>
      <c r="J112" s="231">
        <f t="shared" si="1087"/>
        <v>3600.52</v>
      </c>
      <c r="K112" s="229">
        <f t="shared" ref="K112" si="1184">K111</f>
        <v>5529.37</v>
      </c>
      <c r="L112" s="230"/>
      <c r="M112" s="231">
        <f t="shared" si="1089"/>
        <v>5529.37</v>
      </c>
      <c r="N112" s="229">
        <f t="shared" ref="N112" si="1185">N111</f>
        <v>-6437</v>
      </c>
      <c r="O112" s="230"/>
      <c r="P112" s="231">
        <f t="shared" si="1091"/>
        <v>-6437</v>
      </c>
      <c r="Q112" s="229">
        <f t="shared" ref="Q112" si="1186">Q111</f>
        <v>-7663</v>
      </c>
      <c r="R112" s="230"/>
      <c r="S112" s="231">
        <f t="shared" si="1093"/>
        <v>-7663</v>
      </c>
      <c r="T112" s="229">
        <f t="shared" ref="T112" si="1187">T111</f>
        <v>-8583</v>
      </c>
      <c r="U112" s="230"/>
      <c r="V112" s="231">
        <f t="shared" si="1095"/>
        <v>-8583</v>
      </c>
      <c r="W112" s="229">
        <f t="shared" ref="W112" si="1188">W111</f>
        <v>-7970</v>
      </c>
      <c r="X112" s="230"/>
      <c r="Y112" s="231">
        <f t="shared" si="1097"/>
        <v>-7970</v>
      </c>
      <c r="Z112" s="229">
        <f t="shared" ref="Z112" si="1189">Z111</f>
        <v>-7724.4</v>
      </c>
      <c r="AA112" s="230"/>
      <c r="AB112" s="231">
        <f t="shared" si="1099"/>
        <v>-7724.4</v>
      </c>
      <c r="AC112" s="229">
        <f t="shared" ref="AC112" si="1190">AC111</f>
        <v>-9195.6</v>
      </c>
      <c r="AD112" s="230"/>
      <c r="AE112" s="231">
        <f t="shared" si="1101"/>
        <v>-9195.6</v>
      </c>
      <c r="AF112" s="229">
        <f t="shared" ref="AF112" si="1191">AF111</f>
        <v>-10299.6</v>
      </c>
      <c r="AG112" s="230"/>
      <c r="AH112" s="231">
        <f t="shared" si="1103"/>
        <v>-10299.6</v>
      </c>
      <c r="AI112" s="229">
        <f t="shared" ref="AI112" si="1192">AI111</f>
        <v>-9564</v>
      </c>
      <c r="AJ112" s="230"/>
      <c r="AK112" s="231">
        <f t="shared" si="1105"/>
        <v>-9564</v>
      </c>
      <c r="AL112" s="229">
        <f t="shared" ref="AL112" si="1193">AL111</f>
        <v>2748.8798843877898</v>
      </c>
      <c r="AM112" s="230"/>
      <c r="AN112" s="231">
        <f t="shared" si="1107"/>
        <v>2748.8798843877898</v>
      </c>
      <c r="AO112" s="229">
        <f t="shared" ref="AO112" si="1194">AO111</f>
        <v>2500.4271953652801</v>
      </c>
      <c r="AP112" s="230"/>
      <c r="AQ112" s="231">
        <f t="shared" si="1109"/>
        <v>2500.4271953652801</v>
      </c>
      <c r="AR112" s="229">
        <f t="shared" ref="AR112" si="1195">AR111</f>
        <v>2075.6256865031301</v>
      </c>
      <c r="AS112" s="230"/>
      <c r="AT112" s="231">
        <f t="shared" si="1111"/>
        <v>2075.6256865031301</v>
      </c>
      <c r="AU112" s="229">
        <f t="shared" ref="AU112" si="1196">AU111</f>
        <v>2041.66837312807</v>
      </c>
      <c r="AV112" s="230"/>
      <c r="AW112" s="231">
        <f t="shared" si="1113"/>
        <v>2041.66837312807</v>
      </c>
      <c r="AX112" s="229">
        <f>AX111</f>
        <v>-3262</v>
      </c>
      <c r="AY112" s="230"/>
      <c r="AZ112" s="231">
        <f t="shared" si="1114"/>
        <v>-3262</v>
      </c>
      <c r="BA112" s="229">
        <f>BA111</f>
        <v>-2569</v>
      </c>
      <c r="BB112" s="230"/>
      <c r="BC112" s="231">
        <f t="shared" si="1115"/>
        <v>-2569</v>
      </c>
      <c r="BD112" s="229">
        <f>BD111</f>
        <v>-2207</v>
      </c>
      <c r="BE112" s="230"/>
      <c r="BF112" s="231">
        <f t="shared" si="1116"/>
        <v>-2207</v>
      </c>
      <c r="BG112" s="229">
        <f>BG111</f>
        <v>-3007</v>
      </c>
      <c r="BH112" s="230"/>
      <c r="BI112" s="231">
        <f t="shared" si="1117"/>
        <v>-3007</v>
      </c>
      <c r="BJ112" s="229">
        <f>BJ111</f>
        <v>5655</v>
      </c>
      <c r="BK112" s="230"/>
      <c r="BL112" s="231">
        <f t="shared" si="1118"/>
        <v>5655</v>
      </c>
      <c r="BM112" s="229">
        <f>BM111</f>
        <v>5442</v>
      </c>
      <c r="BN112" s="230"/>
      <c r="BO112" s="231">
        <f t="shared" si="1119"/>
        <v>5442</v>
      </c>
      <c r="BP112" s="229">
        <f>BP111</f>
        <v>3938</v>
      </c>
      <c r="BQ112" s="230"/>
      <c r="BR112" s="231">
        <f t="shared" si="1120"/>
        <v>3938</v>
      </c>
      <c r="BS112" s="229">
        <f>BS111</f>
        <v>4071</v>
      </c>
      <c r="BT112" s="230"/>
      <c r="BU112" s="231">
        <f t="shared" si="1121"/>
        <v>4071</v>
      </c>
      <c r="BV112" s="229">
        <f>BV111</f>
        <v>-14017</v>
      </c>
      <c r="BW112" s="230"/>
      <c r="BX112" s="231">
        <f t="shared" si="1122"/>
        <v>-14017</v>
      </c>
      <c r="BY112" s="229">
        <f>BY111</f>
        <v>-21007</v>
      </c>
      <c r="BZ112" s="230"/>
      <c r="CA112" s="231">
        <f t="shared" si="1123"/>
        <v>-21007</v>
      </c>
      <c r="CB112" s="229">
        <f>CB111</f>
        <v>-26957</v>
      </c>
      <c r="CC112" s="230"/>
      <c r="CD112" s="231">
        <f t="shared" si="1124"/>
        <v>-26957</v>
      </c>
      <c r="CE112" s="229">
        <f>CE111</f>
        <v>-30356</v>
      </c>
      <c r="CF112" s="230"/>
      <c r="CG112" s="231">
        <f t="shared" si="1125"/>
        <v>-30356</v>
      </c>
      <c r="CH112" s="229">
        <f>CH111</f>
        <v>14655.401760272262</v>
      </c>
      <c r="CI112" s="230"/>
      <c r="CJ112" s="231">
        <f>CH112-CI112</f>
        <v>14655.401760272262</v>
      </c>
      <c r="CK112" s="229">
        <f>CK111</f>
        <v>12193.745392111739</v>
      </c>
      <c r="CL112" s="230"/>
      <c r="CM112" s="231">
        <f>CK112-CL112</f>
        <v>12193.745392111739</v>
      </c>
      <c r="CN112" s="229">
        <f>CN111</f>
        <v>13579.77562881461</v>
      </c>
      <c r="CO112" s="230"/>
      <c r="CP112" s="231">
        <f>CN112-CO112</f>
        <v>13579.77562881461</v>
      </c>
      <c r="CQ112" s="229">
        <f>CQ111</f>
        <v>15467.52553205704</v>
      </c>
      <c r="CR112" s="230"/>
      <c r="CS112" s="231">
        <f>CQ112-CR112</f>
        <v>15467.52553205704</v>
      </c>
      <c r="CT112" s="229">
        <v>-22591.3</v>
      </c>
      <c r="CU112" s="230"/>
      <c r="CV112" s="231">
        <f t="shared" si="620"/>
        <v>-22591.3</v>
      </c>
      <c r="CW112" s="229">
        <v>-27286.6</v>
      </c>
      <c r="CX112" s="230"/>
      <c r="CY112" s="231">
        <f t="shared" si="621"/>
        <v>-27286.6</v>
      </c>
      <c r="CZ112" s="229">
        <v>-6186</v>
      </c>
      <c r="DA112" s="230"/>
      <c r="DB112" s="231">
        <f t="shared" si="622"/>
        <v>-6186</v>
      </c>
      <c r="DC112" s="232">
        <v>-12281</v>
      </c>
      <c r="DD112" s="230"/>
      <c r="DE112" s="233">
        <f t="shared" si="623"/>
        <v>-12281</v>
      </c>
      <c r="DF112" s="286">
        <v>50569.383628391937</v>
      </c>
      <c r="DG112" s="232"/>
      <c r="DH112" s="233">
        <f t="shared" si="1134"/>
        <v>50569.383628391937</v>
      </c>
      <c r="DI112" s="286">
        <v>59794.415137204043</v>
      </c>
      <c r="DJ112" s="232"/>
      <c r="DK112" s="233">
        <f t="shared" si="1136"/>
        <v>59794.415137204043</v>
      </c>
      <c r="DL112" s="286">
        <v>51246.378570515335</v>
      </c>
      <c r="DM112" s="232"/>
      <c r="DN112" s="233">
        <f t="shared" si="1137"/>
        <v>51246.378570515335</v>
      </c>
      <c r="DO112" s="286">
        <v>42086.561363888337</v>
      </c>
      <c r="DP112" s="232"/>
      <c r="DQ112" s="233">
        <f t="shared" si="1139"/>
        <v>42086.561363888337</v>
      </c>
      <c r="DR112" s="357">
        <v>42815.958844639361</v>
      </c>
      <c r="DS112" s="230"/>
      <c r="DT112" s="233">
        <f t="shared" si="1140"/>
        <v>42815.958844639361</v>
      </c>
      <c r="DU112" s="286">
        <v>-68421.005309006432</v>
      </c>
      <c r="DV112" s="232"/>
      <c r="DW112" s="233">
        <f t="shared" si="1141"/>
        <v>-68421.005309006432</v>
      </c>
      <c r="DX112" s="286">
        <v>-6541.638651400659</v>
      </c>
      <c r="DY112" s="232"/>
      <c r="DZ112" s="233">
        <f t="shared" si="1142"/>
        <v>-6541.638651400659</v>
      </c>
      <c r="EA112" s="346">
        <v>-2833.8646842330345</v>
      </c>
      <c r="EB112" s="347"/>
      <c r="EC112" s="345">
        <f t="shared" si="1143"/>
        <v>-2833.8646842330345</v>
      </c>
      <c r="ED112" s="308">
        <v>20334.96</v>
      </c>
      <c r="EE112" s="306">
        <v>0</v>
      </c>
      <c r="EF112" s="307">
        <f t="shared" si="1001"/>
        <v>20334.96</v>
      </c>
      <c r="EG112" s="308">
        <v>3171.22118</v>
      </c>
      <c r="EH112" s="306">
        <v>0</v>
      </c>
      <c r="EI112" s="307">
        <f t="shared" si="1144"/>
        <v>3171.22118</v>
      </c>
      <c r="EJ112" s="308">
        <v>22627.859179999999</v>
      </c>
      <c r="EK112" s="306">
        <v>0</v>
      </c>
      <c r="EL112" s="307">
        <f t="shared" si="1145"/>
        <v>22627.859179999999</v>
      </c>
      <c r="EM112" s="381">
        <v>-13113.655940000001</v>
      </c>
      <c r="EN112" s="382">
        <v>0</v>
      </c>
      <c r="EO112" s="364">
        <f t="shared" si="1083"/>
        <v>-13113.655940000001</v>
      </c>
      <c r="EP112" s="441">
        <v>5386.9010879999996</v>
      </c>
      <c r="EQ112" s="442">
        <v>0</v>
      </c>
      <c r="ER112" s="437">
        <f t="shared" si="1006"/>
        <v>5386.9010879999996</v>
      </c>
      <c r="ES112" s="441">
        <v>5723.5824060000004</v>
      </c>
      <c r="ET112" s="442">
        <v>0</v>
      </c>
      <c r="EU112" s="437">
        <f t="shared" si="1008"/>
        <v>5723.5824060000004</v>
      </c>
      <c r="EV112" s="441">
        <v>5499.1281939999999</v>
      </c>
      <c r="EW112" s="442">
        <v>0</v>
      </c>
      <c r="EX112" s="437">
        <f t="shared" si="1010"/>
        <v>5499.1281939999999</v>
      </c>
      <c r="EY112" s="441">
        <v>5835.8095120000007</v>
      </c>
      <c r="EZ112" s="442">
        <v>0</v>
      </c>
      <c r="FA112" s="437">
        <f t="shared" si="1012"/>
        <v>5835.8095120000007</v>
      </c>
      <c r="FB112" s="441">
        <v>-8964.3828924703921</v>
      </c>
      <c r="FC112" s="442">
        <v>0</v>
      </c>
      <c r="FD112" s="437">
        <f t="shared" si="1013"/>
        <v>-8964.3828924703921</v>
      </c>
      <c r="FE112" s="441">
        <v>-8619.5989350676846</v>
      </c>
      <c r="FF112" s="442">
        <v>0</v>
      </c>
      <c r="FG112" s="437">
        <f t="shared" si="1014"/>
        <v>-8619.5989350676846</v>
      </c>
      <c r="FH112" s="441">
        <v>-8274.8149776649771</v>
      </c>
      <c r="FI112" s="442">
        <v>0</v>
      </c>
      <c r="FJ112" s="437">
        <f t="shared" si="1015"/>
        <v>-8274.8149776649771</v>
      </c>
      <c r="FK112" s="441">
        <v>-8619.5989350676846</v>
      </c>
      <c r="FL112" s="442">
        <v>0</v>
      </c>
      <c r="FM112" s="437">
        <f t="shared" si="1016"/>
        <v>-8619.5989350676846</v>
      </c>
      <c r="FN112" s="441">
        <v>5459.9796465982181</v>
      </c>
      <c r="FO112" s="442">
        <v>0</v>
      </c>
      <c r="FP112" s="437">
        <f t="shared" si="1018"/>
        <v>5459.9796465982181</v>
      </c>
      <c r="FQ112" s="441">
        <v>5341.8579689252247</v>
      </c>
      <c r="FR112" s="442">
        <v>0</v>
      </c>
      <c r="FS112" s="437">
        <f t="shared" si="1020"/>
        <v>5341.8579689252247</v>
      </c>
      <c r="FT112" s="441">
        <v>4409.9009597672439</v>
      </c>
      <c r="FU112" s="442">
        <v>0</v>
      </c>
      <c r="FV112" s="437">
        <f t="shared" si="1022"/>
        <v>4409.9009597672439</v>
      </c>
      <c r="FW112" s="441">
        <v>3402.1059435211832</v>
      </c>
      <c r="FX112" s="442">
        <v>0</v>
      </c>
      <c r="FY112" s="437">
        <f t="shared" si="1024"/>
        <v>3402.1059435211832</v>
      </c>
      <c r="FZ112" s="441">
        <v>4580.0797542156442</v>
      </c>
      <c r="GA112" s="442">
        <v>0</v>
      </c>
      <c r="GB112" s="437">
        <f t="shared" si="1026"/>
        <v>4580.0797542156442</v>
      </c>
      <c r="GC112" s="346">
        <v>4406.9831383610272</v>
      </c>
      <c r="GD112" s="347">
        <v>0</v>
      </c>
      <c r="GE112" s="345">
        <f t="shared" si="649"/>
        <v>4406.9831383610272</v>
      </c>
      <c r="GF112" s="346">
        <v>10629.741552520971</v>
      </c>
      <c r="GG112" s="347">
        <v>0</v>
      </c>
      <c r="GH112" s="345">
        <f t="shared" si="1045"/>
        <v>10629.741552520971</v>
      </c>
    </row>
    <row r="113" spans="1:190" x14ac:dyDescent="0.4">
      <c r="A113" s="239" t="s">
        <v>149</v>
      </c>
      <c r="B113" s="223"/>
      <c r="C113" s="224"/>
      <c r="D113" s="225"/>
      <c r="E113" s="223"/>
      <c r="F113" s="224"/>
      <c r="G113" s="225"/>
      <c r="H113" s="223"/>
      <c r="I113" s="224"/>
      <c r="J113" s="225"/>
      <c r="K113" s="223"/>
      <c r="L113" s="224"/>
      <c r="M113" s="225"/>
      <c r="N113" s="223"/>
      <c r="O113" s="224"/>
      <c r="P113" s="225"/>
      <c r="Q113" s="223"/>
      <c r="R113" s="224"/>
      <c r="S113" s="225"/>
      <c r="T113" s="223"/>
      <c r="U113" s="224"/>
      <c r="V113" s="225"/>
      <c r="W113" s="223"/>
      <c r="X113" s="224"/>
      <c r="Y113" s="225"/>
      <c r="Z113" s="223"/>
      <c r="AA113" s="224"/>
      <c r="AB113" s="225"/>
      <c r="AC113" s="223"/>
      <c r="AD113" s="224"/>
      <c r="AE113" s="225"/>
      <c r="AF113" s="223"/>
      <c r="AG113" s="224"/>
      <c r="AH113" s="225"/>
      <c r="AI113" s="223"/>
      <c r="AJ113" s="224"/>
      <c r="AK113" s="225"/>
      <c r="AL113" s="223"/>
      <c r="AM113" s="224"/>
      <c r="AN113" s="225"/>
      <c r="AO113" s="223"/>
      <c r="AP113" s="224"/>
      <c r="AQ113" s="225"/>
      <c r="AR113" s="223"/>
      <c r="AS113" s="224"/>
      <c r="AT113" s="225"/>
      <c r="AU113" s="223"/>
      <c r="AV113" s="224"/>
      <c r="AW113" s="225"/>
      <c r="AX113" s="223"/>
      <c r="AY113" s="224"/>
      <c r="AZ113" s="225"/>
      <c r="BA113" s="223"/>
      <c r="BB113" s="224"/>
      <c r="BC113" s="225"/>
      <c r="BD113" s="223"/>
      <c r="BE113" s="224"/>
      <c r="BF113" s="225"/>
      <c r="BG113" s="223"/>
      <c r="BH113" s="224"/>
      <c r="BI113" s="225"/>
      <c r="BJ113" s="223"/>
      <c r="BK113" s="224"/>
      <c r="BL113" s="225"/>
      <c r="BM113" s="223"/>
      <c r="BN113" s="224"/>
      <c r="BO113" s="225"/>
      <c r="BP113" s="223"/>
      <c r="BQ113" s="224"/>
      <c r="BR113" s="225"/>
      <c r="BS113" s="223"/>
      <c r="BT113" s="224"/>
      <c r="BU113" s="225"/>
      <c r="BV113" s="223"/>
      <c r="BW113" s="224"/>
      <c r="BX113" s="225"/>
      <c r="BY113" s="223"/>
      <c r="BZ113" s="224"/>
      <c r="CA113" s="225"/>
      <c r="CB113" s="223"/>
      <c r="CC113" s="224"/>
      <c r="CD113" s="225"/>
      <c r="CE113" s="223"/>
      <c r="CF113" s="224"/>
      <c r="CG113" s="225"/>
      <c r="CH113" s="223"/>
      <c r="CI113" s="224"/>
      <c r="CJ113" s="225"/>
      <c r="CK113" s="223"/>
      <c r="CL113" s="224"/>
      <c r="CM113" s="225"/>
      <c r="CN113" s="223"/>
      <c r="CO113" s="224"/>
      <c r="CP113" s="225"/>
      <c r="CQ113" s="223"/>
      <c r="CR113" s="224"/>
      <c r="CS113" s="225"/>
      <c r="CT113" s="223"/>
      <c r="CU113" s="224"/>
      <c r="CV113" s="225"/>
      <c r="CW113" s="223"/>
      <c r="CX113" s="224"/>
      <c r="CY113" s="225"/>
      <c r="CZ113" s="223"/>
      <c r="DA113" s="224"/>
      <c r="DB113" s="225"/>
      <c r="DC113" s="226"/>
      <c r="DD113" s="224"/>
      <c r="DE113" s="227"/>
      <c r="DF113" s="267"/>
      <c r="DG113" s="226"/>
      <c r="DH113" s="227"/>
      <c r="DI113" s="267"/>
      <c r="DJ113" s="226"/>
      <c r="DK113" s="227"/>
      <c r="DL113" s="267"/>
      <c r="DM113" s="226"/>
      <c r="DN113" s="227"/>
      <c r="DO113" s="267"/>
      <c r="DP113" s="226"/>
      <c r="DQ113" s="227"/>
      <c r="DR113" s="287"/>
      <c r="DS113" s="224"/>
      <c r="DT113" s="227"/>
      <c r="DU113" s="267"/>
      <c r="DV113" s="226"/>
      <c r="DW113" s="227"/>
      <c r="DX113" s="267"/>
      <c r="DY113" s="226"/>
      <c r="DZ113" s="227"/>
      <c r="EA113" s="343"/>
      <c r="EB113" s="344"/>
      <c r="EC113" s="342"/>
      <c r="ED113" s="403"/>
      <c r="EE113" s="404"/>
      <c r="EF113" s="405"/>
      <c r="EG113" s="316">
        <v>0</v>
      </c>
      <c r="EH113" s="314">
        <v>0</v>
      </c>
      <c r="EI113" s="315">
        <f t="shared" si="1144"/>
        <v>0</v>
      </c>
      <c r="EJ113" s="316">
        <v>0</v>
      </c>
      <c r="EK113" s="314">
        <v>0</v>
      </c>
      <c r="EL113" s="315">
        <f t="shared" si="1145"/>
        <v>0</v>
      </c>
      <c r="EM113" s="391"/>
      <c r="EN113" s="392"/>
      <c r="EO113" s="386"/>
      <c r="EP113" s="439">
        <v>0</v>
      </c>
      <c r="EQ113" s="440">
        <v>0</v>
      </c>
      <c r="ER113" s="434">
        <f t="shared" si="1006"/>
        <v>0</v>
      </c>
      <c r="ES113" s="439">
        <v>0</v>
      </c>
      <c r="ET113" s="440">
        <v>0</v>
      </c>
      <c r="EU113" s="434">
        <f t="shared" si="1008"/>
        <v>0</v>
      </c>
      <c r="EV113" s="439">
        <v>0</v>
      </c>
      <c r="EW113" s="440">
        <v>0</v>
      </c>
      <c r="EX113" s="434">
        <f t="shared" si="1010"/>
        <v>0</v>
      </c>
      <c r="EY113" s="439">
        <v>0</v>
      </c>
      <c r="EZ113" s="440">
        <v>0</v>
      </c>
      <c r="FA113" s="434">
        <f t="shared" si="1012"/>
        <v>0</v>
      </c>
      <c r="FB113" s="439">
        <v>0</v>
      </c>
      <c r="FC113" s="440">
        <v>0</v>
      </c>
      <c r="FD113" s="434">
        <f t="shared" si="1013"/>
        <v>0</v>
      </c>
      <c r="FE113" s="439">
        <v>0</v>
      </c>
      <c r="FF113" s="440">
        <v>0</v>
      </c>
      <c r="FG113" s="434">
        <f t="shared" si="1014"/>
        <v>0</v>
      </c>
      <c r="FH113" s="439">
        <v>0</v>
      </c>
      <c r="FI113" s="440">
        <v>0</v>
      </c>
      <c r="FJ113" s="434">
        <f t="shared" si="1015"/>
        <v>0</v>
      </c>
      <c r="FK113" s="439">
        <v>0</v>
      </c>
      <c r="FL113" s="440">
        <v>0</v>
      </c>
      <c r="FM113" s="434">
        <f t="shared" si="1016"/>
        <v>0</v>
      </c>
      <c r="FN113" s="439">
        <v>0</v>
      </c>
      <c r="FO113" s="440">
        <v>0</v>
      </c>
      <c r="FP113" s="434">
        <f t="shared" si="1018"/>
        <v>0</v>
      </c>
      <c r="FQ113" s="439">
        <v>0</v>
      </c>
      <c r="FR113" s="440">
        <v>0</v>
      </c>
      <c r="FS113" s="434">
        <f t="shared" si="1020"/>
        <v>0</v>
      </c>
      <c r="FT113" s="439">
        <v>0</v>
      </c>
      <c r="FU113" s="440">
        <v>0</v>
      </c>
      <c r="FV113" s="434">
        <f t="shared" si="1022"/>
        <v>0</v>
      </c>
      <c r="FW113" s="439">
        <v>0</v>
      </c>
      <c r="FX113" s="440">
        <v>0</v>
      </c>
      <c r="FY113" s="434">
        <f t="shared" si="1024"/>
        <v>0</v>
      </c>
      <c r="FZ113" s="439">
        <v>0</v>
      </c>
      <c r="GA113" s="440">
        <v>0</v>
      </c>
      <c r="GB113" s="434">
        <f t="shared" si="1026"/>
        <v>0</v>
      </c>
      <c r="GC113" s="343">
        <v>0</v>
      </c>
      <c r="GD113" s="344">
        <v>0</v>
      </c>
      <c r="GE113" s="342">
        <f t="shared" si="649"/>
        <v>0</v>
      </c>
      <c r="GF113" s="343">
        <v>0</v>
      </c>
      <c r="GG113" s="344">
        <v>0</v>
      </c>
      <c r="GH113" s="342">
        <f t="shared" si="1045"/>
        <v>0</v>
      </c>
    </row>
    <row r="114" spans="1:190" x14ac:dyDescent="0.4">
      <c r="A114" s="222" t="s">
        <v>156</v>
      </c>
      <c r="B114" s="223">
        <f>B116+B119+B123</f>
        <v>18804</v>
      </c>
      <c r="C114" s="224">
        <f>C116+C119+C123</f>
        <v>7857.4</v>
      </c>
      <c r="D114" s="225">
        <f>B114-C114</f>
        <v>10946.6</v>
      </c>
      <c r="E114" s="223">
        <f t="shared" ref="E114:F114" si="1197">E116+E119+E123</f>
        <v>19740</v>
      </c>
      <c r="F114" s="224">
        <f t="shared" si="1197"/>
        <v>14216</v>
      </c>
      <c r="G114" s="225">
        <f t="shared" ref="G114:G116" si="1198">E114-F114</f>
        <v>5524</v>
      </c>
      <c r="H114" s="223">
        <f t="shared" ref="H114:I114" si="1199">H116+H119+H123</f>
        <v>7905</v>
      </c>
      <c r="I114" s="224">
        <f t="shared" si="1199"/>
        <v>2891</v>
      </c>
      <c r="J114" s="225">
        <f t="shared" ref="J114:J116" si="1200">H114-I114</f>
        <v>5014</v>
      </c>
      <c r="K114" s="223">
        <f t="shared" ref="K114:L114" si="1201">K116+K119+K123</f>
        <v>11689</v>
      </c>
      <c r="L114" s="224">
        <f t="shared" si="1201"/>
        <v>-1139</v>
      </c>
      <c r="M114" s="225">
        <f t="shared" ref="M114:M116" si="1202">K114-L114</f>
        <v>12828</v>
      </c>
      <c r="N114" s="223">
        <f t="shared" ref="N114:O114" si="1203">N116+N119+N123</f>
        <v>-6723</v>
      </c>
      <c r="O114" s="224">
        <f t="shared" si="1203"/>
        <v>-51129</v>
      </c>
      <c r="P114" s="225">
        <f t="shared" ref="P114:P116" si="1204">N114-O114</f>
        <v>44406</v>
      </c>
      <c r="Q114" s="223">
        <f t="shared" ref="Q114:R114" si="1205">Q116+Q119+Q123</f>
        <v>-5746</v>
      </c>
      <c r="R114" s="224">
        <f t="shared" si="1205"/>
        <v>-72682</v>
      </c>
      <c r="S114" s="225">
        <f t="shared" ref="S114:S116" si="1206">Q114-R114</f>
        <v>66936</v>
      </c>
      <c r="T114" s="223">
        <f t="shared" ref="T114:U114" si="1207">T116+T119+T123</f>
        <v>-16437</v>
      </c>
      <c r="U114" s="224">
        <f t="shared" si="1207"/>
        <v>-61916</v>
      </c>
      <c r="V114" s="225">
        <f t="shared" ref="V114:V116" si="1208">T114-U114</f>
        <v>45479</v>
      </c>
      <c r="W114" s="223">
        <f t="shared" ref="W114:X114" si="1209">W116+W119+W123</f>
        <v>-23806</v>
      </c>
      <c r="X114" s="224">
        <f t="shared" si="1209"/>
        <v>-74193</v>
      </c>
      <c r="Y114" s="225">
        <f t="shared" ref="Y114:Y116" si="1210">W114-X114</f>
        <v>50387</v>
      </c>
      <c r="Z114" s="223">
        <f t="shared" ref="Z114:AA114" si="1211">Z116+Z119+Z123</f>
        <v>74159.167482592602</v>
      </c>
      <c r="AA114" s="224">
        <f t="shared" si="1211"/>
        <v>-38518.276804483998</v>
      </c>
      <c r="AB114" s="225">
        <f t="shared" ref="AB114:AB116" si="1212">Z114-AA114</f>
        <v>112677.44428707659</v>
      </c>
      <c r="AC114" s="223">
        <f t="shared" ref="AC114:AD114" si="1213">AC116+AC119+AC123</f>
        <v>60386.105027949001</v>
      </c>
      <c r="AD114" s="224">
        <f t="shared" si="1213"/>
        <v>-3102.7662420870001</v>
      </c>
      <c r="AE114" s="225">
        <f t="shared" ref="AE114:AE116" si="1214">AC114-AD114</f>
        <v>63488.871270036005</v>
      </c>
      <c r="AF114" s="223">
        <f t="shared" ref="AF114:AG114" si="1215">AF116+AF119+AF123</f>
        <v>18729.546875551401</v>
      </c>
      <c r="AG114" s="224">
        <f t="shared" si="1215"/>
        <v>-6977.7331669439991</v>
      </c>
      <c r="AH114" s="225">
        <f t="shared" ref="AH114:AH116" si="1216">AF114-AG114</f>
        <v>25707.2800424954</v>
      </c>
      <c r="AI114" s="223">
        <f t="shared" ref="AI114:AJ114" si="1217">AI116+AI119+AI123</f>
        <v>51593.282428164901</v>
      </c>
      <c r="AJ114" s="224">
        <f t="shared" si="1217"/>
        <v>-26018.83984827701</v>
      </c>
      <c r="AK114" s="225">
        <f t="shared" ref="AK114:AK116" si="1218">AI114-AJ114</f>
        <v>77612.122276441907</v>
      </c>
      <c r="AL114" s="223">
        <f t="shared" ref="AL114:AM114" si="1219">AL116+AL119+AL123</f>
        <v>-31894.879884387799</v>
      </c>
      <c r="AM114" s="224">
        <f t="shared" si="1219"/>
        <v>-6644</v>
      </c>
      <c r="AN114" s="225">
        <f t="shared" ref="AN114:AN116" si="1220">AL114-AM114</f>
        <v>-25250.879884387799</v>
      </c>
      <c r="AO114" s="223">
        <f t="shared" ref="AO114:AP114" si="1221">AO116+AO119+AO123</f>
        <v>-3637.4271953653006</v>
      </c>
      <c r="AP114" s="224">
        <f t="shared" si="1221"/>
        <v>26167</v>
      </c>
      <c r="AQ114" s="225">
        <f t="shared" ref="AQ114:AQ116" si="1222">AO114-AP114</f>
        <v>-29804.427195365301</v>
      </c>
      <c r="AR114" s="223">
        <f t="shared" ref="AR114:AS114" si="1223">AR116+AR119+AR123</f>
        <v>-24920.625686503099</v>
      </c>
      <c r="AS114" s="224">
        <f t="shared" si="1223"/>
        <v>524</v>
      </c>
      <c r="AT114" s="225">
        <f t="shared" ref="AT114:AT116" si="1224">AR114-AS114</f>
        <v>-25444.625686503099</v>
      </c>
      <c r="AU114" s="223">
        <f t="shared" ref="AU114:AV114" si="1225">AU116+AU119+AU123</f>
        <v>-16921.668373128101</v>
      </c>
      <c r="AV114" s="224">
        <f t="shared" si="1225"/>
        <v>4277</v>
      </c>
      <c r="AW114" s="225">
        <f t="shared" ref="AW114:AW116" si="1226">AU114-AV114</f>
        <v>-21198.668373128101</v>
      </c>
      <c r="AX114" s="223">
        <f>AX116+AX119+AX123</f>
        <v>-22766</v>
      </c>
      <c r="AY114" s="224">
        <f>AY116+AY119+AY123</f>
        <v>5497</v>
      </c>
      <c r="AZ114" s="225">
        <f t="shared" ref="AZ114:AZ116" si="1227">AX114-AY114</f>
        <v>-28263</v>
      </c>
      <c r="BA114" s="223">
        <f>BA116+BA119+BA123</f>
        <v>1015</v>
      </c>
      <c r="BB114" s="224">
        <f>BB116+BB119+BB123</f>
        <v>7732</v>
      </c>
      <c r="BC114" s="225">
        <f t="shared" ref="BC114:BC116" si="1228">BA114-BB114</f>
        <v>-6717</v>
      </c>
      <c r="BD114" s="223">
        <f>BD116+BD119+BD123</f>
        <v>-4469</v>
      </c>
      <c r="BE114" s="224">
        <f>BE116+BE119+BE123</f>
        <v>9933</v>
      </c>
      <c r="BF114" s="225">
        <f t="shared" ref="BF114:BF116" si="1229">BD114-BE114</f>
        <v>-14402</v>
      </c>
      <c r="BG114" s="223">
        <f>BG116+BG119+BG123</f>
        <v>16047</v>
      </c>
      <c r="BH114" s="224">
        <f>BH116+BH119+BH123</f>
        <v>-9196</v>
      </c>
      <c r="BI114" s="225">
        <f t="shared" ref="BI114:BI116" si="1230">BG114-BH114</f>
        <v>25243</v>
      </c>
      <c r="BJ114" s="223">
        <f>BJ116+BJ119+BJ123</f>
        <v>9994</v>
      </c>
      <c r="BK114" s="224">
        <f>BK116+BK119+BK123</f>
        <v>-95388</v>
      </c>
      <c r="BL114" s="225">
        <f t="shared" ref="BL114:BL116" si="1231">BJ114-BK114</f>
        <v>105382</v>
      </c>
      <c r="BM114" s="223">
        <f>BM116+BM119+BM123</f>
        <v>-4560</v>
      </c>
      <c r="BN114" s="224">
        <f>BN116+BN119+BN123</f>
        <v>-95637</v>
      </c>
      <c r="BO114" s="225">
        <f t="shared" ref="BO114:BO116" si="1232">BM114-BN114</f>
        <v>91077</v>
      </c>
      <c r="BP114" s="223">
        <f>BP116+BP119+BP123</f>
        <v>8161</v>
      </c>
      <c r="BQ114" s="224">
        <f>BQ116+BQ119+BQ123</f>
        <v>-61062</v>
      </c>
      <c r="BR114" s="225">
        <f t="shared" ref="BR114:BR116" si="1233">BP114-BQ114</f>
        <v>69223</v>
      </c>
      <c r="BS114" s="223">
        <f>BS116+BS119+BS123</f>
        <v>5787</v>
      </c>
      <c r="BT114" s="224">
        <f>BT116+BT119+BT123</f>
        <v>-64201</v>
      </c>
      <c r="BU114" s="225">
        <f t="shared" ref="BU114:BU116" si="1234">BS114-BT114</f>
        <v>69988</v>
      </c>
      <c r="BV114" s="223">
        <f>BV116+BV119+BV123</f>
        <v>-21420</v>
      </c>
      <c r="BW114" s="224">
        <f>BW116+BW119+BW123</f>
        <v>25436</v>
      </c>
      <c r="BX114" s="225">
        <f t="shared" ref="BX114:BX116" si="1235">BV114-BW114</f>
        <v>-46856</v>
      </c>
      <c r="BY114" s="223">
        <f>BY116+BY119+BY123</f>
        <v>-15437</v>
      </c>
      <c r="BZ114" s="224">
        <f>BZ116+BZ119+BZ123</f>
        <v>-9379</v>
      </c>
      <c r="CA114" s="225">
        <f t="shared" ref="CA114:CA116" si="1236">BY114-BZ114</f>
        <v>-6058</v>
      </c>
      <c r="CB114" s="223">
        <f>CB116+CB119+CB123</f>
        <v>-17460</v>
      </c>
      <c r="CC114" s="224">
        <f>CC116+CC119+CC123</f>
        <v>-17676</v>
      </c>
      <c r="CD114" s="225">
        <f t="shared" ref="CD114:CD116" si="1237">CB114-CC114</f>
        <v>216</v>
      </c>
      <c r="CE114" s="223">
        <f>CE116+CE119+CE123</f>
        <v>-15893</v>
      </c>
      <c r="CF114" s="224">
        <f>CF116+CF119+CF123</f>
        <v>15625</v>
      </c>
      <c r="CG114" s="225">
        <f t="shared" ref="CG114:CG116" si="1238">CE114-CF114</f>
        <v>-31518</v>
      </c>
      <c r="CH114" s="223">
        <f>CH116+CH119+CH123</f>
        <v>-140955.01975483348</v>
      </c>
      <c r="CI114" s="224">
        <f>CI116+CI119+CI123</f>
        <v>38675.926065163541</v>
      </c>
      <c r="CJ114" s="225">
        <f>CH114-CI114</f>
        <v>-179630.94581999702</v>
      </c>
      <c r="CK114" s="223">
        <f>CK116+CK119+CK123</f>
        <v>-132643</v>
      </c>
      <c r="CL114" s="224">
        <f>CL116+CL119+CL123</f>
        <v>33711.978213913411</v>
      </c>
      <c r="CM114" s="225">
        <f>CK114-CL114</f>
        <v>-166354.97821391342</v>
      </c>
      <c r="CN114" s="223">
        <f>CN116+CN119+CN123</f>
        <v>-124661</v>
      </c>
      <c r="CO114" s="224">
        <f>CO116+CO119+CO123</f>
        <v>17592.485628477247</v>
      </c>
      <c r="CP114" s="225">
        <f>CN114-CO114</f>
        <v>-142253.48562847724</v>
      </c>
      <c r="CQ114" s="223">
        <f>CQ116+CQ119+CQ123</f>
        <v>-143427</v>
      </c>
      <c r="CR114" s="224">
        <f>CR116+CR119+CR123</f>
        <v>38787.738374220571</v>
      </c>
      <c r="CS114" s="225">
        <f>CQ114-CR114</f>
        <v>-182214.73837422056</v>
      </c>
      <c r="CT114" s="223">
        <f t="shared" ref="CT114:CU114" si="1239">CT116+CT119+CT123</f>
        <v>-24031.756528538899</v>
      </c>
      <c r="CU114" s="224">
        <f t="shared" si="1239"/>
        <v>3559.838486958</v>
      </c>
      <c r="CV114" s="225">
        <f t="shared" ref="CV114:CV116" si="1240">CT114-CU114</f>
        <v>-27591.5950154969</v>
      </c>
      <c r="CW114" s="223">
        <f t="shared" ref="CW114:CX114" si="1241">CW116+CW119+CW123</f>
        <v>-23124.440388914405</v>
      </c>
      <c r="CX114" s="224">
        <f t="shared" si="1241"/>
        <v>-2728.1545039566599</v>
      </c>
      <c r="CY114" s="225">
        <f t="shared" ref="CY114:CY116" si="1242">CW114-CX114</f>
        <v>-20396.285884957746</v>
      </c>
      <c r="CZ114" s="223">
        <f t="shared" ref="CZ114:DA114" si="1243">CZ116+CZ119+CZ123</f>
        <v>1724.3556066330884</v>
      </c>
      <c r="DA114" s="224">
        <f t="shared" si="1243"/>
        <v>6951.2184131847598</v>
      </c>
      <c r="DB114" s="225">
        <f t="shared" ref="DB114:DB116" si="1244">CZ114-DA114</f>
        <v>-5226.8628065516714</v>
      </c>
      <c r="DC114" s="226">
        <f t="shared" ref="DC114:DD114" si="1245">DC116+DC119+DC123</f>
        <v>-15184.4</v>
      </c>
      <c r="DD114" s="224">
        <f t="shared" si="1245"/>
        <v>7364.3</v>
      </c>
      <c r="DE114" s="227">
        <f t="shared" ref="DE114:DE116" si="1246">DC114-DD114</f>
        <v>-22548.7</v>
      </c>
      <c r="DF114" s="267">
        <f>DF116+DF119+DF123</f>
        <v>-17650.03201907027</v>
      </c>
      <c r="DG114" s="226">
        <f>DG116+DG119+DG123</f>
        <v>-37463.750738734016</v>
      </c>
      <c r="DH114" s="227">
        <f t="shared" ref="DH114:DH116" si="1247">DF114-DG114</f>
        <v>19813.718719663746</v>
      </c>
      <c r="DI114" s="267">
        <f t="shared" ref="DI114:DJ114" si="1248">DI116+DI119+DI123</f>
        <v>933.47482826496662</v>
      </c>
      <c r="DJ114" s="226">
        <f t="shared" si="1248"/>
        <v>-32750.668005159747</v>
      </c>
      <c r="DK114" s="227">
        <f t="shared" ref="DK114:DK116" si="1249">DI114-DJ114</f>
        <v>33684.14283342471</v>
      </c>
      <c r="DL114" s="267">
        <f>DL116+DL119+DL123</f>
        <v>-10778.518384555488</v>
      </c>
      <c r="DM114" s="226">
        <f>DM116+DM119+DM123</f>
        <v>-20105.149536277291</v>
      </c>
      <c r="DN114" s="227">
        <f t="shared" ref="DN114:DN116" si="1250">DL114-DM114</f>
        <v>9326.6311517218037</v>
      </c>
      <c r="DO114" s="267">
        <f t="shared" ref="DO114:DP114" si="1251">DO116+DO119+DO123</f>
        <v>-1361.8347511133074</v>
      </c>
      <c r="DP114" s="226">
        <f t="shared" si="1251"/>
        <v>-37629.362587573567</v>
      </c>
      <c r="DQ114" s="227">
        <f t="shared" ref="DQ114:DQ116" si="1252">DO114-DP114</f>
        <v>36267.527836460256</v>
      </c>
      <c r="DR114" s="287">
        <f>DR116+DR119+DR123</f>
        <v>-40454.239345994531</v>
      </c>
      <c r="DS114" s="224">
        <f>DS116+DS119+DS123</f>
        <v>-44041.321082769384</v>
      </c>
      <c r="DT114" s="227">
        <f t="shared" ref="DT114:DT116" si="1253">DR114-DS114</f>
        <v>3587.0817367748532</v>
      </c>
      <c r="DU114" s="267">
        <f>DU116+DU119+DU123+DU115</f>
        <v>-21794.895971317477</v>
      </c>
      <c r="DV114" s="226">
        <f>DV116+DV119+DV123+DV115</f>
        <v>25945.891761378312</v>
      </c>
      <c r="DW114" s="227">
        <f t="shared" ref="DW114:DW115" si="1254">DU114-DV114</f>
        <v>-47740.78773269579</v>
      </c>
      <c r="DX114" s="267">
        <f>DX116+DX119+DX123</f>
        <v>-15448.160224765923</v>
      </c>
      <c r="DY114" s="226">
        <f>DY116+DY119+DY123</f>
        <v>6123.9896424991894</v>
      </c>
      <c r="DZ114" s="227">
        <f t="shared" ref="DZ114" si="1255">DX114-DY114</f>
        <v>-21572.149867265114</v>
      </c>
      <c r="EA114" s="343">
        <f>EA116+EA119+EA123+EA115</f>
        <v>7129.953415068474</v>
      </c>
      <c r="EB114" s="344">
        <f>EB116+EB119+EB123+EB115</f>
        <v>64308.23989855656</v>
      </c>
      <c r="EC114" s="342">
        <f t="shared" ref="EC114:EC115" si="1256">EA114-EB114</f>
        <v>-57178.286483488089</v>
      </c>
      <c r="ED114" s="316">
        <f>ED116+ED119+ED123+ED115</f>
        <v>-854.95092678873675</v>
      </c>
      <c r="EE114" s="314">
        <f>EE116+EE119+EE123+EE115</f>
        <v>17.838873945857813</v>
      </c>
      <c r="EF114" s="315">
        <f t="shared" si="1001"/>
        <v>-872.78980073459456</v>
      </c>
      <c r="EG114" s="316">
        <f>EG116+EG119+EG123+EG115</f>
        <v>25097.07901071346</v>
      </c>
      <c r="EH114" s="314">
        <f>EH116+EH119+EH123+EH115</f>
        <v>27377.132845460637</v>
      </c>
      <c r="EI114" s="315">
        <f t="shared" si="1144"/>
        <v>-2280.0538347471775</v>
      </c>
      <c r="EJ114" s="316">
        <f>EJ116+EJ119+EJ123+EJ115</f>
        <v>4066.9066737767835</v>
      </c>
      <c r="EK114" s="314">
        <f>EK116+EK119+EK123+EK115</f>
        <v>6548.4281498724667</v>
      </c>
      <c r="EL114" s="315">
        <f t="shared" si="1145"/>
        <v>-2481.5214760956833</v>
      </c>
      <c r="EM114" s="361">
        <f>EM116+EM119+EM123+EM115</f>
        <v>22747.081282025618</v>
      </c>
      <c r="EN114" s="362">
        <f>EN116+EN119+EN123+EN115</f>
        <v>46836.668007280932</v>
      </c>
      <c r="EO114" s="363">
        <f t="shared" ref="EO114" si="1257">EM114-EN114</f>
        <v>-24089.586725255314</v>
      </c>
      <c r="EP114" s="439">
        <f t="shared" ref="EP114:EQ114" si="1258">EP115+EP116+EP119+EP123</f>
        <v>71172.45552618058</v>
      </c>
      <c r="EQ114" s="440">
        <f t="shared" si="1258"/>
        <v>120417.33584125018</v>
      </c>
      <c r="ER114" s="434">
        <f t="shared" si="1006"/>
        <v>-49244.880315069604</v>
      </c>
      <c r="ES114" s="439">
        <f t="shared" ref="ES114:ET114" si="1259">ES115+ES116+ES119+ES123</f>
        <v>-70795.950608020677</v>
      </c>
      <c r="ET114" s="440">
        <f t="shared" si="1259"/>
        <v>32889.132919820448</v>
      </c>
      <c r="EU114" s="434">
        <f t="shared" si="1008"/>
        <v>-103685.08352784113</v>
      </c>
      <c r="EV114" s="439">
        <f t="shared" ref="EV114:EW114" si="1260">EV115+EV116+EV119+EV123</f>
        <v>84462.523023842965</v>
      </c>
      <c r="EW114" s="440">
        <f t="shared" si="1260"/>
        <v>55475.894184792945</v>
      </c>
      <c r="EX114" s="434">
        <f t="shared" si="1010"/>
        <v>28986.628839050019</v>
      </c>
      <c r="EY114" s="439">
        <f t="shared" ref="EY114:EZ114" si="1261">EY115+EY116+EY119+EY123</f>
        <v>21400.197239638463</v>
      </c>
      <c r="EZ114" s="440">
        <f t="shared" si="1261"/>
        <v>122653.49245208685</v>
      </c>
      <c r="FA114" s="434">
        <f t="shared" si="1012"/>
        <v>-101253.29521244839</v>
      </c>
      <c r="FB114" s="439">
        <v>33312.907874837154</v>
      </c>
      <c r="FC114" s="440">
        <v>-20244.203660927164</v>
      </c>
      <c r="FD114" s="434">
        <f t="shared" si="1013"/>
        <v>53557.111535764314</v>
      </c>
      <c r="FE114" s="439">
        <v>30210.629155339531</v>
      </c>
      <c r="FF114" s="440">
        <v>14181.356124702941</v>
      </c>
      <c r="FG114" s="434">
        <f t="shared" si="1014"/>
        <v>16029.27303063659</v>
      </c>
      <c r="FH114" s="439">
        <v>44658.095614615224</v>
      </c>
      <c r="FI114" s="440">
        <v>-11445.76263694684</v>
      </c>
      <c r="FJ114" s="434">
        <f t="shared" si="1015"/>
        <v>56103.858251562066</v>
      </c>
      <c r="FK114" s="439">
        <v>68407.694356172142</v>
      </c>
      <c r="FL114" s="440">
        <v>-1787.1704160590252</v>
      </c>
      <c r="FM114" s="434">
        <f t="shared" si="1016"/>
        <v>70194.864772231173</v>
      </c>
      <c r="FN114" s="439">
        <f t="shared" ref="FN114:FO114" si="1262">FN115+FN116+FN119+FN123</f>
        <v>31197.578238746151</v>
      </c>
      <c r="FO114" s="440">
        <f t="shared" si="1262"/>
        <v>44735.470605031027</v>
      </c>
      <c r="FP114" s="434">
        <f t="shared" si="1018"/>
        <v>-13537.892366284876</v>
      </c>
      <c r="FQ114" s="439">
        <f t="shared" ref="FQ114:FR114" si="1263">FQ115+FQ116+FQ119+FQ123</f>
        <v>49467.701239339913</v>
      </c>
      <c r="FR114" s="440">
        <f t="shared" si="1263"/>
        <v>48850.929078015382</v>
      </c>
      <c r="FS114" s="434">
        <f t="shared" si="1020"/>
        <v>616.77216132453032</v>
      </c>
      <c r="FT114" s="439">
        <f t="shared" ref="FT114:FU114" si="1264">FT115+FT116+FT119+FT123</f>
        <v>72541.209307874247</v>
      </c>
      <c r="FU114" s="440">
        <f t="shared" si="1264"/>
        <v>16973.413379743448</v>
      </c>
      <c r="FV114" s="434">
        <f t="shared" si="1022"/>
        <v>55567.795928130799</v>
      </c>
      <c r="FW114" s="439">
        <f t="shared" ref="FW114:FX114" si="1265">FW115+FW116+FW119+FW123</f>
        <v>47038.397924114717</v>
      </c>
      <c r="FX114" s="440">
        <f t="shared" si="1265"/>
        <v>62626.405353974857</v>
      </c>
      <c r="FY114" s="434">
        <f t="shared" si="1024"/>
        <v>-15588.007429860139</v>
      </c>
      <c r="FZ114" s="439">
        <f t="shared" ref="FZ114:GA114" si="1266">FZ115+FZ116+FZ119+FZ123</f>
        <v>4014.8775220016096</v>
      </c>
      <c r="GA114" s="440">
        <f t="shared" si="1266"/>
        <v>12942.165398552665</v>
      </c>
      <c r="GB114" s="434">
        <f t="shared" si="1026"/>
        <v>-8927.2878765510541</v>
      </c>
      <c r="GC114" s="343">
        <f>GC115+GC116+GC119+GC123</f>
        <v>13537.585851508993</v>
      </c>
      <c r="GD114" s="344">
        <f>GD115+GD116+GD119+GD123</f>
        <v>45243.903903247359</v>
      </c>
      <c r="GE114" s="342">
        <f t="shared" si="649"/>
        <v>-31706.318051738366</v>
      </c>
      <c r="GF114" s="343">
        <f>GF115+GF116+GF119+GF123</f>
        <v>35417.722003565155</v>
      </c>
      <c r="GG114" s="344">
        <f>GG115+GG116+GG119+GG123</f>
        <v>51407.402248164508</v>
      </c>
      <c r="GH114" s="342">
        <f t="shared" si="1045"/>
        <v>-15989.680244599353</v>
      </c>
    </row>
    <row r="115" spans="1:190" x14ac:dyDescent="0.4">
      <c r="A115" s="234" t="s">
        <v>147</v>
      </c>
      <c r="B115" s="223"/>
      <c r="C115" s="224"/>
      <c r="D115" s="225"/>
      <c r="E115" s="223"/>
      <c r="F115" s="224"/>
      <c r="G115" s="225"/>
      <c r="H115" s="223"/>
      <c r="I115" s="224"/>
      <c r="J115" s="225"/>
      <c r="K115" s="223"/>
      <c r="L115" s="224"/>
      <c r="M115" s="225"/>
      <c r="N115" s="223"/>
      <c r="O115" s="224"/>
      <c r="P115" s="225"/>
      <c r="Q115" s="223"/>
      <c r="R115" s="224"/>
      <c r="S115" s="225"/>
      <c r="T115" s="223"/>
      <c r="U115" s="224"/>
      <c r="V115" s="225"/>
      <c r="W115" s="223"/>
      <c r="X115" s="224"/>
      <c r="Y115" s="225"/>
      <c r="Z115" s="223"/>
      <c r="AA115" s="224"/>
      <c r="AB115" s="225"/>
      <c r="AC115" s="223"/>
      <c r="AD115" s="224"/>
      <c r="AE115" s="225"/>
      <c r="AF115" s="223"/>
      <c r="AG115" s="224"/>
      <c r="AH115" s="225"/>
      <c r="AI115" s="223"/>
      <c r="AJ115" s="224"/>
      <c r="AK115" s="225"/>
      <c r="AL115" s="223"/>
      <c r="AM115" s="224"/>
      <c r="AN115" s="225"/>
      <c r="AO115" s="223"/>
      <c r="AP115" s="224"/>
      <c r="AQ115" s="225"/>
      <c r="AR115" s="223"/>
      <c r="AS115" s="224"/>
      <c r="AT115" s="225"/>
      <c r="AU115" s="223"/>
      <c r="AV115" s="224"/>
      <c r="AW115" s="225"/>
      <c r="AX115" s="223"/>
      <c r="AY115" s="224"/>
      <c r="AZ115" s="225"/>
      <c r="BA115" s="223"/>
      <c r="BB115" s="224"/>
      <c r="BC115" s="225"/>
      <c r="BD115" s="223"/>
      <c r="BE115" s="224"/>
      <c r="BF115" s="225"/>
      <c r="BG115" s="223"/>
      <c r="BH115" s="224"/>
      <c r="BI115" s="225"/>
      <c r="BJ115" s="223"/>
      <c r="BK115" s="224"/>
      <c r="BL115" s="225"/>
      <c r="BM115" s="223"/>
      <c r="BN115" s="224"/>
      <c r="BO115" s="225"/>
      <c r="BP115" s="223"/>
      <c r="BQ115" s="224"/>
      <c r="BR115" s="225"/>
      <c r="BS115" s="223"/>
      <c r="BT115" s="224"/>
      <c r="BU115" s="225"/>
      <c r="BV115" s="223"/>
      <c r="BW115" s="224"/>
      <c r="BX115" s="225"/>
      <c r="BY115" s="223"/>
      <c r="BZ115" s="224"/>
      <c r="CA115" s="225"/>
      <c r="CB115" s="223"/>
      <c r="CC115" s="224"/>
      <c r="CD115" s="225"/>
      <c r="CE115" s="223"/>
      <c r="CF115" s="224"/>
      <c r="CG115" s="225"/>
      <c r="CH115" s="223"/>
      <c r="CI115" s="224"/>
      <c r="CJ115" s="225"/>
      <c r="CK115" s="223"/>
      <c r="CL115" s="224"/>
      <c r="CM115" s="225"/>
      <c r="CN115" s="223"/>
      <c r="CO115" s="224"/>
      <c r="CP115" s="225"/>
      <c r="CQ115" s="223"/>
      <c r="CR115" s="224"/>
      <c r="CS115" s="225"/>
      <c r="CT115" s="223"/>
      <c r="CU115" s="224"/>
      <c r="CV115" s="225"/>
      <c r="CW115" s="223"/>
      <c r="CX115" s="224"/>
      <c r="CY115" s="225"/>
      <c r="CZ115" s="223"/>
      <c r="DA115" s="224"/>
      <c r="DB115" s="225"/>
      <c r="DC115" s="226"/>
      <c r="DD115" s="224"/>
      <c r="DE115" s="227"/>
      <c r="DF115" s="267"/>
      <c r="DG115" s="226"/>
      <c r="DH115" s="227"/>
      <c r="DI115" s="267"/>
      <c r="DJ115" s="226"/>
      <c r="DK115" s="227"/>
      <c r="DL115" s="267"/>
      <c r="DM115" s="226"/>
      <c r="DN115" s="227"/>
      <c r="DO115" s="267"/>
      <c r="DP115" s="226"/>
      <c r="DQ115" s="227"/>
      <c r="DR115" s="287"/>
      <c r="DS115" s="224"/>
      <c r="DT115" s="227"/>
      <c r="DU115" s="267"/>
      <c r="DV115" s="226">
        <v>9653.7102790164045</v>
      </c>
      <c r="DW115" s="227">
        <f t="shared" si="1254"/>
        <v>-9653.7102790164045</v>
      </c>
      <c r="DX115" s="267"/>
      <c r="DY115" s="226"/>
      <c r="DZ115" s="227"/>
      <c r="EA115" s="343"/>
      <c r="EB115" s="344">
        <v>-7551.68</v>
      </c>
      <c r="EC115" s="342">
        <f t="shared" si="1256"/>
        <v>7551.68</v>
      </c>
      <c r="ED115" s="316"/>
      <c r="EE115" s="314">
        <v>2017.8710000000001</v>
      </c>
      <c r="EF115" s="315">
        <f t="shared" si="1001"/>
        <v>-2017.8710000000001</v>
      </c>
      <c r="EG115" s="316">
        <v>0</v>
      </c>
      <c r="EH115" s="314">
        <v>3770.5375999116154</v>
      </c>
      <c r="EI115" s="315">
        <f t="shared" si="1144"/>
        <v>-3770.5375999116154</v>
      </c>
      <c r="EJ115" s="316">
        <v>0</v>
      </c>
      <c r="EK115" s="314">
        <v>17352.704222876098</v>
      </c>
      <c r="EL115" s="315">
        <f t="shared" si="1145"/>
        <v>-17352.704222876098</v>
      </c>
      <c r="EM115" s="361"/>
      <c r="EN115" s="362">
        <v>9121.5934043312245</v>
      </c>
      <c r="EO115" s="363">
        <f t="shared" si="1083"/>
        <v>-9121.5934043312245</v>
      </c>
      <c r="EP115" s="439">
        <v>0</v>
      </c>
      <c r="EQ115" s="440">
        <v>4739.0151313131937</v>
      </c>
      <c r="ER115" s="434">
        <f t="shared" si="1006"/>
        <v>-4739.0151313131937</v>
      </c>
      <c r="ES115" s="439">
        <v>0</v>
      </c>
      <c r="ET115" s="440">
        <v>11769.544637948211</v>
      </c>
      <c r="EU115" s="434">
        <f t="shared" si="1008"/>
        <v>-11769.544637948211</v>
      </c>
      <c r="EV115" s="439">
        <v>0</v>
      </c>
      <c r="EW115" s="440">
        <v>0</v>
      </c>
      <c r="EX115" s="434">
        <f t="shared" si="1010"/>
        <v>0</v>
      </c>
      <c r="EY115" s="439">
        <v>0</v>
      </c>
      <c r="EZ115" s="440">
        <v>0</v>
      </c>
      <c r="FA115" s="434">
        <f t="shared" si="1012"/>
        <v>0</v>
      </c>
      <c r="FB115" s="439">
        <v>0</v>
      </c>
      <c r="FC115" s="440">
        <v>0</v>
      </c>
      <c r="FD115" s="434">
        <f t="shared" si="1013"/>
        <v>0</v>
      </c>
      <c r="FE115" s="439">
        <v>0</v>
      </c>
      <c r="FF115" s="440">
        <v>9202.2260188613018</v>
      </c>
      <c r="FG115" s="434">
        <f t="shared" si="1014"/>
        <v>-9202.2260188613018</v>
      </c>
      <c r="FH115" s="439">
        <v>0</v>
      </c>
      <c r="FI115" s="440">
        <v>2149.071205610473</v>
      </c>
      <c r="FJ115" s="434">
        <f t="shared" si="1015"/>
        <v>-2149.071205610473</v>
      </c>
      <c r="FK115" s="439">
        <v>0</v>
      </c>
      <c r="FL115" s="440">
        <v>2272.0463106482161</v>
      </c>
      <c r="FM115" s="434">
        <f t="shared" si="1016"/>
        <v>-2272.0463106482161</v>
      </c>
      <c r="FN115" s="439">
        <v>0</v>
      </c>
      <c r="FO115" s="440">
        <v>-4521.2945141765067</v>
      </c>
      <c r="FP115" s="434">
        <f t="shared" si="1018"/>
        <v>4521.2945141765067</v>
      </c>
      <c r="FQ115" s="439">
        <v>0</v>
      </c>
      <c r="FR115" s="440">
        <v>-3232.8951491106818</v>
      </c>
      <c r="FS115" s="434">
        <f t="shared" si="1020"/>
        <v>3232.8951491106818</v>
      </c>
      <c r="FT115" s="439">
        <v>0</v>
      </c>
      <c r="FU115" s="440">
        <v>-7233.7357405931598</v>
      </c>
      <c r="FV115" s="434">
        <f t="shared" si="1022"/>
        <v>7233.7357405931598</v>
      </c>
      <c r="FW115" s="439">
        <v>0</v>
      </c>
      <c r="FX115" s="440">
        <v>-3380</v>
      </c>
      <c r="FY115" s="434">
        <f t="shared" si="1024"/>
        <v>3380</v>
      </c>
      <c r="FZ115" s="439">
        <v>0</v>
      </c>
      <c r="GA115" s="440">
        <v>-370.47727000000032</v>
      </c>
      <c r="GB115" s="434">
        <f t="shared" si="1026"/>
        <v>370.47727000000032</v>
      </c>
      <c r="GC115" s="343">
        <v>0</v>
      </c>
      <c r="GD115" s="344">
        <v>1060.0338779999997</v>
      </c>
      <c r="GE115" s="342">
        <f t="shared" si="649"/>
        <v>-1060.0338779999997</v>
      </c>
      <c r="GF115" s="343">
        <v>0</v>
      </c>
      <c r="GG115" s="344">
        <v>3915.6730084999999</v>
      </c>
      <c r="GH115" s="342">
        <f t="shared" si="1045"/>
        <v>-3915.6730084999999</v>
      </c>
    </row>
    <row r="116" spans="1:190" x14ac:dyDescent="0.4">
      <c r="A116" s="234" t="s">
        <v>142</v>
      </c>
      <c r="B116" s="223">
        <f>B117+B118</f>
        <v>17636</v>
      </c>
      <c r="C116" s="224">
        <f>C117+C118</f>
        <v>12059</v>
      </c>
      <c r="D116" s="225">
        <f>B116-C116</f>
        <v>5577</v>
      </c>
      <c r="E116" s="223">
        <f t="shared" ref="E116:F116" si="1267">E117+E118</f>
        <v>18405</v>
      </c>
      <c r="F116" s="224">
        <f t="shared" si="1267"/>
        <v>17505</v>
      </c>
      <c r="G116" s="225">
        <f t="shared" si="1198"/>
        <v>900</v>
      </c>
      <c r="H116" s="223">
        <f t="shared" ref="H116:I116" si="1268">H117+H118</f>
        <v>5485</v>
      </c>
      <c r="I116" s="224">
        <f t="shared" si="1268"/>
        <v>9631</v>
      </c>
      <c r="J116" s="225">
        <f t="shared" si="1200"/>
        <v>-4146</v>
      </c>
      <c r="K116" s="223">
        <f t="shared" ref="K116:L116" si="1269">K117+K118</f>
        <v>8268</v>
      </c>
      <c r="L116" s="224">
        <f t="shared" si="1269"/>
        <v>7075</v>
      </c>
      <c r="M116" s="225">
        <f t="shared" si="1202"/>
        <v>1193</v>
      </c>
      <c r="N116" s="223">
        <f t="shared" ref="N116:O116" si="1270">N117+N118</f>
        <v>10922</v>
      </c>
      <c r="O116" s="224">
        <f t="shared" si="1270"/>
        <v>9413</v>
      </c>
      <c r="P116" s="225">
        <f t="shared" si="1204"/>
        <v>1509</v>
      </c>
      <c r="Q116" s="223">
        <f t="shared" ref="Q116:R116" si="1271">Q117+Q118</f>
        <v>15249</v>
      </c>
      <c r="R116" s="224">
        <f t="shared" si="1271"/>
        <v>4193</v>
      </c>
      <c r="S116" s="225">
        <f t="shared" si="1206"/>
        <v>11056</v>
      </c>
      <c r="T116" s="223">
        <f t="shared" ref="T116:U116" si="1272">T117+T118</f>
        <v>7070</v>
      </c>
      <c r="U116" s="224">
        <f t="shared" si="1272"/>
        <v>21433</v>
      </c>
      <c r="V116" s="225">
        <f t="shared" si="1208"/>
        <v>-14363</v>
      </c>
      <c r="W116" s="223">
        <f t="shared" ref="W116:X116" si="1273">W117+W118</f>
        <v>-1974</v>
      </c>
      <c r="X116" s="224">
        <f t="shared" si="1273"/>
        <v>1926</v>
      </c>
      <c r="Y116" s="225">
        <f t="shared" si="1210"/>
        <v>-3900</v>
      </c>
      <c r="Z116" s="223">
        <f t="shared" ref="Z116:AA116" si="1274">Z117+Z118</f>
        <v>35269</v>
      </c>
      <c r="AA116" s="224">
        <f t="shared" si="1274"/>
        <v>-27470</v>
      </c>
      <c r="AB116" s="225">
        <f t="shared" si="1212"/>
        <v>62739</v>
      </c>
      <c r="AC116" s="223">
        <f t="shared" ref="AC116:AD116" si="1275">AC117+AC118</f>
        <v>17096</v>
      </c>
      <c r="AD116" s="224">
        <f t="shared" si="1275"/>
        <v>6444</v>
      </c>
      <c r="AE116" s="225">
        <f t="shared" si="1214"/>
        <v>10652</v>
      </c>
      <c r="AF116" s="223">
        <f t="shared" ref="AF116:AG116" si="1276">AF117+AF118</f>
        <v>-15825</v>
      </c>
      <c r="AG116" s="224">
        <f t="shared" si="1276"/>
        <v>-176</v>
      </c>
      <c r="AH116" s="225">
        <f t="shared" si="1216"/>
        <v>-15649</v>
      </c>
      <c r="AI116" s="223">
        <f t="shared" ref="AI116:AJ116" si="1277">AI117+AI118</f>
        <v>14377</v>
      </c>
      <c r="AJ116" s="224">
        <f t="shared" si="1277"/>
        <v>-18317</v>
      </c>
      <c r="AK116" s="225">
        <f t="shared" si="1218"/>
        <v>32694</v>
      </c>
      <c r="AL116" s="223">
        <f t="shared" ref="AL116:AM116" si="1278">AL117+AL118</f>
        <v>-12501</v>
      </c>
      <c r="AM116" s="224">
        <f t="shared" si="1278"/>
        <v>-13103</v>
      </c>
      <c r="AN116" s="225">
        <f t="shared" si="1220"/>
        <v>602</v>
      </c>
      <c r="AO116" s="223">
        <f t="shared" ref="AO116:AP116" si="1279">AO117+AO118</f>
        <v>14003</v>
      </c>
      <c r="AP116" s="224">
        <f t="shared" si="1279"/>
        <v>17146</v>
      </c>
      <c r="AQ116" s="225">
        <f t="shared" si="1222"/>
        <v>-3143</v>
      </c>
      <c r="AR116" s="223">
        <f t="shared" ref="AR116:AS116" si="1280">AR117+AR118</f>
        <v>-10277</v>
      </c>
      <c r="AS116" s="224">
        <f t="shared" si="1280"/>
        <v>-6332</v>
      </c>
      <c r="AT116" s="225">
        <f t="shared" si="1224"/>
        <v>-3945</v>
      </c>
      <c r="AU116" s="223">
        <f t="shared" ref="AU116:AV116" si="1281">AU117+AU118</f>
        <v>-2518</v>
      </c>
      <c r="AV116" s="224">
        <f t="shared" si="1281"/>
        <v>-1224</v>
      </c>
      <c r="AW116" s="225">
        <f t="shared" si="1226"/>
        <v>-1294</v>
      </c>
      <c r="AX116" s="223">
        <f>AX117+AX118</f>
        <v>-6165</v>
      </c>
      <c r="AY116" s="224">
        <f>AY117+AY118</f>
        <v>14856</v>
      </c>
      <c r="AZ116" s="225">
        <f t="shared" si="1227"/>
        <v>-21021</v>
      </c>
      <c r="BA116" s="223">
        <f>BA117+BA118</f>
        <v>17025</v>
      </c>
      <c r="BB116" s="224">
        <f>BB117+BB118</f>
        <v>14112</v>
      </c>
      <c r="BC116" s="225">
        <f t="shared" si="1228"/>
        <v>2913</v>
      </c>
      <c r="BD116" s="223">
        <f>BD117+BD118</f>
        <v>7117</v>
      </c>
      <c r="BE116" s="224">
        <f>BE117+BE118</f>
        <v>17705</v>
      </c>
      <c r="BF116" s="225">
        <f t="shared" si="1229"/>
        <v>-10588</v>
      </c>
      <c r="BG116" s="223">
        <f>BG117+BG118</f>
        <v>28023</v>
      </c>
      <c r="BH116" s="224">
        <f>BH117+BH118</f>
        <v>551</v>
      </c>
      <c r="BI116" s="225">
        <f t="shared" si="1230"/>
        <v>27472</v>
      </c>
      <c r="BJ116" s="223">
        <f>BJ117+BJ118</f>
        <v>-14296</v>
      </c>
      <c r="BK116" s="224">
        <f>BK117+BK118</f>
        <v>-18591</v>
      </c>
      <c r="BL116" s="225">
        <f t="shared" si="1231"/>
        <v>4295</v>
      </c>
      <c r="BM116" s="223">
        <f>BM117+BM118</f>
        <v>-27937</v>
      </c>
      <c r="BN116" s="224">
        <f>BN117+BN118</f>
        <v>-21508</v>
      </c>
      <c r="BO116" s="225">
        <f t="shared" si="1232"/>
        <v>-6429</v>
      </c>
      <c r="BP116" s="223">
        <f>BP117+BP118</f>
        <v>-8756</v>
      </c>
      <c r="BQ116" s="224">
        <f>BQ117+BQ118</f>
        <v>-6972</v>
      </c>
      <c r="BR116" s="225">
        <f t="shared" si="1233"/>
        <v>-1784</v>
      </c>
      <c r="BS116" s="223">
        <f>BS117+BS118</f>
        <v>-11700</v>
      </c>
      <c r="BT116" s="224">
        <f>BT117+BT118</f>
        <v>-9069</v>
      </c>
      <c r="BU116" s="225">
        <f t="shared" si="1234"/>
        <v>-2631</v>
      </c>
      <c r="BV116" s="223">
        <f>BV117+BV118</f>
        <v>-11077</v>
      </c>
      <c r="BW116" s="224">
        <f>BW117+BW118</f>
        <v>26146</v>
      </c>
      <c r="BX116" s="225">
        <f t="shared" si="1235"/>
        <v>-37223</v>
      </c>
      <c r="BY116" s="223">
        <f>BY117+BY118</f>
        <v>64</v>
      </c>
      <c r="BZ116" s="224">
        <f>BZ117+BZ118</f>
        <v>-9080</v>
      </c>
      <c r="CA116" s="225">
        <f t="shared" si="1236"/>
        <v>9144</v>
      </c>
      <c r="CB116" s="223">
        <f>CB117+CB118</f>
        <v>2431</v>
      </c>
      <c r="CC116" s="224">
        <f>CC117+CC118</f>
        <v>-17364</v>
      </c>
      <c r="CD116" s="225">
        <f t="shared" si="1237"/>
        <v>19795</v>
      </c>
      <c r="CE116" s="223">
        <f>CE117+CE118</f>
        <v>6506</v>
      </c>
      <c r="CF116" s="224">
        <f>CF117+CF118</f>
        <v>15776</v>
      </c>
      <c r="CG116" s="225">
        <f t="shared" si="1238"/>
        <v>-9270</v>
      </c>
      <c r="CH116" s="223">
        <f>CH117+CH118</f>
        <v>6780</v>
      </c>
      <c r="CI116" s="224">
        <f>CI117+CI118</f>
        <v>2864</v>
      </c>
      <c r="CJ116" s="225">
        <f>CH116-CI116</f>
        <v>3916</v>
      </c>
      <c r="CK116" s="223">
        <f>CK117+CK118</f>
        <v>-9723</v>
      </c>
      <c r="CL116" s="224">
        <f>CL117+CL118</f>
        <v>-12742</v>
      </c>
      <c r="CM116" s="225">
        <f>CK116-CL116</f>
        <v>3019</v>
      </c>
      <c r="CN116" s="223">
        <f>CN117+CN118</f>
        <v>12231</v>
      </c>
      <c r="CO116" s="224">
        <f>CO117+CO118</f>
        <v>-17491</v>
      </c>
      <c r="CP116" s="225">
        <f>CN116-CO116</f>
        <v>29722</v>
      </c>
      <c r="CQ116" s="223">
        <f>CQ117+CQ118</f>
        <v>12495</v>
      </c>
      <c r="CR116" s="224">
        <f>CR117+CR118</f>
        <v>3684</v>
      </c>
      <c r="CS116" s="225">
        <f>CQ116-CR116</f>
        <v>8811</v>
      </c>
      <c r="CT116" s="223">
        <f t="shared" ref="CT116:CU116" si="1282">CT117+CT118</f>
        <v>-4946</v>
      </c>
      <c r="CU116" s="224">
        <f t="shared" si="1282"/>
        <v>8616</v>
      </c>
      <c r="CV116" s="225">
        <f t="shared" si="1240"/>
        <v>-13562</v>
      </c>
      <c r="CW116" s="223">
        <f t="shared" ref="CW116:CX116" si="1283">CW117+CW118</f>
        <v>-72</v>
      </c>
      <c r="CX116" s="224">
        <f t="shared" si="1283"/>
        <v>-222</v>
      </c>
      <c r="CY116" s="225">
        <f t="shared" si="1242"/>
        <v>150</v>
      </c>
      <c r="CZ116" s="223">
        <f t="shared" ref="CZ116:DA116" si="1284">CZ117+CZ118</f>
        <v>6950.5</v>
      </c>
      <c r="DA116" s="224">
        <f t="shared" si="1284"/>
        <v>11237</v>
      </c>
      <c r="DB116" s="225">
        <f t="shared" si="1244"/>
        <v>-4286.5</v>
      </c>
      <c r="DC116" s="226">
        <f t="shared" ref="DC116:DD116" si="1285">DC117+DC118</f>
        <v>-4809</v>
      </c>
      <c r="DD116" s="224">
        <f t="shared" si="1285"/>
        <v>10112</v>
      </c>
      <c r="DE116" s="227">
        <f t="shared" si="1246"/>
        <v>-14921</v>
      </c>
      <c r="DF116" s="267">
        <f>DF117+DF118</f>
        <v>-15237</v>
      </c>
      <c r="DG116" s="226">
        <f>DG117+DG118</f>
        <v>-4148.2</v>
      </c>
      <c r="DH116" s="227">
        <f t="shared" si="1247"/>
        <v>-11088.8</v>
      </c>
      <c r="DI116" s="267">
        <f>DI117+DI118</f>
        <v>3786.7</v>
      </c>
      <c r="DJ116" s="226">
        <f>DJ117+DJ118</f>
        <v>969.3</v>
      </c>
      <c r="DK116" s="227">
        <f t="shared" si="1249"/>
        <v>2817.3999999999996</v>
      </c>
      <c r="DL116" s="267">
        <f>DL117+DL118</f>
        <v>-8333.1820272694913</v>
      </c>
      <c r="DM116" s="226">
        <f>DM117+DM118</f>
        <v>9732.8843140775443</v>
      </c>
      <c r="DN116" s="227">
        <f t="shared" si="1250"/>
        <v>-18066.066341347036</v>
      </c>
      <c r="DO116" s="267">
        <f t="shared" ref="DO116:DP116" si="1286">DO117+DO118</f>
        <v>646.42030079541348</v>
      </c>
      <c r="DP116" s="226">
        <f t="shared" si="1286"/>
        <v>-1150.9360818221339</v>
      </c>
      <c r="DQ116" s="227">
        <f t="shared" si="1252"/>
        <v>1797.3563826175473</v>
      </c>
      <c r="DR116" s="287">
        <f>DR117+DR118</f>
        <v>3390</v>
      </c>
      <c r="DS116" s="224">
        <f>DS117+DS118</f>
        <v>-13169.6</v>
      </c>
      <c r="DT116" s="227">
        <f t="shared" si="1253"/>
        <v>16559.599999999999</v>
      </c>
      <c r="DU116" s="267">
        <f>DU117+DU118</f>
        <v>-14090.813155611613</v>
      </c>
      <c r="DV116" s="226">
        <f>DV117+DV118</f>
        <v>7165.0147723311502</v>
      </c>
      <c r="DW116" s="227">
        <f t="shared" ref="DW116" si="1287">DU116-DV116</f>
        <v>-21255.827927942762</v>
      </c>
      <c r="DX116" s="267">
        <f>DX117+DX118</f>
        <v>-3428.5569274825516</v>
      </c>
      <c r="DY116" s="226">
        <f>DY117+DY118</f>
        <v>-23608.245578564725</v>
      </c>
      <c r="DZ116" s="227">
        <f t="shared" ref="DZ116" si="1288">DX116-DY116</f>
        <v>20179.688651082175</v>
      </c>
      <c r="EA116" s="343">
        <f>EA117+EA118</f>
        <v>-3868.7768439153119</v>
      </c>
      <c r="EB116" s="344">
        <f>EB117+EB118</f>
        <v>-5479.3152619066623</v>
      </c>
      <c r="EC116" s="342">
        <f t="shared" ref="EC116" si="1289">EA116-EB116</f>
        <v>1610.5384179913503</v>
      </c>
      <c r="ED116" s="316">
        <f>ED117+ED118</f>
        <v>611.38655321126316</v>
      </c>
      <c r="EE116" s="314">
        <f>EE117+EE118</f>
        <v>8663.9287839458593</v>
      </c>
      <c r="EF116" s="315">
        <f t="shared" si="1001"/>
        <v>-8052.5422307345962</v>
      </c>
      <c r="EG116" s="316">
        <f>EG117+EG118</f>
        <v>-4795.4534092865415</v>
      </c>
      <c r="EH116" s="314">
        <f>EH117+EH118</f>
        <v>-6907.2077344509789</v>
      </c>
      <c r="EI116" s="315">
        <f t="shared" si="1144"/>
        <v>2111.7543251644374</v>
      </c>
      <c r="EJ116" s="316">
        <f>EJ117+EJ118</f>
        <v>2627.2439537767832</v>
      </c>
      <c r="EK116" s="314">
        <f>EK117+EK118</f>
        <v>-26602.428413003632</v>
      </c>
      <c r="EL116" s="315">
        <f t="shared" si="1145"/>
        <v>29229.672366780414</v>
      </c>
      <c r="EM116" s="361">
        <v>14839.624542025616</v>
      </c>
      <c r="EN116" s="362">
        <v>25503.723812949709</v>
      </c>
      <c r="EO116" s="363">
        <f t="shared" si="1083"/>
        <v>-10664.099270924093</v>
      </c>
      <c r="EP116" s="439">
        <f>EP117+EP118</f>
        <v>-10237.870986839986</v>
      </c>
      <c r="EQ116" s="440">
        <f t="shared" ref="EQ116" si="1290">EQ117+EQ118</f>
        <v>7116.3111526778985</v>
      </c>
      <c r="ER116" s="434">
        <f t="shared" si="1006"/>
        <v>-17354.182139517885</v>
      </c>
      <c r="ES116" s="439">
        <f>ES117+ES118</f>
        <v>12030.959096988363</v>
      </c>
      <c r="ET116" s="440">
        <f t="shared" ref="ET116" si="1291">ET117+ET118</f>
        <v>32255.321838796761</v>
      </c>
      <c r="EU116" s="434">
        <f t="shared" si="1008"/>
        <v>-20224.3627418084</v>
      </c>
      <c r="EV116" s="439">
        <f>EV117+EV118</f>
        <v>31017.010333039052</v>
      </c>
      <c r="EW116" s="440">
        <f t="shared" ref="EW116" si="1292">EW117+EW118</f>
        <v>28247.993608342047</v>
      </c>
      <c r="EX116" s="434">
        <f t="shared" si="1010"/>
        <v>2769.016724697005</v>
      </c>
      <c r="EY116" s="439">
        <f>EY117+EY118</f>
        <v>12366.976938453912</v>
      </c>
      <c r="EZ116" s="440">
        <f t="shared" ref="EZ116" si="1293">EZ117+EZ118</f>
        <v>-13617.388712591095</v>
      </c>
      <c r="FA116" s="434">
        <f t="shared" si="1012"/>
        <v>25984.365651045009</v>
      </c>
      <c r="FB116" s="439">
        <v>-9625.4786283034355</v>
      </c>
      <c r="FC116" s="440">
        <v>-17049.920110560015</v>
      </c>
      <c r="FD116" s="434">
        <f t="shared" si="1013"/>
        <v>7424.4414822565795</v>
      </c>
      <c r="FE116" s="439">
        <v>-16305.956223062774</v>
      </c>
      <c r="FF116" s="440">
        <v>8450.7812679371182</v>
      </c>
      <c r="FG116" s="434">
        <f t="shared" si="1014"/>
        <v>-24756.737490999891</v>
      </c>
      <c r="FH116" s="439">
        <v>-69.390326156222343</v>
      </c>
      <c r="FI116" s="440">
        <v>-9434.3498436410573</v>
      </c>
      <c r="FJ116" s="434">
        <f t="shared" si="1015"/>
        <v>9364.9595174848346</v>
      </c>
      <c r="FK116" s="439">
        <v>23680.208415400703</v>
      </c>
      <c r="FL116" s="440">
        <v>-3991.928096636635</v>
      </c>
      <c r="FM116" s="434">
        <f t="shared" si="1016"/>
        <v>27672.136512037338</v>
      </c>
      <c r="FN116" s="439">
        <f>FN117+FN118</f>
        <v>17114.799840158914</v>
      </c>
      <c r="FO116" s="440">
        <f t="shared" ref="FO116" si="1294">FO117+FO118</f>
        <v>-2008.6932145842761</v>
      </c>
      <c r="FP116" s="434">
        <f t="shared" si="1018"/>
        <v>19123.49305474319</v>
      </c>
      <c r="FQ116" s="439">
        <f>FQ117+FQ118</f>
        <v>35689.590901516334</v>
      </c>
      <c r="FR116" s="440">
        <f t="shared" ref="FR116" si="1295">FR117+FR118</f>
        <v>9813.5859269589</v>
      </c>
      <c r="FS116" s="434">
        <f t="shared" si="1020"/>
        <v>25876.004974557436</v>
      </c>
      <c r="FT116" s="439">
        <f>FT117+FT118</f>
        <v>61166.870574796318</v>
      </c>
      <c r="FU116" s="440">
        <f t="shared" ref="FU116" si="1296">FU117+FU118</f>
        <v>-20058.195044825497</v>
      </c>
      <c r="FV116" s="434">
        <f t="shared" si="1022"/>
        <v>81225.065619621819</v>
      </c>
      <c r="FW116" s="439">
        <f>FW117+FW118</f>
        <v>38263.437724221687</v>
      </c>
      <c r="FX116" s="440">
        <f t="shared" ref="FX116" si="1297">FX117+FX118</f>
        <v>25521.770191696243</v>
      </c>
      <c r="FY116" s="434">
        <f t="shared" si="1024"/>
        <v>12741.667532525444</v>
      </c>
      <c r="FZ116" s="439">
        <f>FZ117+FZ118</f>
        <v>-6670.3178803931505</v>
      </c>
      <c r="GA116" s="440">
        <f t="shared" ref="GA116" si="1298">GA117+GA118</f>
        <v>-13174.860317197557</v>
      </c>
      <c r="GB116" s="434">
        <f t="shared" si="1026"/>
        <v>6504.5424368044069</v>
      </c>
      <c r="GC116" s="343">
        <v>3256.2199156639012</v>
      </c>
      <c r="GD116" s="344">
        <v>13870.835791167872</v>
      </c>
      <c r="GE116" s="342">
        <f t="shared" si="649"/>
        <v>-10614.615875503971</v>
      </c>
      <c r="GF116" s="343">
        <v>19051.491202434474</v>
      </c>
      <c r="GG116" s="344">
        <v>20045.927112560043</v>
      </c>
      <c r="GH116" s="342">
        <f t="shared" si="1045"/>
        <v>-994.43591012556863</v>
      </c>
    </row>
    <row r="117" spans="1:190" x14ac:dyDescent="0.4">
      <c r="A117" s="236" t="s">
        <v>148</v>
      </c>
      <c r="B117" s="223"/>
      <c r="C117" s="224"/>
      <c r="D117" s="225"/>
      <c r="E117" s="223"/>
      <c r="F117" s="224"/>
      <c r="G117" s="225"/>
      <c r="H117" s="223"/>
      <c r="I117" s="224"/>
      <c r="J117" s="225"/>
      <c r="K117" s="223"/>
      <c r="L117" s="224"/>
      <c r="M117" s="225"/>
      <c r="N117" s="223"/>
      <c r="O117" s="224"/>
      <c r="P117" s="225"/>
      <c r="Q117" s="223"/>
      <c r="R117" s="224"/>
      <c r="S117" s="225"/>
      <c r="T117" s="223"/>
      <c r="U117" s="224"/>
      <c r="V117" s="225"/>
      <c r="W117" s="223"/>
      <c r="X117" s="224"/>
      <c r="Y117" s="225"/>
      <c r="Z117" s="223"/>
      <c r="AA117" s="224"/>
      <c r="AB117" s="225"/>
      <c r="AC117" s="223"/>
      <c r="AD117" s="224"/>
      <c r="AE117" s="225"/>
      <c r="AF117" s="223"/>
      <c r="AG117" s="224"/>
      <c r="AH117" s="225"/>
      <c r="AI117" s="223"/>
      <c r="AJ117" s="224"/>
      <c r="AK117" s="225"/>
      <c r="AL117" s="223"/>
      <c r="AM117" s="224"/>
      <c r="AN117" s="225"/>
      <c r="AO117" s="223"/>
      <c r="AP117" s="224"/>
      <c r="AQ117" s="225"/>
      <c r="AR117" s="223"/>
      <c r="AS117" s="224"/>
      <c r="AT117" s="225"/>
      <c r="AU117" s="223"/>
      <c r="AV117" s="224"/>
      <c r="AW117" s="225"/>
      <c r="AX117" s="223"/>
      <c r="AY117" s="224"/>
      <c r="AZ117" s="225"/>
      <c r="BA117" s="223"/>
      <c r="BB117" s="224"/>
      <c r="BC117" s="225"/>
      <c r="BD117" s="223"/>
      <c r="BE117" s="224"/>
      <c r="BF117" s="225"/>
      <c r="BG117" s="223"/>
      <c r="BH117" s="224"/>
      <c r="BI117" s="225"/>
      <c r="BJ117" s="223"/>
      <c r="BK117" s="224"/>
      <c r="BL117" s="225"/>
      <c r="BM117" s="223"/>
      <c r="BN117" s="224"/>
      <c r="BO117" s="225"/>
      <c r="BP117" s="223"/>
      <c r="BQ117" s="224"/>
      <c r="BR117" s="225"/>
      <c r="BS117" s="223"/>
      <c r="BT117" s="224"/>
      <c r="BU117" s="225"/>
      <c r="BV117" s="223"/>
      <c r="BW117" s="224"/>
      <c r="BX117" s="225"/>
      <c r="BY117" s="223"/>
      <c r="BZ117" s="224"/>
      <c r="CA117" s="225"/>
      <c r="CB117" s="223"/>
      <c r="CC117" s="224"/>
      <c r="CD117" s="225"/>
      <c r="CE117" s="223"/>
      <c r="CF117" s="224"/>
      <c r="CG117" s="225"/>
      <c r="CH117" s="223"/>
      <c r="CI117" s="224"/>
      <c r="CJ117" s="225"/>
      <c r="CK117" s="223"/>
      <c r="CL117" s="224"/>
      <c r="CM117" s="225"/>
      <c r="CN117" s="223"/>
      <c r="CO117" s="224"/>
      <c r="CP117" s="225"/>
      <c r="CQ117" s="223"/>
      <c r="CR117" s="224"/>
      <c r="CS117" s="225"/>
      <c r="CT117" s="223"/>
      <c r="CU117" s="224"/>
      <c r="CV117" s="225"/>
      <c r="CW117" s="223"/>
      <c r="CX117" s="224"/>
      <c r="CY117" s="225"/>
      <c r="CZ117" s="223"/>
      <c r="DA117" s="224"/>
      <c r="DB117" s="225"/>
      <c r="DC117" s="226"/>
      <c r="DD117" s="224"/>
      <c r="DE117" s="227"/>
      <c r="DF117" s="267"/>
      <c r="DG117" s="226"/>
      <c r="DH117" s="227"/>
      <c r="DI117" s="267"/>
      <c r="DJ117" s="226"/>
      <c r="DK117" s="227"/>
      <c r="DL117" s="267"/>
      <c r="DM117" s="226"/>
      <c r="DN117" s="227"/>
      <c r="DO117" s="267"/>
      <c r="DP117" s="226"/>
      <c r="DQ117" s="227"/>
      <c r="DR117" s="287"/>
      <c r="DS117" s="224"/>
      <c r="DT117" s="227"/>
      <c r="DU117" s="267"/>
      <c r="DV117" s="226"/>
      <c r="DW117" s="227"/>
      <c r="DX117" s="267"/>
      <c r="DY117" s="226"/>
      <c r="DZ117" s="227"/>
      <c r="EA117" s="343"/>
      <c r="EB117" s="344"/>
      <c r="EC117" s="342"/>
      <c r="ED117" s="316"/>
      <c r="EE117" s="314"/>
      <c r="EF117" s="315"/>
      <c r="EG117" s="316"/>
      <c r="EH117" s="314"/>
      <c r="EI117" s="315"/>
      <c r="EJ117" s="316"/>
      <c r="EK117" s="314"/>
      <c r="EL117" s="315"/>
      <c r="EM117" s="361"/>
      <c r="EN117" s="362"/>
      <c r="EO117" s="363"/>
      <c r="EP117" s="439">
        <v>0</v>
      </c>
      <c r="EQ117" s="440">
        <v>0</v>
      </c>
      <c r="ER117" s="434">
        <f t="shared" si="1006"/>
        <v>0</v>
      </c>
      <c r="ES117" s="439">
        <v>0</v>
      </c>
      <c r="ET117" s="440">
        <v>0</v>
      </c>
      <c r="EU117" s="434">
        <f t="shared" si="1008"/>
        <v>0</v>
      </c>
      <c r="EV117" s="439">
        <v>0</v>
      </c>
      <c r="EW117" s="440">
        <v>0</v>
      </c>
      <c r="EX117" s="434">
        <f t="shared" si="1010"/>
        <v>0</v>
      </c>
      <c r="EY117" s="439">
        <v>0</v>
      </c>
      <c r="EZ117" s="440">
        <v>0</v>
      </c>
      <c r="FA117" s="434">
        <f t="shared" si="1012"/>
        <v>0</v>
      </c>
      <c r="FB117" s="439">
        <v>0</v>
      </c>
      <c r="FC117" s="440">
        <v>0</v>
      </c>
      <c r="FD117" s="434">
        <f t="shared" si="1013"/>
        <v>0</v>
      </c>
      <c r="FE117" s="439">
        <v>0</v>
      </c>
      <c r="FF117" s="440">
        <v>0</v>
      </c>
      <c r="FG117" s="434">
        <f t="shared" si="1014"/>
        <v>0</v>
      </c>
      <c r="FH117" s="439">
        <v>0</v>
      </c>
      <c r="FI117" s="440">
        <v>0</v>
      </c>
      <c r="FJ117" s="434">
        <f t="shared" si="1015"/>
        <v>0</v>
      </c>
      <c r="FK117" s="439">
        <v>0</v>
      </c>
      <c r="FL117" s="440">
        <v>0</v>
      </c>
      <c r="FM117" s="434">
        <f t="shared" si="1016"/>
        <v>0</v>
      </c>
      <c r="FN117" s="439">
        <v>0</v>
      </c>
      <c r="FO117" s="440">
        <v>0</v>
      </c>
      <c r="FP117" s="434">
        <f t="shared" si="1018"/>
        <v>0</v>
      </c>
      <c r="FQ117" s="439">
        <v>0</v>
      </c>
      <c r="FR117" s="440">
        <v>0</v>
      </c>
      <c r="FS117" s="434">
        <f t="shared" si="1020"/>
        <v>0</v>
      </c>
      <c r="FT117" s="439">
        <v>0</v>
      </c>
      <c r="FU117" s="440">
        <v>0</v>
      </c>
      <c r="FV117" s="434">
        <f t="shared" si="1022"/>
        <v>0</v>
      </c>
      <c r="FW117" s="439">
        <v>0</v>
      </c>
      <c r="FX117" s="440">
        <v>0</v>
      </c>
      <c r="FY117" s="434">
        <f t="shared" si="1024"/>
        <v>0</v>
      </c>
      <c r="FZ117" s="439">
        <v>0</v>
      </c>
      <c r="GA117" s="440">
        <v>0</v>
      </c>
      <c r="GB117" s="434">
        <f t="shared" si="1026"/>
        <v>0</v>
      </c>
      <c r="GC117" s="343">
        <v>0</v>
      </c>
      <c r="GD117" s="344">
        <v>0</v>
      </c>
      <c r="GE117" s="342">
        <f t="shared" si="649"/>
        <v>0</v>
      </c>
      <c r="GF117" s="343">
        <v>0</v>
      </c>
      <c r="GG117" s="344">
        <v>0</v>
      </c>
      <c r="GH117" s="342">
        <f t="shared" si="1045"/>
        <v>0</v>
      </c>
    </row>
    <row r="118" spans="1:190" x14ac:dyDescent="0.4">
      <c r="A118" s="236" t="s">
        <v>149</v>
      </c>
      <c r="B118" s="223">
        <v>17636</v>
      </c>
      <c r="C118" s="224">
        <v>12059</v>
      </c>
      <c r="D118" s="225">
        <f>B118-C118</f>
        <v>5577</v>
      </c>
      <c r="E118" s="223">
        <v>18405</v>
      </c>
      <c r="F118" s="224">
        <v>17505</v>
      </c>
      <c r="G118" s="225">
        <f t="shared" ref="G118:G119" si="1299">E118-F118</f>
        <v>900</v>
      </c>
      <c r="H118" s="223">
        <v>5485</v>
      </c>
      <c r="I118" s="224">
        <v>9631</v>
      </c>
      <c r="J118" s="225">
        <f t="shared" ref="J118:J119" si="1300">H118-I118</f>
        <v>-4146</v>
      </c>
      <c r="K118" s="223">
        <v>8268</v>
      </c>
      <c r="L118" s="224">
        <v>7075</v>
      </c>
      <c r="M118" s="225">
        <f t="shared" ref="M118:M119" si="1301">K118-L118</f>
        <v>1193</v>
      </c>
      <c r="N118" s="223">
        <v>10922</v>
      </c>
      <c r="O118" s="224">
        <v>9413</v>
      </c>
      <c r="P118" s="225">
        <f t="shared" ref="P118:P119" si="1302">N118-O118</f>
        <v>1509</v>
      </c>
      <c r="Q118" s="223">
        <v>15249</v>
      </c>
      <c r="R118" s="224">
        <v>4193</v>
      </c>
      <c r="S118" s="225">
        <f t="shared" ref="S118:S119" si="1303">Q118-R118</f>
        <v>11056</v>
      </c>
      <c r="T118" s="223">
        <v>7070</v>
      </c>
      <c r="U118" s="224">
        <v>21433</v>
      </c>
      <c r="V118" s="225">
        <f t="shared" ref="V118:V119" si="1304">T118-U118</f>
        <v>-14363</v>
      </c>
      <c r="W118" s="223">
        <v>-1974</v>
      </c>
      <c r="X118" s="224">
        <v>1926</v>
      </c>
      <c r="Y118" s="225">
        <f t="shared" ref="Y118:Y119" si="1305">W118-X118</f>
        <v>-3900</v>
      </c>
      <c r="Z118" s="223">
        <v>35269</v>
      </c>
      <c r="AA118" s="224">
        <v>-27470</v>
      </c>
      <c r="AB118" s="225">
        <f t="shared" ref="AB118:AB119" si="1306">Z118-AA118</f>
        <v>62739</v>
      </c>
      <c r="AC118" s="223">
        <v>17096</v>
      </c>
      <c r="AD118" s="224">
        <v>6444</v>
      </c>
      <c r="AE118" s="225">
        <f t="shared" ref="AE118:AE119" si="1307">AC118-AD118</f>
        <v>10652</v>
      </c>
      <c r="AF118" s="223">
        <v>-15825</v>
      </c>
      <c r="AG118" s="224">
        <v>-176</v>
      </c>
      <c r="AH118" s="225">
        <f t="shared" ref="AH118:AH119" si="1308">AF118-AG118</f>
        <v>-15649</v>
      </c>
      <c r="AI118" s="223">
        <v>14377</v>
      </c>
      <c r="AJ118" s="224">
        <v>-18317</v>
      </c>
      <c r="AK118" s="225">
        <f t="shared" ref="AK118:AK119" si="1309">AI118-AJ118</f>
        <v>32694</v>
      </c>
      <c r="AL118" s="223">
        <v>-12501</v>
      </c>
      <c r="AM118" s="224">
        <v>-13103</v>
      </c>
      <c r="AN118" s="225">
        <f t="shared" ref="AN118:AN119" si="1310">AL118-AM118</f>
        <v>602</v>
      </c>
      <c r="AO118" s="223">
        <v>14003</v>
      </c>
      <c r="AP118" s="224">
        <v>17146</v>
      </c>
      <c r="AQ118" s="225">
        <f t="shared" ref="AQ118:AQ119" si="1311">AO118-AP118</f>
        <v>-3143</v>
      </c>
      <c r="AR118" s="223">
        <v>-10277</v>
      </c>
      <c r="AS118" s="224">
        <v>-6332</v>
      </c>
      <c r="AT118" s="225">
        <f t="shared" ref="AT118:AT119" si="1312">AR118-AS118</f>
        <v>-3945</v>
      </c>
      <c r="AU118" s="223">
        <v>-2518</v>
      </c>
      <c r="AV118" s="224">
        <v>-1224</v>
      </c>
      <c r="AW118" s="225">
        <f t="shared" ref="AW118:AW119" si="1313">AU118-AV118</f>
        <v>-1294</v>
      </c>
      <c r="AX118" s="223">
        <v>-6165</v>
      </c>
      <c r="AY118" s="224">
        <v>14856</v>
      </c>
      <c r="AZ118" s="225">
        <f t="shared" ref="AZ118" si="1314">AX118-AY118</f>
        <v>-21021</v>
      </c>
      <c r="BA118" s="223">
        <v>17025</v>
      </c>
      <c r="BB118" s="224">
        <v>14112</v>
      </c>
      <c r="BC118" s="225">
        <f t="shared" ref="BC118" si="1315">BA118-BB118</f>
        <v>2913</v>
      </c>
      <c r="BD118" s="223">
        <v>7117</v>
      </c>
      <c r="BE118" s="224">
        <v>17705</v>
      </c>
      <c r="BF118" s="225">
        <f t="shared" ref="BF118" si="1316">BD118-BE118</f>
        <v>-10588</v>
      </c>
      <c r="BG118" s="223">
        <v>28023</v>
      </c>
      <c r="BH118" s="224">
        <v>551</v>
      </c>
      <c r="BI118" s="225">
        <f t="shared" ref="BI118" si="1317">BG118-BH118</f>
        <v>27472</v>
      </c>
      <c r="BJ118" s="223">
        <v>-14296</v>
      </c>
      <c r="BK118" s="224">
        <v>-18591</v>
      </c>
      <c r="BL118" s="225">
        <f t="shared" ref="BL118" si="1318">BJ118-BK118</f>
        <v>4295</v>
      </c>
      <c r="BM118" s="223">
        <v>-27937</v>
      </c>
      <c r="BN118" s="224">
        <v>-21508</v>
      </c>
      <c r="BO118" s="225">
        <f t="shared" ref="BO118" si="1319">BM118-BN118</f>
        <v>-6429</v>
      </c>
      <c r="BP118" s="223">
        <v>-8756</v>
      </c>
      <c r="BQ118" s="224">
        <v>-6972</v>
      </c>
      <c r="BR118" s="225">
        <f t="shared" ref="BR118" si="1320">BP118-BQ118</f>
        <v>-1784</v>
      </c>
      <c r="BS118" s="223">
        <v>-11700</v>
      </c>
      <c r="BT118" s="224">
        <v>-9069</v>
      </c>
      <c r="BU118" s="225">
        <f t="shared" ref="BU118" si="1321">BS118-BT118</f>
        <v>-2631</v>
      </c>
      <c r="BV118" s="223">
        <v>-11077</v>
      </c>
      <c r="BW118" s="224">
        <v>26146</v>
      </c>
      <c r="BX118" s="225">
        <f t="shared" ref="BX118" si="1322">BV118-BW118</f>
        <v>-37223</v>
      </c>
      <c r="BY118" s="223">
        <v>64</v>
      </c>
      <c r="BZ118" s="224">
        <v>-9080</v>
      </c>
      <c r="CA118" s="225">
        <f t="shared" ref="CA118" si="1323">BY118-BZ118</f>
        <v>9144</v>
      </c>
      <c r="CB118" s="223">
        <v>2431</v>
      </c>
      <c r="CC118" s="224">
        <v>-17364</v>
      </c>
      <c r="CD118" s="225">
        <f t="shared" ref="CD118" si="1324">CB118-CC118</f>
        <v>19795</v>
      </c>
      <c r="CE118" s="223">
        <v>6506</v>
      </c>
      <c r="CF118" s="224">
        <v>15776</v>
      </c>
      <c r="CG118" s="225">
        <f t="shared" ref="CG118" si="1325">CE118-CF118</f>
        <v>-9270</v>
      </c>
      <c r="CH118" s="223">
        <v>6780</v>
      </c>
      <c r="CI118" s="224">
        <v>2864</v>
      </c>
      <c r="CJ118" s="225">
        <f>CH118-CI118</f>
        <v>3916</v>
      </c>
      <c r="CK118" s="223">
        <v>-9723</v>
      </c>
      <c r="CL118" s="224">
        <v>-12742</v>
      </c>
      <c r="CM118" s="225">
        <f>CK118-CL118</f>
        <v>3019</v>
      </c>
      <c r="CN118" s="223">
        <v>12231</v>
      </c>
      <c r="CO118" s="224">
        <v>-17491</v>
      </c>
      <c r="CP118" s="225">
        <f>CN118-CO118</f>
        <v>29722</v>
      </c>
      <c r="CQ118" s="223">
        <v>12495</v>
      </c>
      <c r="CR118" s="224">
        <v>3684</v>
      </c>
      <c r="CS118" s="225">
        <f>CQ118-CR118</f>
        <v>8811</v>
      </c>
      <c r="CT118" s="223">
        <v>-4946</v>
      </c>
      <c r="CU118" s="224">
        <v>8616</v>
      </c>
      <c r="CV118" s="225">
        <f t="shared" si="620"/>
        <v>-13562</v>
      </c>
      <c r="CW118" s="223">
        <v>-72</v>
      </c>
      <c r="CX118" s="224">
        <v>-222</v>
      </c>
      <c r="CY118" s="225">
        <f t="shared" si="621"/>
        <v>150</v>
      </c>
      <c r="CZ118" s="223">
        <v>6950.5</v>
      </c>
      <c r="DA118" s="224">
        <v>11237</v>
      </c>
      <c r="DB118" s="225">
        <f t="shared" si="622"/>
        <v>-4286.5</v>
      </c>
      <c r="DC118" s="226">
        <v>-4809</v>
      </c>
      <c r="DD118" s="224">
        <v>10112</v>
      </c>
      <c r="DE118" s="227">
        <f t="shared" si="623"/>
        <v>-14921</v>
      </c>
      <c r="DF118" s="267">
        <v>-15237</v>
      </c>
      <c r="DG118" s="226">
        <v>-4148.2</v>
      </c>
      <c r="DH118" s="227">
        <f t="shared" ref="DH118" si="1326">DF118-DG118</f>
        <v>-11088.8</v>
      </c>
      <c r="DI118" s="267">
        <v>3786.7</v>
      </c>
      <c r="DJ118" s="226">
        <v>969.3</v>
      </c>
      <c r="DK118" s="227">
        <f t="shared" ref="DK118" si="1327">DI118-DJ118</f>
        <v>2817.3999999999996</v>
      </c>
      <c r="DL118" s="267">
        <v>-8333.1820272694913</v>
      </c>
      <c r="DM118" s="226">
        <v>9732.8843140775443</v>
      </c>
      <c r="DN118" s="227">
        <f t="shared" ref="DN118" si="1328">DL118-DM118</f>
        <v>-18066.066341347036</v>
      </c>
      <c r="DO118" s="267">
        <v>646.42030079541348</v>
      </c>
      <c r="DP118" s="226">
        <v>-1150.9360818221339</v>
      </c>
      <c r="DQ118" s="227">
        <f t="shared" ref="DQ118" si="1329">DO118-DP118</f>
        <v>1797.3563826175473</v>
      </c>
      <c r="DR118" s="287">
        <v>3390</v>
      </c>
      <c r="DS118" s="224">
        <v>-13169.6</v>
      </c>
      <c r="DT118" s="227">
        <f t="shared" ref="DT118" si="1330">DR118-DS118</f>
        <v>16559.599999999999</v>
      </c>
      <c r="DU118" s="267">
        <v>-14090.813155611613</v>
      </c>
      <c r="DV118" s="226">
        <v>7165.0147723311502</v>
      </c>
      <c r="DW118" s="227">
        <f t="shared" ref="DW118" si="1331">DU118-DV118</f>
        <v>-21255.827927942762</v>
      </c>
      <c r="DX118" s="267">
        <v>-3428.5569274825516</v>
      </c>
      <c r="DY118" s="226">
        <v>-23608.245578564725</v>
      </c>
      <c r="DZ118" s="227">
        <f t="shared" ref="DZ118" si="1332">DX118-DY118</f>
        <v>20179.688651082175</v>
      </c>
      <c r="EA118" s="343">
        <v>-3868.7768439153119</v>
      </c>
      <c r="EB118" s="344">
        <v>-5479.3152619066623</v>
      </c>
      <c r="EC118" s="342">
        <f t="shared" ref="EC118" si="1333">EA118-EB118</f>
        <v>1610.5384179913503</v>
      </c>
      <c r="ED118" s="316">
        <v>611.38655321126316</v>
      </c>
      <c r="EE118" s="314">
        <v>8663.9287839458593</v>
      </c>
      <c r="EF118" s="315">
        <f t="shared" si="1001"/>
        <v>-8052.5422307345962</v>
      </c>
      <c r="EG118" s="316">
        <v>-4795.4534092865415</v>
      </c>
      <c r="EH118" s="314">
        <v>-6907.2077344509789</v>
      </c>
      <c r="EI118" s="315">
        <f t="shared" ref="EI118" si="1334">EG118-EH118</f>
        <v>2111.7543251644374</v>
      </c>
      <c r="EJ118" s="316">
        <v>2627.2439537767832</v>
      </c>
      <c r="EK118" s="314">
        <v>-26602.428413003632</v>
      </c>
      <c r="EL118" s="315">
        <f t="shared" ref="EL118" si="1335">EJ118-EK118</f>
        <v>29229.672366780414</v>
      </c>
      <c r="EM118" s="361">
        <v>14839.624542025616</v>
      </c>
      <c r="EN118" s="362">
        <v>25503.723812949709</v>
      </c>
      <c r="EO118" s="363">
        <f t="shared" si="1083"/>
        <v>-10664.099270924093</v>
      </c>
      <c r="EP118" s="439">
        <v>-10237.870986839986</v>
      </c>
      <c r="EQ118" s="440">
        <v>7116.3111526778985</v>
      </c>
      <c r="ER118" s="434">
        <f t="shared" si="1006"/>
        <v>-17354.182139517885</v>
      </c>
      <c r="ES118" s="439">
        <v>12030.959096988363</v>
      </c>
      <c r="ET118" s="440">
        <v>32255.321838796761</v>
      </c>
      <c r="EU118" s="434">
        <f t="shared" si="1008"/>
        <v>-20224.3627418084</v>
      </c>
      <c r="EV118" s="439">
        <v>31017.010333039052</v>
      </c>
      <c r="EW118" s="440">
        <v>28247.993608342047</v>
      </c>
      <c r="EX118" s="434">
        <f t="shared" si="1010"/>
        <v>2769.016724697005</v>
      </c>
      <c r="EY118" s="439">
        <v>12366.976938453912</v>
      </c>
      <c r="EZ118" s="440">
        <v>-13617.388712591095</v>
      </c>
      <c r="FA118" s="434">
        <f t="shared" si="1012"/>
        <v>25984.365651045009</v>
      </c>
      <c r="FB118" s="439">
        <v>-9625.4786283034355</v>
      </c>
      <c r="FC118" s="440">
        <v>-17049.920110560015</v>
      </c>
      <c r="FD118" s="434">
        <f t="shared" si="1013"/>
        <v>7424.4414822565795</v>
      </c>
      <c r="FE118" s="439">
        <v>-16305.956223062774</v>
      </c>
      <c r="FF118" s="440">
        <v>8450.7812679371182</v>
      </c>
      <c r="FG118" s="434">
        <f t="shared" si="1014"/>
        <v>-24756.737490999891</v>
      </c>
      <c r="FH118" s="439">
        <v>-69.390326156222343</v>
      </c>
      <c r="FI118" s="440">
        <v>-9434.3498436410573</v>
      </c>
      <c r="FJ118" s="434">
        <f t="shared" si="1015"/>
        <v>9364.9595174848346</v>
      </c>
      <c r="FK118" s="439">
        <v>23680.208415400703</v>
      </c>
      <c r="FL118" s="440">
        <v>-3991.928096636635</v>
      </c>
      <c r="FM118" s="434">
        <f t="shared" si="1016"/>
        <v>27672.136512037338</v>
      </c>
      <c r="FN118" s="439">
        <v>17114.799840158914</v>
      </c>
      <c r="FO118" s="440">
        <v>-2008.6932145842761</v>
      </c>
      <c r="FP118" s="434">
        <f t="shared" si="1018"/>
        <v>19123.49305474319</v>
      </c>
      <c r="FQ118" s="439">
        <v>35689.590901516334</v>
      </c>
      <c r="FR118" s="440">
        <v>9813.5859269589</v>
      </c>
      <c r="FS118" s="434">
        <f t="shared" si="1020"/>
        <v>25876.004974557436</v>
      </c>
      <c r="FT118" s="439">
        <v>61166.870574796318</v>
      </c>
      <c r="FU118" s="440">
        <v>-20058.195044825497</v>
      </c>
      <c r="FV118" s="434">
        <f t="shared" si="1022"/>
        <v>81225.065619621819</v>
      </c>
      <c r="FW118" s="439">
        <v>38263.437724221687</v>
      </c>
      <c r="FX118" s="440">
        <v>25521.770191696243</v>
      </c>
      <c r="FY118" s="434">
        <f t="shared" si="1024"/>
        <v>12741.667532525444</v>
      </c>
      <c r="FZ118" s="439">
        <v>-6670.3178803931505</v>
      </c>
      <c r="GA118" s="440">
        <v>-13174.860317197557</v>
      </c>
      <c r="GB118" s="434">
        <f t="shared" si="1026"/>
        <v>6504.5424368044069</v>
      </c>
      <c r="GC118" s="343">
        <v>3256.2199156639012</v>
      </c>
      <c r="GD118" s="344">
        <v>13870.835791167872</v>
      </c>
      <c r="GE118" s="342">
        <f t="shared" si="649"/>
        <v>-10614.615875503971</v>
      </c>
      <c r="GF118" s="343">
        <v>19051.491202434474</v>
      </c>
      <c r="GG118" s="344">
        <v>20045.927112560043</v>
      </c>
      <c r="GH118" s="342">
        <f t="shared" si="1045"/>
        <v>-994.43591012556863</v>
      </c>
    </row>
    <row r="119" spans="1:190" x14ac:dyDescent="0.4">
      <c r="A119" s="234" t="s">
        <v>130</v>
      </c>
      <c r="B119" s="223"/>
      <c r="C119" s="224">
        <f>C120+C121+C122</f>
        <v>-84</v>
      </c>
      <c r="D119" s="225">
        <f>B119-C119</f>
        <v>84</v>
      </c>
      <c r="E119" s="223"/>
      <c r="F119" s="224">
        <f t="shared" ref="F119" si="1336">F120+F121+F122</f>
        <v>99</v>
      </c>
      <c r="G119" s="225">
        <f t="shared" si="1299"/>
        <v>-99</v>
      </c>
      <c r="H119" s="223"/>
      <c r="I119" s="224">
        <f t="shared" ref="I119" si="1337">I120+I121+I122</f>
        <v>3205</v>
      </c>
      <c r="J119" s="225">
        <f t="shared" si="1300"/>
        <v>-3205</v>
      </c>
      <c r="K119" s="223"/>
      <c r="L119" s="224">
        <f t="shared" ref="L119" si="1338">L120+L121+L122</f>
        <v>2380</v>
      </c>
      <c r="M119" s="225">
        <f t="shared" si="1301"/>
        <v>-2380</v>
      </c>
      <c r="N119" s="223"/>
      <c r="O119" s="224">
        <f t="shared" ref="O119" si="1339">O120+O121+O122</f>
        <v>3723</v>
      </c>
      <c r="P119" s="225">
        <f t="shared" si="1302"/>
        <v>-3723</v>
      </c>
      <c r="Q119" s="223"/>
      <c r="R119" s="224">
        <f t="shared" ref="R119" si="1340">R120+R121+R122</f>
        <v>23</v>
      </c>
      <c r="S119" s="225">
        <f t="shared" si="1303"/>
        <v>-23</v>
      </c>
      <c r="T119" s="223"/>
      <c r="U119" s="224">
        <f t="shared" ref="U119" si="1341">U120+U121+U122</f>
        <v>1424</v>
      </c>
      <c r="V119" s="225">
        <f t="shared" si="1304"/>
        <v>-1424</v>
      </c>
      <c r="W119" s="223"/>
      <c r="X119" s="224">
        <f t="shared" ref="X119" si="1342">X120+X121+X122</f>
        <v>282</v>
      </c>
      <c r="Y119" s="225">
        <f t="shared" si="1305"/>
        <v>-282</v>
      </c>
      <c r="Z119" s="223"/>
      <c r="AA119" s="224">
        <f t="shared" ref="AA119" si="1343">AA120+AA121+AA122</f>
        <v>76</v>
      </c>
      <c r="AB119" s="225">
        <f t="shared" si="1306"/>
        <v>-76</v>
      </c>
      <c r="AC119" s="223"/>
      <c r="AD119" s="224">
        <f t="shared" ref="AD119" si="1344">AD120+AD121+AD122</f>
        <v>562</v>
      </c>
      <c r="AE119" s="225">
        <f t="shared" si="1307"/>
        <v>-562</v>
      </c>
      <c r="AF119" s="223"/>
      <c r="AG119" s="224">
        <f t="shared" ref="AG119" si="1345">AG120+AG121+AG122</f>
        <v>1599</v>
      </c>
      <c r="AH119" s="225">
        <f t="shared" si="1308"/>
        <v>-1599</v>
      </c>
      <c r="AI119" s="223"/>
      <c r="AJ119" s="224">
        <f t="shared" ref="AJ119" si="1346">AJ120+AJ121+AJ122</f>
        <v>545</v>
      </c>
      <c r="AK119" s="225">
        <f t="shared" si="1309"/>
        <v>-545</v>
      </c>
      <c r="AL119" s="223"/>
      <c r="AM119" s="224">
        <f t="shared" ref="AM119" si="1347">AM120+AM121+AM122</f>
        <v>922</v>
      </c>
      <c r="AN119" s="225">
        <f t="shared" si="1310"/>
        <v>-922</v>
      </c>
      <c r="AO119" s="223"/>
      <c r="AP119" s="224">
        <f t="shared" ref="AP119" si="1348">AP120+AP121+AP122</f>
        <v>4515</v>
      </c>
      <c r="AQ119" s="225">
        <f t="shared" si="1311"/>
        <v>-4515</v>
      </c>
      <c r="AR119" s="223"/>
      <c r="AS119" s="224">
        <f t="shared" ref="AS119" si="1349">AS120+AS121+AS122</f>
        <v>2904</v>
      </c>
      <c r="AT119" s="225">
        <f t="shared" si="1312"/>
        <v>-2904</v>
      </c>
      <c r="AU119" s="223"/>
      <c r="AV119" s="224">
        <f t="shared" ref="AV119" si="1350">AV120+AV121+AV122</f>
        <v>1443</v>
      </c>
      <c r="AW119" s="225">
        <f t="shared" si="1313"/>
        <v>-1443</v>
      </c>
      <c r="AX119" s="223"/>
      <c r="AY119" s="224">
        <f>AY120+AY121+AY122</f>
        <v>1767</v>
      </c>
      <c r="AZ119" s="225">
        <f>AX119-AY119</f>
        <v>-1767</v>
      </c>
      <c r="BA119" s="223"/>
      <c r="BB119" s="224">
        <f>BB120+BB121+BB122</f>
        <v>2381</v>
      </c>
      <c r="BC119" s="225">
        <f>BA119-BB119</f>
        <v>-2381</v>
      </c>
      <c r="BD119" s="223"/>
      <c r="BE119" s="224">
        <f>BE120+BE121+BE122</f>
        <v>-245</v>
      </c>
      <c r="BF119" s="225">
        <f>BD119-BE119</f>
        <v>245</v>
      </c>
      <c r="BG119" s="223"/>
      <c r="BH119" s="224">
        <f>BH120+BH121+BH122</f>
        <v>509</v>
      </c>
      <c r="BI119" s="225">
        <f>BG119-BH119</f>
        <v>-509</v>
      </c>
      <c r="BJ119" s="223"/>
      <c r="BK119" s="224">
        <f>BK120+BK121+BK122</f>
        <v>-14</v>
      </c>
      <c r="BL119" s="225">
        <f>BJ119-BK119</f>
        <v>14</v>
      </c>
      <c r="BM119" s="223"/>
      <c r="BN119" s="224">
        <f>BN120+BN121+BN122</f>
        <v>-232</v>
      </c>
      <c r="BO119" s="225">
        <f>BM119-BN119</f>
        <v>232</v>
      </c>
      <c r="BP119" s="223"/>
      <c r="BQ119" s="224">
        <f>BQ120+BQ121+BQ122</f>
        <v>-614</v>
      </c>
      <c r="BR119" s="225">
        <f>BP119-BQ119</f>
        <v>614</v>
      </c>
      <c r="BS119" s="223"/>
      <c r="BT119" s="224">
        <f>BT120+BT121+BT122</f>
        <v>145</v>
      </c>
      <c r="BU119" s="225">
        <f>BS119-BT119</f>
        <v>-145</v>
      </c>
      <c r="BV119" s="223"/>
      <c r="BW119" s="224">
        <f>BW120+BW121+BW122</f>
        <v>-645</v>
      </c>
      <c r="BX119" s="225">
        <f>BV119-BW119</f>
        <v>645</v>
      </c>
      <c r="BY119" s="223"/>
      <c r="BZ119" s="224">
        <f>BZ120+BZ121+BZ122</f>
        <v>-202</v>
      </c>
      <c r="CA119" s="225">
        <f>BY119-BZ119</f>
        <v>202</v>
      </c>
      <c r="CB119" s="223"/>
      <c r="CC119" s="224">
        <f>CC120+CC121+CC122</f>
        <v>-187</v>
      </c>
      <c r="CD119" s="225">
        <f>CB119-CC119</f>
        <v>187</v>
      </c>
      <c r="CE119" s="223"/>
      <c r="CF119" s="224">
        <f>CF120+CF121+CF122</f>
        <v>-11</v>
      </c>
      <c r="CG119" s="225">
        <f>CE119-CF119</f>
        <v>11</v>
      </c>
      <c r="CH119" s="223"/>
      <c r="CI119" s="224">
        <f>CI120+CI121+CI122</f>
        <v>-5017</v>
      </c>
      <c r="CJ119" s="225">
        <f>CH119-CI119</f>
        <v>5017</v>
      </c>
      <c r="CK119" s="223"/>
      <c r="CL119" s="224">
        <f>CL120+CL121+CL122</f>
        <v>-351</v>
      </c>
      <c r="CM119" s="225">
        <f>CK119-CL119</f>
        <v>351</v>
      </c>
      <c r="CN119" s="223"/>
      <c r="CO119" s="224">
        <f>CO120+CO121+CO122</f>
        <v>-1125</v>
      </c>
      <c r="CP119" s="225">
        <f>CN119-CO119</f>
        <v>1125</v>
      </c>
      <c r="CQ119" s="223"/>
      <c r="CR119" s="224">
        <f>CR120+CR121+CR122</f>
        <v>203</v>
      </c>
      <c r="CS119" s="225">
        <f>CQ119-CR119</f>
        <v>-203</v>
      </c>
      <c r="CT119" s="223"/>
      <c r="CU119" s="224">
        <v>-1162</v>
      </c>
      <c r="CV119" s="225">
        <f t="shared" si="620"/>
        <v>1162</v>
      </c>
      <c r="CW119" s="223"/>
      <c r="CX119" s="224">
        <v>-111</v>
      </c>
      <c r="CY119" s="225">
        <f t="shared" si="621"/>
        <v>111</v>
      </c>
      <c r="CZ119" s="223"/>
      <c r="DA119" s="224">
        <v>-1635</v>
      </c>
      <c r="DB119" s="225">
        <f t="shared" si="622"/>
        <v>1635</v>
      </c>
      <c r="DC119" s="226"/>
      <c r="DD119" s="224">
        <v>-369</v>
      </c>
      <c r="DE119" s="227">
        <f t="shared" si="623"/>
        <v>369</v>
      </c>
      <c r="DF119" s="267"/>
      <c r="DG119" s="226">
        <f>DG121+DG122</f>
        <v>-1545.6</v>
      </c>
      <c r="DH119" s="227">
        <f>DF119-DG119</f>
        <v>1545.6</v>
      </c>
      <c r="DI119" s="267"/>
      <c r="DJ119" s="226">
        <f>DJ121+DJ122</f>
        <v>-410</v>
      </c>
      <c r="DK119" s="227">
        <f>DI119-DJ119</f>
        <v>410</v>
      </c>
      <c r="DL119" s="267"/>
      <c r="DM119" s="226">
        <f>DM121+DM122</f>
        <v>-1322.3</v>
      </c>
      <c r="DN119" s="227">
        <f>DL119-DM119</f>
        <v>1322.3</v>
      </c>
      <c r="DO119" s="267"/>
      <c r="DP119" s="226">
        <f>DP121+DP122</f>
        <v>-509</v>
      </c>
      <c r="DQ119" s="227">
        <f>DO119-DP119</f>
        <v>509</v>
      </c>
      <c r="DR119" s="287"/>
      <c r="DS119" s="224">
        <f>DS121+DS122</f>
        <v>-7801</v>
      </c>
      <c r="DT119" s="227">
        <f>DR119-DS119</f>
        <v>7801</v>
      </c>
      <c r="DU119" s="267"/>
      <c r="DV119" s="226">
        <f>DV121+DV122</f>
        <v>8575</v>
      </c>
      <c r="DW119" s="227">
        <f>DU119-DV119</f>
        <v>-8575</v>
      </c>
      <c r="DX119" s="267"/>
      <c r="DY119" s="226">
        <f>DY121+DY122</f>
        <v>13647</v>
      </c>
      <c r="DZ119" s="227">
        <f>DX119-DY119</f>
        <v>-13647</v>
      </c>
      <c r="EA119" s="343"/>
      <c r="EB119" s="344">
        <f>EB121+EB122</f>
        <v>-675</v>
      </c>
      <c r="EC119" s="342">
        <f>EA119-EB119</f>
        <v>675</v>
      </c>
      <c r="ED119" s="316">
        <f>ED120+ED121+ED122</f>
        <v>0</v>
      </c>
      <c r="EE119" s="314">
        <f>EE120+EE121+EE122</f>
        <v>9022</v>
      </c>
      <c r="EF119" s="315">
        <f>ED119-EE119</f>
        <v>-9022</v>
      </c>
      <c r="EG119" s="316">
        <f>EG120+EG121+EG122</f>
        <v>0</v>
      </c>
      <c r="EH119" s="314">
        <f>EH120+EH121+EH122</f>
        <v>-600</v>
      </c>
      <c r="EI119" s="315">
        <f>EG119-EH119</f>
        <v>600</v>
      </c>
      <c r="EJ119" s="316">
        <f>EJ120+EJ121+EJ122</f>
        <v>0</v>
      </c>
      <c r="EK119" s="314">
        <f>EK120+EK121+EK122</f>
        <v>-1506.9999999999991</v>
      </c>
      <c r="EL119" s="315">
        <f>EJ119-EK119</f>
        <v>1506.9999999999991</v>
      </c>
      <c r="EM119" s="361"/>
      <c r="EN119" s="362">
        <v>-613</v>
      </c>
      <c r="EO119" s="363">
        <f t="shared" si="1083"/>
        <v>613</v>
      </c>
      <c r="EP119" s="439">
        <v>0</v>
      </c>
      <c r="EQ119" s="440">
        <v>-1154</v>
      </c>
      <c r="ER119" s="434">
        <f t="shared" si="1006"/>
        <v>1154</v>
      </c>
      <c r="ES119" s="439">
        <v>0</v>
      </c>
      <c r="ET119" s="440">
        <v>56</v>
      </c>
      <c r="EU119" s="434">
        <f t="shared" si="1008"/>
        <v>-56</v>
      </c>
      <c r="EV119" s="439">
        <v>0</v>
      </c>
      <c r="EW119" s="440">
        <v>-1539</v>
      </c>
      <c r="EX119" s="434">
        <f t="shared" si="1010"/>
        <v>1539</v>
      </c>
      <c r="EY119" s="439">
        <v>0</v>
      </c>
      <c r="EZ119" s="440">
        <v>11219</v>
      </c>
      <c r="FA119" s="434">
        <f t="shared" si="1012"/>
        <v>-11219</v>
      </c>
      <c r="FB119" s="439">
        <v>0</v>
      </c>
      <c r="FC119" s="440">
        <v>-818</v>
      </c>
      <c r="FD119" s="434">
        <f t="shared" si="1013"/>
        <v>818</v>
      </c>
      <c r="FE119" s="439">
        <v>0</v>
      </c>
      <c r="FF119" s="440">
        <v>-494</v>
      </c>
      <c r="FG119" s="434">
        <f t="shared" si="1014"/>
        <v>494</v>
      </c>
      <c r="FH119" s="439">
        <v>0</v>
      </c>
      <c r="FI119" s="440">
        <v>-721</v>
      </c>
      <c r="FJ119" s="434">
        <f t="shared" si="1015"/>
        <v>721</v>
      </c>
      <c r="FK119" s="439">
        <v>0</v>
      </c>
      <c r="FL119" s="440">
        <v>2410</v>
      </c>
      <c r="FM119" s="434">
        <f t="shared" si="1016"/>
        <v>-2410</v>
      </c>
      <c r="FN119" s="439">
        <v>0</v>
      </c>
      <c r="FO119" s="440">
        <v>-851</v>
      </c>
      <c r="FP119" s="434">
        <f t="shared" si="1018"/>
        <v>851</v>
      </c>
      <c r="FQ119" s="439">
        <v>0</v>
      </c>
      <c r="FR119" s="440">
        <v>-716</v>
      </c>
      <c r="FS119" s="434">
        <f t="shared" si="1020"/>
        <v>716</v>
      </c>
      <c r="FT119" s="439">
        <v>0</v>
      </c>
      <c r="FU119" s="440">
        <v>10495</v>
      </c>
      <c r="FV119" s="434">
        <f t="shared" si="1022"/>
        <v>-10495</v>
      </c>
      <c r="FW119" s="439">
        <v>0</v>
      </c>
      <c r="FX119" s="440">
        <v>1461</v>
      </c>
      <c r="FY119" s="434">
        <f t="shared" si="1024"/>
        <v>-1461</v>
      </c>
      <c r="FZ119" s="439">
        <v>0</v>
      </c>
      <c r="GA119" s="440">
        <v>-1243</v>
      </c>
      <c r="GB119" s="434">
        <f t="shared" si="1026"/>
        <v>1243</v>
      </c>
      <c r="GC119" s="343">
        <v>0</v>
      </c>
      <c r="GD119" s="344">
        <v>-618</v>
      </c>
      <c r="GE119" s="342">
        <f t="shared" si="649"/>
        <v>618</v>
      </c>
      <c r="GF119" s="343">
        <v>0</v>
      </c>
      <c r="GG119" s="344">
        <v>-1201.29071478275</v>
      </c>
      <c r="GH119" s="342">
        <f t="shared" si="1045"/>
        <v>1201.29071478275</v>
      </c>
    </row>
    <row r="120" spans="1:190" x14ac:dyDescent="0.4">
      <c r="A120" s="236" t="s">
        <v>168</v>
      </c>
      <c r="B120" s="223"/>
      <c r="C120" s="224"/>
      <c r="D120" s="225"/>
      <c r="E120" s="223"/>
      <c r="F120" s="224"/>
      <c r="G120" s="225"/>
      <c r="H120" s="223"/>
      <c r="I120" s="224"/>
      <c r="J120" s="225"/>
      <c r="K120" s="223"/>
      <c r="L120" s="224"/>
      <c r="M120" s="225"/>
      <c r="N120" s="223"/>
      <c r="O120" s="224"/>
      <c r="P120" s="225"/>
      <c r="Q120" s="223"/>
      <c r="R120" s="224"/>
      <c r="S120" s="225"/>
      <c r="T120" s="223"/>
      <c r="U120" s="224"/>
      <c r="V120" s="225"/>
      <c r="W120" s="223"/>
      <c r="X120" s="224"/>
      <c r="Y120" s="225"/>
      <c r="Z120" s="223"/>
      <c r="AA120" s="224"/>
      <c r="AB120" s="225"/>
      <c r="AC120" s="223"/>
      <c r="AD120" s="224"/>
      <c r="AE120" s="225"/>
      <c r="AF120" s="223"/>
      <c r="AG120" s="224"/>
      <c r="AH120" s="225"/>
      <c r="AI120" s="223"/>
      <c r="AJ120" s="224"/>
      <c r="AK120" s="225"/>
      <c r="AL120" s="223"/>
      <c r="AM120" s="224"/>
      <c r="AN120" s="225"/>
      <c r="AO120" s="223"/>
      <c r="AP120" s="224"/>
      <c r="AQ120" s="225"/>
      <c r="AR120" s="223"/>
      <c r="AS120" s="224"/>
      <c r="AT120" s="225"/>
      <c r="AU120" s="223"/>
      <c r="AV120" s="224"/>
      <c r="AW120" s="225"/>
      <c r="AX120" s="223"/>
      <c r="AY120" s="224"/>
      <c r="AZ120" s="225"/>
      <c r="BA120" s="223"/>
      <c r="BB120" s="224"/>
      <c r="BC120" s="225"/>
      <c r="BD120" s="223"/>
      <c r="BE120" s="224"/>
      <c r="BF120" s="225"/>
      <c r="BG120" s="223"/>
      <c r="BH120" s="224"/>
      <c r="BI120" s="225"/>
      <c r="BJ120" s="223"/>
      <c r="BK120" s="224"/>
      <c r="BL120" s="225"/>
      <c r="BM120" s="223"/>
      <c r="BN120" s="224"/>
      <c r="BO120" s="225"/>
      <c r="BP120" s="223"/>
      <c r="BQ120" s="224"/>
      <c r="BR120" s="225"/>
      <c r="BS120" s="223"/>
      <c r="BT120" s="224"/>
      <c r="BU120" s="225"/>
      <c r="BV120" s="223"/>
      <c r="BW120" s="224"/>
      <c r="BX120" s="225"/>
      <c r="BY120" s="223"/>
      <c r="BZ120" s="224"/>
      <c r="CA120" s="225"/>
      <c r="CB120" s="223"/>
      <c r="CC120" s="224"/>
      <c r="CD120" s="225"/>
      <c r="CE120" s="223"/>
      <c r="CF120" s="224"/>
      <c r="CG120" s="225"/>
      <c r="CH120" s="223"/>
      <c r="CI120" s="224"/>
      <c r="CJ120" s="225"/>
      <c r="CK120" s="223"/>
      <c r="CL120" s="224"/>
      <c r="CM120" s="225"/>
      <c r="CN120" s="223"/>
      <c r="CO120" s="224"/>
      <c r="CP120" s="225"/>
      <c r="CQ120" s="223"/>
      <c r="CR120" s="224"/>
      <c r="CS120" s="225"/>
      <c r="CT120" s="223"/>
      <c r="CU120" s="224"/>
      <c r="CV120" s="225"/>
      <c r="CW120" s="223"/>
      <c r="CX120" s="224"/>
      <c r="CY120" s="225"/>
      <c r="CZ120" s="223"/>
      <c r="DA120" s="224"/>
      <c r="DB120" s="225"/>
      <c r="DC120" s="226"/>
      <c r="DD120" s="224"/>
      <c r="DE120" s="227"/>
      <c r="DF120" s="267"/>
      <c r="DG120" s="226"/>
      <c r="DH120" s="227"/>
      <c r="DI120" s="267"/>
      <c r="DJ120" s="226"/>
      <c r="DK120" s="227"/>
      <c r="DL120" s="267"/>
      <c r="DM120" s="226"/>
      <c r="DN120" s="227"/>
      <c r="DO120" s="267"/>
      <c r="DP120" s="226"/>
      <c r="DQ120" s="227"/>
      <c r="DR120" s="287"/>
      <c r="DS120" s="224"/>
      <c r="DT120" s="227"/>
      <c r="DU120" s="267"/>
      <c r="DV120" s="226"/>
      <c r="DW120" s="227"/>
      <c r="DX120" s="267"/>
      <c r="DY120" s="226"/>
      <c r="DZ120" s="227"/>
      <c r="EA120" s="343"/>
      <c r="EB120" s="344"/>
      <c r="EC120" s="342"/>
      <c r="ED120" s="316"/>
      <c r="EE120" s="314"/>
      <c r="EF120" s="315"/>
      <c r="EG120" s="316"/>
      <c r="EH120" s="314"/>
      <c r="EI120" s="315"/>
      <c r="EJ120" s="316"/>
      <c r="EK120" s="314"/>
      <c r="EL120" s="315"/>
      <c r="EM120" s="361"/>
      <c r="EN120" s="362"/>
      <c r="EO120" s="363"/>
      <c r="EP120" s="439"/>
      <c r="EQ120" s="440"/>
      <c r="ER120" s="434"/>
      <c r="ES120" s="439"/>
      <c r="ET120" s="440"/>
      <c r="EU120" s="434"/>
      <c r="EV120" s="439"/>
      <c r="EW120" s="440"/>
      <c r="EX120" s="434"/>
      <c r="EY120" s="439"/>
      <c r="EZ120" s="440"/>
      <c r="FA120" s="434"/>
      <c r="FB120" s="439"/>
      <c r="FC120" s="440"/>
      <c r="FD120" s="434"/>
      <c r="FE120" s="439"/>
      <c r="FF120" s="440"/>
      <c r="FG120" s="434"/>
      <c r="FH120" s="439"/>
      <c r="FI120" s="440"/>
      <c r="FJ120" s="434"/>
      <c r="FK120" s="439"/>
      <c r="FL120" s="440"/>
      <c r="FM120" s="434"/>
      <c r="FN120" s="439"/>
      <c r="FO120" s="440"/>
      <c r="FP120" s="434"/>
      <c r="FQ120" s="439"/>
      <c r="FR120" s="440"/>
      <c r="FS120" s="434"/>
      <c r="FT120" s="439"/>
      <c r="FU120" s="440"/>
      <c r="FV120" s="434"/>
      <c r="FW120" s="439"/>
      <c r="FX120" s="440"/>
      <c r="FY120" s="434"/>
      <c r="FZ120" s="439"/>
      <c r="GA120" s="440"/>
      <c r="GB120" s="434"/>
      <c r="GC120" s="343">
        <v>0</v>
      </c>
      <c r="GD120" s="344">
        <v>0</v>
      </c>
      <c r="GE120" s="342">
        <f t="shared" si="649"/>
        <v>0</v>
      </c>
      <c r="GF120" s="343">
        <v>0</v>
      </c>
      <c r="GG120" s="344">
        <v>0</v>
      </c>
      <c r="GH120" s="342">
        <f t="shared" si="1045"/>
        <v>0</v>
      </c>
    </row>
    <row r="121" spans="1:190" x14ac:dyDescent="0.4">
      <c r="A121" s="236" t="s">
        <v>157</v>
      </c>
      <c r="B121" s="223"/>
      <c r="C121" s="224"/>
      <c r="D121" s="225"/>
      <c r="E121" s="223"/>
      <c r="F121" s="224"/>
      <c r="G121" s="225"/>
      <c r="H121" s="223"/>
      <c r="I121" s="224"/>
      <c r="J121" s="225"/>
      <c r="K121" s="223"/>
      <c r="L121" s="224"/>
      <c r="M121" s="225"/>
      <c r="N121" s="223"/>
      <c r="O121" s="224"/>
      <c r="P121" s="225"/>
      <c r="Q121" s="223"/>
      <c r="R121" s="224"/>
      <c r="S121" s="225"/>
      <c r="T121" s="223"/>
      <c r="U121" s="224"/>
      <c r="V121" s="225"/>
      <c r="W121" s="223"/>
      <c r="X121" s="224"/>
      <c r="Y121" s="225"/>
      <c r="Z121" s="223"/>
      <c r="AA121" s="224"/>
      <c r="AB121" s="225"/>
      <c r="AC121" s="223"/>
      <c r="AD121" s="224"/>
      <c r="AE121" s="225"/>
      <c r="AF121" s="223"/>
      <c r="AG121" s="224"/>
      <c r="AH121" s="225"/>
      <c r="AI121" s="223"/>
      <c r="AJ121" s="224"/>
      <c r="AK121" s="225"/>
      <c r="AL121" s="223"/>
      <c r="AM121" s="224"/>
      <c r="AN121" s="225"/>
      <c r="AO121" s="223"/>
      <c r="AP121" s="224"/>
      <c r="AQ121" s="225"/>
      <c r="AR121" s="223"/>
      <c r="AS121" s="224"/>
      <c r="AT121" s="225"/>
      <c r="AU121" s="223"/>
      <c r="AV121" s="224"/>
      <c r="AW121" s="225"/>
      <c r="AX121" s="223"/>
      <c r="AY121" s="224"/>
      <c r="AZ121" s="225"/>
      <c r="BA121" s="223"/>
      <c r="BB121" s="224"/>
      <c r="BC121" s="225"/>
      <c r="BD121" s="223"/>
      <c r="BE121" s="224"/>
      <c r="BF121" s="225"/>
      <c r="BG121" s="223"/>
      <c r="BH121" s="224"/>
      <c r="BI121" s="225"/>
      <c r="BJ121" s="223"/>
      <c r="BK121" s="224"/>
      <c r="BL121" s="225"/>
      <c r="BM121" s="223"/>
      <c r="BN121" s="224"/>
      <c r="BO121" s="225"/>
      <c r="BP121" s="223"/>
      <c r="BQ121" s="224"/>
      <c r="BR121" s="225"/>
      <c r="BS121" s="223"/>
      <c r="BT121" s="224"/>
      <c r="BU121" s="225"/>
      <c r="BV121" s="223"/>
      <c r="BW121" s="224"/>
      <c r="BX121" s="225"/>
      <c r="BY121" s="223"/>
      <c r="BZ121" s="224"/>
      <c r="CA121" s="225"/>
      <c r="CB121" s="223"/>
      <c r="CC121" s="224"/>
      <c r="CD121" s="225"/>
      <c r="CE121" s="223"/>
      <c r="CF121" s="224"/>
      <c r="CG121" s="225"/>
      <c r="CH121" s="223"/>
      <c r="CI121" s="224"/>
      <c r="CJ121" s="225"/>
      <c r="CK121" s="223"/>
      <c r="CL121" s="224"/>
      <c r="CM121" s="225"/>
      <c r="CN121" s="223"/>
      <c r="CO121" s="224"/>
      <c r="CP121" s="225"/>
      <c r="CQ121" s="223"/>
      <c r="CR121" s="224"/>
      <c r="CS121" s="225"/>
      <c r="CT121" s="223"/>
      <c r="CU121" s="224"/>
      <c r="CV121" s="225"/>
      <c r="CW121" s="223"/>
      <c r="CX121" s="224"/>
      <c r="CY121" s="225"/>
      <c r="CZ121" s="223"/>
      <c r="DA121" s="224"/>
      <c r="DB121" s="225"/>
      <c r="DC121" s="226"/>
      <c r="DD121" s="224"/>
      <c r="DE121" s="227"/>
      <c r="DF121" s="267"/>
      <c r="DG121" s="226"/>
      <c r="DH121" s="227"/>
      <c r="DI121" s="267"/>
      <c r="DJ121" s="226"/>
      <c r="DK121" s="227"/>
      <c r="DL121" s="267"/>
      <c r="DM121" s="226"/>
      <c r="DN121" s="227"/>
      <c r="DO121" s="267"/>
      <c r="DP121" s="226"/>
      <c r="DQ121" s="227"/>
      <c r="DR121" s="287"/>
      <c r="DS121" s="224"/>
      <c r="DT121" s="227"/>
      <c r="DU121" s="267"/>
      <c r="DV121" s="226"/>
      <c r="DW121" s="227"/>
      <c r="DX121" s="267"/>
      <c r="DY121" s="226"/>
      <c r="DZ121" s="227"/>
      <c r="EA121" s="343"/>
      <c r="EB121" s="344"/>
      <c r="EC121" s="342"/>
      <c r="ED121" s="316"/>
      <c r="EE121" s="314"/>
      <c r="EF121" s="315"/>
      <c r="EG121" s="316"/>
      <c r="EH121" s="314"/>
      <c r="EI121" s="315"/>
      <c r="EJ121" s="316"/>
      <c r="EK121" s="314"/>
      <c r="EL121" s="315"/>
      <c r="EM121" s="361"/>
      <c r="EN121" s="362"/>
      <c r="EO121" s="363"/>
      <c r="EP121" s="439"/>
      <c r="EQ121" s="440"/>
      <c r="ER121" s="434"/>
      <c r="ES121" s="439"/>
      <c r="ET121" s="440"/>
      <c r="EU121" s="434"/>
      <c r="EV121" s="439"/>
      <c r="EW121" s="440"/>
      <c r="EX121" s="434"/>
      <c r="EY121" s="439"/>
      <c r="EZ121" s="440"/>
      <c r="FA121" s="434"/>
      <c r="FB121" s="439"/>
      <c r="FC121" s="440"/>
      <c r="FD121" s="434"/>
      <c r="FE121" s="439"/>
      <c r="FF121" s="440"/>
      <c r="FG121" s="434"/>
      <c r="FH121" s="439"/>
      <c r="FI121" s="440"/>
      <c r="FJ121" s="434"/>
      <c r="FK121" s="439"/>
      <c r="FL121" s="440"/>
      <c r="FM121" s="434"/>
      <c r="FN121" s="439"/>
      <c r="FO121" s="440"/>
      <c r="FP121" s="434"/>
      <c r="FQ121" s="439"/>
      <c r="FR121" s="440"/>
      <c r="FS121" s="434"/>
      <c r="FT121" s="439"/>
      <c r="FU121" s="440"/>
      <c r="FV121" s="434"/>
      <c r="FW121" s="439"/>
      <c r="FX121" s="440"/>
      <c r="FY121" s="434"/>
      <c r="FZ121" s="439"/>
      <c r="GA121" s="440"/>
      <c r="GB121" s="434"/>
      <c r="GC121" s="343">
        <v>0</v>
      </c>
      <c r="GD121" s="344">
        <v>0</v>
      </c>
      <c r="GE121" s="342">
        <f t="shared" si="649"/>
        <v>0</v>
      </c>
      <c r="GF121" s="343">
        <v>0</v>
      </c>
      <c r="GG121" s="344">
        <v>0</v>
      </c>
      <c r="GH121" s="342">
        <f t="shared" si="1045"/>
        <v>0</v>
      </c>
    </row>
    <row r="122" spans="1:190" x14ac:dyDescent="0.4">
      <c r="A122" s="236" t="s">
        <v>158</v>
      </c>
      <c r="B122" s="223"/>
      <c r="C122" s="224">
        <v>-84</v>
      </c>
      <c r="D122" s="225">
        <f>B122-C122</f>
        <v>84</v>
      </c>
      <c r="E122" s="223"/>
      <c r="F122" s="224">
        <v>99</v>
      </c>
      <c r="G122" s="225">
        <f t="shared" ref="G122" si="1351">E122-F122</f>
        <v>-99</v>
      </c>
      <c r="H122" s="223"/>
      <c r="I122" s="224">
        <v>3205</v>
      </c>
      <c r="J122" s="225">
        <f t="shared" ref="J122" si="1352">H122-I122</f>
        <v>-3205</v>
      </c>
      <c r="K122" s="223"/>
      <c r="L122" s="224">
        <v>2380</v>
      </c>
      <c r="M122" s="225">
        <f t="shared" ref="M122" si="1353">K122-L122</f>
        <v>-2380</v>
      </c>
      <c r="N122" s="223"/>
      <c r="O122" s="224">
        <v>3723</v>
      </c>
      <c r="P122" s="225">
        <f t="shared" ref="P122" si="1354">N122-O122</f>
        <v>-3723</v>
      </c>
      <c r="Q122" s="223"/>
      <c r="R122" s="224">
        <v>23</v>
      </c>
      <c r="S122" s="225">
        <f t="shared" ref="S122" si="1355">Q122-R122</f>
        <v>-23</v>
      </c>
      <c r="T122" s="223"/>
      <c r="U122" s="224">
        <v>1424</v>
      </c>
      <c r="V122" s="225">
        <f t="shared" ref="V122" si="1356">T122-U122</f>
        <v>-1424</v>
      </c>
      <c r="W122" s="223"/>
      <c r="X122" s="224">
        <v>282</v>
      </c>
      <c r="Y122" s="225">
        <f t="shared" ref="Y122" si="1357">W122-X122</f>
        <v>-282</v>
      </c>
      <c r="Z122" s="223"/>
      <c r="AA122" s="224">
        <v>76</v>
      </c>
      <c r="AB122" s="225">
        <f t="shared" ref="AB122" si="1358">Z122-AA122</f>
        <v>-76</v>
      </c>
      <c r="AC122" s="223"/>
      <c r="AD122" s="224">
        <v>562</v>
      </c>
      <c r="AE122" s="225">
        <f t="shared" ref="AE122" si="1359">AC122-AD122</f>
        <v>-562</v>
      </c>
      <c r="AF122" s="223"/>
      <c r="AG122" s="224">
        <v>1599</v>
      </c>
      <c r="AH122" s="225">
        <f t="shared" ref="AH122" si="1360">AF122-AG122</f>
        <v>-1599</v>
      </c>
      <c r="AI122" s="223"/>
      <c r="AJ122" s="224">
        <v>545</v>
      </c>
      <c r="AK122" s="225">
        <f t="shared" ref="AK122" si="1361">AI122-AJ122</f>
        <v>-545</v>
      </c>
      <c r="AL122" s="223"/>
      <c r="AM122" s="224">
        <v>922</v>
      </c>
      <c r="AN122" s="225">
        <f t="shared" ref="AN122" si="1362">AL122-AM122</f>
        <v>-922</v>
      </c>
      <c r="AO122" s="223"/>
      <c r="AP122" s="224">
        <v>4515</v>
      </c>
      <c r="AQ122" s="225">
        <f t="shared" ref="AQ122" si="1363">AO122-AP122</f>
        <v>-4515</v>
      </c>
      <c r="AR122" s="223"/>
      <c r="AS122" s="224">
        <v>2904</v>
      </c>
      <c r="AT122" s="225">
        <f t="shared" ref="AT122" si="1364">AR122-AS122</f>
        <v>-2904</v>
      </c>
      <c r="AU122" s="223"/>
      <c r="AV122" s="224">
        <v>1443</v>
      </c>
      <c r="AW122" s="225">
        <f t="shared" ref="AW122" si="1365">AU122-AV122</f>
        <v>-1443</v>
      </c>
      <c r="AX122" s="223"/>
      <c r="AY122" s="224">
        <v>1767</v>
      </c>
      <c r="AZ122" s="225">
        <f>AX122-AY122</f>
        <v>-1767</v>
      </c>
      <c r="BA122" s="223"/>
      <c r="BB122" s="224">
        <v>2381</v>
      </c>
      <c r="BC122" s="225">
        <f>BA122-BB122</f>
        <v>-2381</v>
      </c>
      <c r="BD122" s="223"/>
      <c r="BE122" s="224">
        <v>-245</v>
      </c>
      <c r="BF122" s="225">
        <f>BD122-BE122</f>
        <v>245</v>
      </c>
      <c r="BG122" s="223"/>
      <c r="BH122" s="224">
        <v>509</v>
      </c>
      <c r="BI122" s="225">
        <f>BG122-BH122</f>
        <v>-509</v>
      </c>
      <c r="BJ122" s="223"/>
      <c r="BK122" s="224">
        <v>-14</v>
      </c>
      <c r="BL122" s="225">
        <f>BJ122-BK122</f>
        <v>14</v>
      </c>
      <c r="BM122" s="223"/>
      <c r="BN122" s="224">
        <v>-232</v>
      </c>
      <c r="BO122" s="225">
        <f>BM122-BN122</f>
        <v>232</v>
      </c>
      <c r="BP122" s="223"/>
      <c r="BQ122" s="224">
        <v>-614</v>
      </c>
      <c r="BR122" s="225">
        <f>BP122-BQ122</f>
        <v>614</v>
      </c>
      <c r="BS122" s="223"/>
      <c r="BT122" s="224">
        <v>145</v>
      </c>
      <c r="BU122" s="225">
        <f>BS122-BT122</f>
        <v>-145</v>
      </c>
      <c r="BV122" s="223"/>
      <c r="BW122" s="224">
        <v>-645</v>
      </c>
      <c r="BX122" s="225">
        <f>BV122-BW122</f>
        <v>645</v>
      </c>
      <c r="BY122" s="223"/>
      <c r="BZ122" s="224">
        <v>-202</v>
      </c>
      <c r="CA122" s="225">
        <f>BY122-BZ122</f>
        <v>202</v>
      </c>
      <c r="CB122" s="223"/>
      <c r="CC122" s="224">
        <v>-187</v>
      </c>
      <c r="CD122" s="225">
        <f>CB122-CC122</f>
        <v>187</v>
      </c>
      <c r="CE122" s="223"/>
      <c r="CF122" s="224">
        <v>-11</v>
      </c>
      <c r="CG122" s="225">
        <f>CE122-CF122</f>
        <v>11</v>
      </c>
      <c r="CH122" s="223"/>
      <c r="CI122" s="224">
        <v>-5017</v>
      </c>
      <c r="CJ122" s="225">
        <f>CH122-CI122</f>
        <v>5017</v>
      </c>
      <c r="CK122" s="223"/>
      <c r="CL122" s="224">
        <v>-351</v>
      </c>
      <c r="CM122" s="225">
        <f>CK122-CL122</f>
        <v>351</v>
      </c>
      <c r="CN122" s="223"/>
      <c r="CO122" s="224">
        <v>-1125</v>
      </c>
      <c r="CP122" s="225">
        <f>CN122-CO122</f>
        <v>1125</v>
      </c>
      <c r="CQ122" s="223"/>
      <c r="CR122" s="224">
        <v>203</v>
      </c>
      <c r="CS122" s="225">
        <f>CQ122-CR122</f>
        <v>-203</v>
      </c>
      <c r="CT122" s="223"/>
      <c r="CU122" s="224">
        <v>-1162</v>
      </c>
      <c r="CV122" s="225">
        <f t="shared" si="620"/>
        <v>1162</v>
      </c>
      <c r="CW122" s="223"/>
      <c r="CX122" s="224">
        <v>-111</v>
      </c>
      <c r="CY122" s="225">
        <f t="shared" si="621"/>
        <v>111</v>
      </c>
      <c r="CZ122" s="223"/>
      <c r="DA122" s="224">
        <v>-1635</v>
      </c>
      <c r="DB122" s="225">
        <f t="shared" si="622"/>
        <v>1635</v>
      </c>
      <c r="DC122" s="226"/>
      <c r="DD122" s="224">
        <v>-369</v>
      </c>
      <c r="DE122" s="227">
        <f t="shared" si="623"/>
        <v>369</v>
      </c>
      <c r="DF122" s="267"/>
      <c r="DG122" s="226">
        <v>-1545.6</v>
      </c>
      <c r="DH122" s="227">
        <f>DF122-DG122</f>
        <v>1545.6</v>
      </c>
      <c r="DI122" s="267"/>
      <c r="DJ122" s="226">
        <v>-410</v>
      </c>
      <c r="DK122" s="227">
        <f>DI122-DJ122</f>
        <v>410</v>
      </c>
      <c r="DL122" s="267"/>
      <c r="DM122" s="226">
        <v>-1322.3</v>
      </c>
      <c r="DN122" s="227">
        <f>DL122-DM122</f>
        <v>1322.3</v>
      </c>
      <c r="DO122" s="267"/>
      <c r="DP122" s="226">
        <v>-509</v>
      </c>
      <c r="DQ122" s="227">
        <f>DO122-DP122</f>
        <v>509</v>
      </c>
      <c r="DR122" s="287"/>
      <c r="DS122" s="224">
        <v>-7801</v>
      </c>
      <c r="DT122" s="227">
        <f>DR122-DS122</f>
        <v>7801</v>
      </c>
      <c r="DU122" s="267"/>
      <c r="DV122" s="226">
        <v>8575</v>
      </c>
      <c r="DW122" s="227">
        <f>DU122-DV122</f>
        <v>-8575</v>
      </c>
      <c r="DX122" s="267"/>
      <c r="DY122" s="226">
        <v>13647</v>
      </c>
      <c r="DZ122" s="227">
        <f>DX122-DY122</f>
        <v>-13647</v>
      </c>
      <c r="EA122" s="343"/>
      <c r="EB122" s="344">
        <v>-675</v>
      </c>
      <c r="EC122" s="342">
        <f>EA122-EB122</f>
        <v>675</v>
      </c>
      <c r="ED122" s="316"/>
      <c r="EE122" s="314">
        <v>9022</v>
      </c>
      <c r="EF122" s="315">
        <f t="shared" si="1001"/>
        <v>-9022</v>
      </c>
      <c r="EG122" s="316">
        <v>0</v>
      </c>
      <c r="EH122" s="314">
        <v>-600</v>
      </c>
      <c r="EI122" s="315">
        <f>EG122-EH122</f>
        <v>600</v>
      </c>
      <c r="EJ122" s="316">
        <v>0</v>
      </c>
      <c r="EK122" s="314">
        <v>-1506.9999999999991</v>
      </c>
      <c r="EL122" s="315">
        <f>EJ122-EK122</f>
        <v>1506.9999999999991</v>
      </c>
      <c r="EM122" s="361"/>
      <c r="EN122" s="362">
        <v>-613</v>
      </c>
      <c r="EO122" s="363">
        <f t="shared" si="1083"/>
        <v>613</v>
      </c>
      <c r="EP122" s="443">
        <v>0</v>
      </c>
      <c r="EQ122" s="444">
        <v>-1154</v>
      </c>
      <c r="ER122" s="445">
        <f t="shared" ref="ER122:ER123" si="1366">EP122-EQ122</f>
        <v>1154</v>
      </c>
      <c r="ES122" s="443">
        <v>0</v>
      </c>
      <c r="ET122" s="444">
        <v>56</v>
      </c>
      <c r="EU122" s="445">
        <f t="shared" ref="EU122:EU123" si="1367">ES122-ET122</f>
        <v>-56</v>
      </c>
      <c r="EV122" s="443">
        <v>0</v>
      </c>
      <c r="EW122" s="444">
        <v>-1539</v>
      </c>
      <c r="EX122" s="445">
        <f t="shared" ref="EX122:EX123" si="1368">EV122-EW122</f>
        <v>1539</v>
      </c>
      <c r="EY122" s="443">
        <v>0</v>
      </c>
      <c r="EZ122" s="444">
        <v>11219</v>
      </c>
      <c r="FA122" s="445">
        <f t="shared" ref="FA122:FA123" si="1369">EY122-EZ122</f>
        <v>-11219</v>
      </c>
      <c r="FB122" s="443">
        <v>0</v>
      </c>
      <c r="FC122" s="444">
        <v>-818</v>
      </c>
      <c r="FD122" s="445">
        <f t="shared" ref="FD122:FD123" si="1370">FB122-FC122</f>
        <v>818</v>
      </c>
      <c r="FE122" s="443">
        <v>0</v>
      </c>
      <c r="FF122" s="444">
        <v>-494</v>
      </c>
      <c r="FG122" s="445">
        <f t="shared" ref="FG122:FG123" si="1371">FE122-FF122</f>
        <v>494</v>
      </c>
      <c r="FH122" s="443">
        <v>0</v>
      </c>
      <c r="FI122" s="444">
        <v>-721</v>
      </c>
      <c r="FJ122" s="445">
        <f t="shared" ref="FJ122:FJ123" si="1372">FH122-FI122</f>
        <v>721</v>
      </c>
      <c r="FK122" s="443">
        <v>0</v>
      </c>
      <c r="FL122" s="444">
        <v>2410</v>
      </c>
      <c r="FM122" s="445">
        <f t="shared" ref="FM122:FM123" si="1373">FK122-FL122</f>
        <v>-2410</v>
      </c>
      <c r="FN122" s="443">
        <v>0</v>
      </c>
      <c r="FO122" s="444">
        <v>-851</v>
      </c>
      <c r="FP122" s="445">
        <f t="shared" ref="FP122:FP123" si="1374">FN122-FO122</f>
        <v>851</v>
      </c>
      <c r="FQ122" s="443">
        <v>0</v>
      </c>
      <c r="FR122" s="444">
        <v>-716</v>
      </c>
      <c r="FS122" s="445">
        <f t="shared" ref="FS122:FS123" si="1375">FQ122-FR122</f>
        <v>716</v>
      </c>
      <c r="FT122" s="443">
        <v>0</v>
      </c>
      <c r="FU122" s="444">
        <v>10495</v>
      </c>
      <c r="FV122" s="445">
        <f t="shared" ref="FV122:FV123" si="1376">FT122-FU122</f>
        <v>-10495</v>
      </c>
      <c r="FW122" s="443">
        <v>0</v>
      </c>
      <c r="FX122" s="444">
        <v>1461</v>
      </c>
      <c r="FY122" s="445">
        <f t="shared" ref="FY122:FY123" si="1377">FW122-FX122</f>
        <v>-1461</v>
      </c>
      <c r="FZ122" s="443">
        <v>0</v>
      </c>
      <c r="GA122" s="444">
        <v>-1243</v>
      </c>
      <c r="GB122" s="445">
        <f t="shared" ref="GB122:GB123" si="1378">FZ122-GA122</f>
        <v>1243</v>
      </c>
      <c r="GC122" s="343">
        <v>0</v>
      </c>
      <c r="GD122" s="344">
        <v>-618</v>
      </c>
      <c r="GE122" s="342">
        <f t="shared" si="649"/>
        <v>618</v>
      </c>
      <c r="GF122" s="343">
        <v>0</v>
      </c>
      <c r="GG122" s="344">
        <v>-1201.29071478275</v>
      </c>
      <c r="GH122" s="342">
        <f t="shared" si="1045"/>
        <v>1201.29071478275</v>
      </c>
    </row>
    <row r="123" spans="1:190" x14ac:dyDescent="0.4">
      <c r="A123" s="311" t="s">
        <v>144</v>
      </c>
      <c r="B123" s="312">
        <f>B124+B125</f>
        <v>1168</v>
      </c>
      <c r="C123" s="310">
        <f t="shared" ref="C123:AW123" si="1379">C124+C125</f>
        <v>-4117.6000000000004</v>
      </c>
      <c r="D123" s="313">
        <f t="shared" si="1379"/>
        <v>5285.6</v>
      </c>
      <c r="E123" s="312">
        <f t="shared" si="1379"/>
        <v>1335</v>
      </c>
      <c r="F123" s="310">
        <f t="shared" si="1379"/>
        <v>-3388</v>
      </c>
      <c r="G123" s="313">
        <f t="shared" si="1379"/>
        <v>4723</v>
      </c>
      <c r="H123" s="312">
        <f t="shared" si="1379"/>
        <v>2420</v>
      </c>
      <c r="I123" s="310">
        <f t="shared" si="1379"/>
        <v>-9945</v>
      </c>
      <c r="J123" s="313">
        <f t="shared" si="1379"/>
        <v>12365</v>
      </c>
      <c r="K123" s="312">
        <f t="shared" si="1379"/>
        <v>3421</v>
      </c>
      <c r="L123" s="310">
        <f t="shared" si="1379"/>
        <v>-10594</v>
      </c>
      <c r="M123" s="313">
        <f t="shared" si="1379"/>
        <v>14015</v>
      </c>
      <c r="N123" s="312">
        <f t="shared" si="1379"/>
        <v>-17645</v>
      </c>
      <c r="O123" s="310">
        <f t="shared" si="1379"/>
        <v>-64265</v>
      </c>
      <c r="P123" s="313">
        <f t="shared" si="1379"/>
        <v>46620</v>
      </c>
      <c r="Q123" s="312">
        <f t="shared" si="1379"/>
        <v>-20995</v>
      </c>
      <c r="R123" s="310">
        <f t="shared" si="1379"/>
        <v>-76898</v>
      </c>
      <c r="S123" s="313">
        <f t="shared" si="1379"/>
        <v>55903</v>
      </c>
      <c r="T123" s="312">
        <f t="shared" si="1379"/>
        <v>-23507</v>
      </c>
      <c r="U123" s="310">
        <f t="shared" si="1379"/>
        <v>-84773</v>
      </c>
      <c r="V123" s="313">
        <f t="shared" si="1379"/>
        <v>61266</v>
      </c>
      <c r="W123" s="312">
        <f t="shared" si="1379"/>
        <v>-21832</v>
      </c>
      <c r="X123" s="310">
        <f t="shared" si="1379"/>
        <v>-76401</v>
      </c>
      <c r="Y123" s="313">
        <f t="shared" si="1379"/>
        <v>54569</v>
      </c>
      <c r="Z123" s="312">
        <f t="shared" si="1379"/>
        <v>38890.167482592602</v>
      </c>
      <c r="AA123" s="310">
        <f t="shared" si="1379"/>
        <v>-11124.276804484</v>
      </c>
      <c r="AB123" s="313">
        <f t="shared" si="1379"/>
        <v>50014.4442870766</v>
      </c>
      <c r="AC123" s="312">
        <f t="shared" si="1379"/>
        <v>43290.105027949001</v>
      </c>
      <c r="AD123" s="310">
        <f t="shared" si="1379"/>
        <v>-10108.766242087</v>
      </c>
      <c r="AE123" s="313">
        <f t="shared" si="1379"/>
        <v>53398.871270036005</v>
      </c>
      <c r="AF123" s="312">
        <f t="shared" si="1379"/>
        <v>34554.546875551401</v>
      </c>
      <c r="AG123" s="310">
        <f t="shared" si="1379"/>
        <v>-8400.7331669439991</v>
      </c>
      <c r="AH123" s="313">
        <f t="shared" si="1379"/>
        <v>42955.280042495404</v>
      </c>
      <c r="AI123" s="312">
        <f t="shared" si="1379"/>
        <v>37216.282428164901</v>
      </c>
      <c r="AJ123" s="310">
        <f t="shared" si="1379"/>
        <v>-8246.8398482770099</v>
      </c>
      <c r="AK123" s="313">
        <f t="shared" si="1379"/>
        <v>45463.122276441907</v>
      </c>
      <c r="AL123" s="312">
        <f t="shared" si="1379"/>
        <v>-19393.879884387799</v>
      </c>
      <c r="AM123" s="310">
        <f t="shared" si="1379"/>
        <v>5537</v>
      </c>
      <c r="AN123" s="313">
        <f t="shared" si="1379"/>
        <v>-24930.879884387799</v>
      </c>
      <c r="AO123" s="312">
        <f t="shared" si="1379"/>
        <v>-17640.427195365301</v>
      </c>
      <c r="AP123" s="310">
        <f t="shared" si="1379"/>
        <v>4506</v>
      </c>
      <c r="AQ123" s="313">
        <f t="shared" si="1379"/>
        <v>-22146.427195365301</v>
      </c>
      <c r="AR123" s="312">
        <f t="shared" si="1379"/>
        <v>-14643.625686503099</v>
      </c>
      <c r="AS123" s="310">
        <f t="shared" si="1379"/>
        <v>3952</v>
      </c>
      <c r="AT123" s="313">
        <f t="shared" si="1379"/>
        <v>-18595.625686503099</v>
      </c>
      <c r="AU123" s="312">
        <f t="shared" si="1379"/>
        <v>-14403.668373128099</v>
      </c>
      <c r="AV123" s="310">
        <f t="shared" si="1379"/>
        <v>4058</v>
      </c>
      <c r="AW123" s="313">
        <f t="shared" si="1379"/>
        <v>-18461.668373128101</v>
      </c>
      <c r="AX123" s="312">
        <f t="shared" ref="AX123:DI123" si="1380">AX124+AX125</f>
        <v>-16601</v>
      </c>
      <c r="AY123" s="310">
        <f t="shared" si="1380"/>
        <v>-11126</v>
      </c>
      <c r="AZ123" s="313">
        <f t="shared" si="1380"/>
        <v>-5475</v>
      </c>
      <c r="BA123" s="312">
        <f t="shared" si="1380"/>
        <v>-16010</v>
      </c>
      <c r="BB123" s="310">
        <f t="shared" si="1380"/>
        <v>-8761</v>
      </c>
      <c r="BC123" s="313">
        <f t="shared" si="1380"/>
        <v>-7249</v>
      </c>
      <c r="BD123" s="312">
        <f t="shared" si="1380"/>
        <v>-11586</v>
      </c>
      <c r="BE123" s="310">
        <f t="shared" si="1380"/>
        <v>-7527</v>
      </c>
      <c r="BF123" s="313">
        <f t="shared" si="1380"/>
        <v>-4059</v>
      </c>
      <c r="BG123" s="312">
        <f t="shared" si="1380"/>
        <v>-11976</v>
      </c>
      <c r="BH123" s="310">
        <f t="shared" si="1380"/>
        <v>-10256</v>
      </c>
      <c r="BI123" s="313">
        <f t="shared" si="1380"/>
        <v>-1720</v>
      </c>
      <c r="BJ123" s="312">
        <f t="shared" si="1380"/>
        <v>24290</v>
      </c>
      <c r="BK123" s="310">
        <f t="shared" si="1380"/>
        <v>-76783</v>
      </c>
      <c r="BL123" s="313">
        <f t="shared" si="1380"/>
        <v>101073</v>
      </c>
      <c r="BM123" s="312">
        <f t="shared" si="1380"/>
        <v>23377</v>
      </c>
      <c r="BN123" s="310">
        <f t="shared" si="1380"/>
        <v>-73897</v>
      </c>
      <c r="BO123" s="313">
        <f t="shared" si="1380"/>
        <v>97274</v>
      </c>
      <c r="BP123" s="312">
        <f t="shared" si="1380"/>
        <v>16917</v>
      </c>
      <c r="BQ123" s="310">
        <f t="shared" si="1380"/>
        <v>-53476</v>
      </c>
      <c r="BR123" s="313">
        <f t="shared" si="1380"/>
        <v>70393</v>
      </c>
      <c r="BS123" s="312">
        <f t="shared" si="1380"/>
        <v>17487</v>
      </c>
      <c r="BT123" s="310">
        <f t="shared" si="1380"/>
        <v>-55277</v>
      </c>
      <c r="BU123" s="313">
        <f t="shared" si="1380"/>
        <v>72764</v>
      </c>
      <c r="BV123" s="312">
        <f t="shared" si="1380"/>
        <v>-10343</v>
      </c>
      <c r="BW123" s="310">
        <f t="shared" si="1380"/>
        <v>-65</v>
      </c>
      <c r="BX123" s="313">
        <f t="shared" si="1380"/>
        <v>-10278</v>
      </c>
      <c r="BY123" s="312">
        <f t="shared" si="1380"/>
        <v>-15501</v>
      </c>
      <c r="BZ123" s="310">
        <f t="shared" si="1380"/>
        <v>-97</v>
      </c>
      <c r="CA123" s="313">
        <f t="shared" si="1380"/>
        <v>-15404</v>
      </c>
      <c r="CB123" s="312">
        <f t="shared" si="1380"/>
        <v>-19891</v>
      </c>
      <c r="CC123" s="310">
        <f t="shared" si="1380"/>
        <v>-125</v>
      </c>
      <c r="CD123" s="313">
        <f t="shared" si="1380"/>
        <v>-19766</v>
      </c>
      <c r="CE123" s="312">
        <f t="shared" si="1380"/>
        <v>-22399</v>
      </c>
      <c r="CF123" s="310">
        <f t="shared" si="1380"/>
        <v>-140</v>
      </c>
      <c r="CG123" s="313">
        <f t="shared" si="1380"/>
        <v>-22259</v>
      </c>
      <c r="CH123" s="312">
        <f t="shared" si="1380"/>
        <v>-147735.01975483348</v>
      </c>
      <c r="CI123" s="310">
        <f t="shared" si="1380"/>
        <v>40828.926065163541</v>
      </c>
      <c r="CJ123" s="313">
        <f t="shared" si="1380"/>
        <v>-188563.94581999702</v>
      </c>
      <c r="CK123" s="312">
        <v>-122920</v>
      </c>
      <c r="CL123" s="310">
        <f t="shared" si="1380"/>
        <v>46804.978213913411</v>
      </c>
      <c r="CM123" s="313">
        <f t="shared" si="1380"/>
        <v>-169724.97821391342</v>
      </c>
      <c r="CN123" s="312">
        <f t="shared" si="1380"/>
        <v>-136892</v>
      </c>
      <c r="CO123" s="310">
        <f t="shared" si="1380"/>
        <v>36208.485628477247</v>
      </c>
      <c r="CP123" s="313">
        <f t="shared" si="1380"/>
        <v>-173100.48562847724</v>
      </c>
      <c r="CQ123" s="312">
        <f t="shared" si="1380"/>
        <v>-155922</v>
      </c>
      <c r="CR123" s="310">
        <f t="shared" si="1380"/>
        <v>34900.738374220571</v>
      </c>
      <c r="CS123" s="313">
        <f t="shared" si="1380"/>
        <v>-190822.73837422056</v>
      </c>
      <c r="CT123" s="312">
        <f t="shared" si="1380"/>
        <v>-19085.756528538899</v>
      </c>
      <c r="CU123" s="310">
        <f t="shared" si="1380"/>
        <v>-3894.161513042</v>
      </c>
      <c r="CV123" s="313">
        <f t="shared" si="1380"/>
        <v>-15191.5950154969</v>
      </c>
      <c r="CW123" s="312">
        <f t="shared" si="1380"/>
        <v>-23052.440388914405</v>
      </c>
      <c r="CX123" s="310">
        <f t="shared" si="1380"/>
        <v>-2395.1545039566599</v>
      </c>
      <c r="CY123" s="313">
        <f t="shared" si="1380"/>
        <v>-20657.285884957746</v>
      </c>
      <c r="CZ123" s="312">
        <f t="shared" si="1380"/>
        <v>-5226.1443933669116</v>
      </c>
      <c r="DA123" s="310">
        <f t="shared" si="1380"/>
        <v>-2650.7815868152402</v>
      </c>
      <c r="DB123" s="313">
        <f t="shared" si="1380"/>
        <v>-2575.3628065516714</v>
      </c>
      <c r="DC123" s="314">
        <f t="shared" si="1380"/>
        <v>-10375.4</v>
      </c>
      <c r="DD123" s="310">
        <f t="shared" si="1380"/>
        <v>-2378.6999999999998</v>
      </c>
      <c r="DE123" s="315">
        <f t="shared" si="1380"/>
        <v>-7996.7</v>
      </c>
      <c r="DF123" s="316">
        <f t="shared" si="1380"/>
        <v>-2413.0320190702701</v>
      </c>
      <c r="DG123" s="314">
        <f t="shared" si="1380"/>
        <v>-31769.950738734013</v>
      </c>
      <c r="DH123" s="315">
        <f>DF123-DG123</f>
        <v>29356.918719663743</v>
      </c>
      <c r="DI123" s="316">
        <f t="shared" si="1380"/>
        <v>-2853.2251717350332</v>
      </c>
      <c r="DJ123" s="314">
        <f t="shared" ref="DJ123:DS123" si="1381">DJ124+DJ125</f>
        <v>-33309.968005159746</v>
      </c>
      <c r="DK123" s="315">
        <f t="shared" ref="DK123" si="1382">DI123-DJ123</f>
        <v>30456.742833424712</v>
      </c>
      <c r="DL123" s="316">
        <f t="shared" si="1381"/>
        <v>-2445.3363572859957</v>
      </c>
      <c r="DM123" s="314">
        <f t="shared" si="1381"/>
        <v>-28515.733850354838</v>
      </c>
      <c r="DN123" s="315">
        <f t="shared" ref="DN123" si="1383">DL123-DM123</f>
        <v>26070.397493068842</v>
      </c>
      <c r="DO123" s="316">
        <f t="shared" si="1381"/>
        <v>-2008.255051908721</v>
      </c>
      <c r="DP123" s="314">
        <f t="shared" si="1381"/>
        <v>-35969.426505751435</v>
      </c>
      <c r="DQ123" s="315">
        <f t="shared" ref="DQ123" si="1384">DO123-DP123</f>
        <v>33961.171453842711</v>
      </c>
      <c r="DR123" s="309">
        <f t="shared" si="1381"/>
        <v>-43844.239345994531</v>
      </c>
      <c r="DS123" s="310">
        <f t="shared" si="1381"/>
        <v>-23070.721082769385</v>
      </c>
      <c r="DT123" s="315">
        <f t="shared" ref="DT123" si="1385">DR123-DS123</f>
        <v>-20773.518263225145</v>
      </c>
      <c r="DU123" s="267">
        <f t="shared" ref="DU123:DV123" si="1386">DU124+DU125</f>
        <v>-7704.082815705864</v>
      </c>
      <c r="DV123" s="226">
        <f t="shared" si="1386"/>
        <v>552.1667100307568</v>
      </c>
      <c r="DW123" s="227">
        <f t="shared" ref="DW123" si="1387">DU123-DV123</f>
        <v>-8256.2495257366209</v>
      </c>
      <c r="DX123" s="267">
        <f t="shared" ref="DX123:DY123" si="1388">DX124+DX125</f>
        <v>-12019.603297283371</v>
      </c>
      <c r="DY123" s="226">
        <f t="shared" si="1388"/>
        <v>16085.235221063915</v>
      </c>
      <c r="DZ123" s="227">
        <f t="shared" ref="DZ123" si="1389">DX123-DY123</f>
        <v>-28104.838518347286</v>
      </c>
      <c r="EA123" s="343">
        <f t="shared" ref="EA123:EB123" si="1390">EA124+EA125</f>
        <v>10998.730258983785</v>
      </c>
      <c r="EB123" s="344">
        <f t="shared" si="1390"/>
        <v>78014.235160463228</v>
      </c>
      <c r="EC123" s="342">
        <f t="shared" ref="EC123" si="1391">EA123-EB123</f>
        <v>-67015.504901479435</v>
      </c>
      <c r="ED123" s="316">
        <f t="shared" ref="ED123:EH123" si="1392">ED124+ED125</f>
        <v>-1466.3374799999999</v>
      </c>
      <c r="EE123" s="314">
        <f t="shared" si="1392"/>
        <v>-19685.960910000002</v>
      </c>
      <c r="EF123" s="315">
        <f t="shared" si="1001"/>
        <v>18219.623430000003</v>
      </c>
      <c r="EG123" s="316">
        <f t="shared" ref="EG123" si="1393">EG124+EG125</f>
        <v>29892.53242</v>
      </c>
      <c r="EH123" s="314">
        <f t="shared" si="1392"/>
        <v>31113.80298</v>
      </c>
      <c r="EI123" s="315">
        <f t="shared" ref="EI123:EI124" si="1394">EG123-EH123</f>
        <v>-1221.2705600000008</v>
      </c>
      <c r="EJ123" s="316">
        <f t="shared" ref="EJ123:EK123" si="1395">EJ124+EJ125</f>
        <v>1439.66272</v>
      </c>
      <c r="EK123" s="314">
        <f t="shared" si="1395"/>
        <v>17305.152340000001</v>
      </c>
      <c r="EL123" s="315">
        <f t="shared" ref="EL123" si="1396">EJ123-EK123</f>
        <v>-15865.48962</v>
      </c>
      <c r="EM123" s="361">
        <f>EM124+EM125</f>
        <v>7907.4567399999996</v>
      </c>
      <c r="EN123" s="362">
        <f>EN124+EN125</f>
        <v>12824.35079</v>
      </c>
      <c r="EO123" s="363">
        <f t="shared" si="1083"/>
        <v>-4916.8940500000008</v>
      </c>
      <c r="EP123" s="443">
        <f>EP124+EP125</f>
        <v>81410.326513020569</v>
      </c>
      <c r="EQ123" s="444">
        <f t="shared" ref="EQ123" si="1397">EQ124+EQ125</f>
        <v>109716.00955725909</v>
      </c>
      <c r="ER123" s="445">
        <f t="shared" si="1366"/>
        <v>-28305.683044238525</v>
      </c>
      <c r="ES123" s="443">
        <f>ES124+ES125</f>
        <v>-82826.909705009035</v>
      </c>
      <c r="ET123" s="444">
        <f t="shared" ref="ET123" si="1398">ET124+ET125</f>
        <v>-11191.733556924522</v>
      </c>
      <c r="EU123" s="445">
        <f t="shared" si="1367"/>
        <v>-71635.176148084516</v>
      </c>
      <c r="EV123" s="443">
        <f>EV124+EV125</f>
        <v>53445.512690803909</v>
      </c>
      <c r="EW123" s="444">
        <f t="shared" ref="EW123" si="1399">EW124+EW125</f>
        <v>28766.900576450898</v>
      </c>
      <c r="EX123" s="445">
        <f t="shared" si="1368"/>
        <v>24678.612114353011</v>
      </c>
      <c r="EY123" s="443">
        <f>EY124+EY125</f>
        <v>9033.2203011845504</v>
      </c>
      <c r="EZ123" s="444">
        <f t="shared" ref="EZ123" si="1400">EZ124+EZ125</f>
        <v>125051.88116467795</v>
      </c>
      <c r="FA123" s="445">
        <f t="shared" si="1369"/>
        <v>-116018.66086349339</v>
      </c>
      <c r="FB123" s="443">
        <v>42938.386503140588</v>
      </c>
      <c r="FC123" s="444">
        <v>-2376.2835503671495</v>
      </c>
      <c r="FD123" s="445">
        <f t="shared" si="1370"/>
        <v>45314.67005350774</v>
      </c>
      <c r="FE123" s="443">
        <v>46516.585378402306</v>
      </c>
      <c r="FF123" s="444">
        <v>-2977.6511620954784</v>
      </c>
      <c r="FG123" s="445">
        <f t="shared" si="1371"/>
        <v>49494.236540497783</v>
      </c>
      <c r="FH123" s="443">
        <v>44727.485940771447</v>
      </c>
      <c r="FI123" s="444">
        <v>-3439.4839989162556</v>
      </c>
      <c r="FJ123" s="445">
        <f t="shared" si="1372"/>
        <v>48166.969939687704</v>
      </c>
      <c r="FK123" s="443">
        <v>44727.485940771447</v>
      </c>
      <c r="FL123" s="444">
        <v>-2477.2886300706064</v>
      </c>
      <c r="FM123" s="445">
        <f t="shared" si="1373"/>
        <v>47204.774570842055</v>
      </c>
      <c r="FN123" s="443">
        <f>FN124+FN125</f>
        <v>14082.778398587237</v>
      </c>
      <c r="FO123" s="444">
        <f t="shared" ref="FO123" si="1401">FO124+FO125</f>
        <v>52116.458333791808</v>
      </c>
      <c r="FP123" s="445">
        <f t="shared" si="1374"/>
        <v>-38033.679935204571</v>
      </c>
      <c r="FQ123" s="443">
        <f>FQ124+FQ125</f>
        <v>13778.11033782358</v>
      </c>
      <c r="FR123" s="444">
        <f t="shared" ref="FR123" si="1402">FR124+FR125</f>
        <v>42986.238300167162</v>
      </c>
      <c r="FS123" s="445">
        <f t="shared" si="1375"/>
        <v>-29208.127962343584</v>
      </c>
      <c r="FT123" s="443">
        <f>FT124+FT125</f>
        <v>11374.338733077931</v>
      </c>
      <c r="FU123" s="444">
        <f t="shared" ref="FU123" si="1403">FU124+FU125</f>
        <v>33770.344165162103</v>
      </c>
      <c r="FV123" s="445">
        <f t="shared" si="1376"/>
        <v>-22396.005432084174</v>
      </c>
      <c r="FW123" s="443">
        <f>FW124+FW125</f>
        <v>8774.9601998930284</v>
      </c>
      <c r="FX123" s="444">
        <f t="shared" ref="FX123" si="1404">FX124+FX125</f>
        <v>39023.635162278617</v>
      </c>
      <c r="FY123" s="445">
        <f t="shared" si="1377"/>
        <v>-30248.674962385587</v>
      </c>
      <c r="FZ123" s="443">
        <f>FZ124+FZ125</f>
        <v>10685.19540239476</v>
      </c>
      <c r="GA123" s="444">
        <f t="shared" ref="GA123" si="1405">GA124+GA125</f>
        <v>27730.502985750223</v>
      </c>
      <c r="GB123" s="445">
        <f t="shared" si="1378"/>
        <v>-17045.307583355461</v>
      </c>
      <c r="GC123" s="343">
        <f t="shared" ref="GC123:GD123" si="1406">GC124+GC125</f>
        <v>10281.365935845091</v>
      </c>
      <c r="GD123" s="344">
        <f t="shared" si="1406"/>
        <v>30931.034234079489</v>
      </c>
      <c r="GE123" s="342">
        <f t="shared" si="649"/>
        <v>-20649.668298234399</v>
      </c>
      <c r="GF123" s="343">
        <f>GF124+GF125</f>
        <v>16366.230801130678</v>
      </c>
      <c r="GG123" s="344">
        <f>GG124+GG125</f>
        <v>28647.092841887214</v>
      </c>
      <c r="GH123" s="342">
        <f t="shared" si="1045"/>
        <v>-12280.862040756536</v>
      </c>
    </row>
    <row r="124" spans="1:190" x14ac:dyDescent="0.4">
      <c r="A124" s="317" t="s">
        <v>148</v>
      </c>
      <c r="B124" s="312"/>
      <c r="C124" s="310"/>
      <c r="D124" s="313"/>
      <c r="E124" s="312"/>
      <c r="F124" s="310"/>
      <c r="G124" s="313"/>
      <c r="H124" s="312"/>
      <c r="I124" s="310"/>
      <c r="J124" s="313"/>
      <c r="K124" s="312"/>
      <c r="L124" s="310"/>
      <c r="M124" s="313"/>
      <c r="N124" s="312"/>
      <c r="O124" s="310"/>
      <c r="P124" s="313"/>
      <c r="Q124" s="312"/>
      <c r="R124" s="310"/>
      <c r="S124" s="313"/>
      <c r="T124" s="312"/>
      <c r="U124" s="310"/>
      <c r="V124" s="313"/>
      <c r="W124" s="312"/>
      <c r="X124" s="310"/>
      <c r="Y124" s="313"/>
      <c r="Z124" s="312"/>
      <c r="AA124" s="310"/>
      <c r="AB124" s="313"/>
      <c r="AC124" s="312"/>
      <c r="AD124" s="310"/>
      <c r="AE124" s="313"/>
      <c r="AF124" s="312"/>
      <c r="AG124" s="310"/>
      <c r="AH124" s="313"/>
      <c r="AI124" s="312"/>
      <c r="AJ124" s="310"/>
      <c r="AK124" s="313"/>
      <c r="AL124" s="312"/>
      <c r="AM124" s="310"/>
      <c r="AN124" s="313"/>
      <c r="AO124" s="312"/>
      <c r="AP124" s="310"/>
      <c r="AQ124" s="313"/>
      <c r="AR124" s="312"/>
      <c r="AS124" s="310"/>
      <c r="AT124" s="313"/>
      <c r="AU124" s="312"/>
      <c r="AV124" s="310"/>
      <c r="AW124" s="313"/>
      <c r="AX124" s="312"/>
      <c r="AY124" s="310"/>
      <c r="AZ124" s="313"/>
      <c r="BA124" s="312"/>
      <c r="BB124" s="310"/>
      <c r="BC124" s="313"/>
      <c r="BD124" s="312"/>
      <c r="BE124" s="310"/>
      <c r="BF124" s="313"/>
      <c r="BG124" s="312"/>
      <c r="BH124" s="310"/>
      <c r="BI124" s="313"/>
      <c r="BJ124" s="312"/>
      <c r="BK124" s="310"/>
      <c r="BL124" s="313"/>
      <c r="BM124" s="312"/>
      <c r="BN124" s="310"/>
      <c r="BO124" s="313"/>
      <c r="BP124" s="312"/>
      <c r="BQ124" s="310"/>
      <c r="BR124" s="313"/>
      <c r="BS124" s="312"/>
      <c r="BT124" s="310"/>
      <c r="BU124" s="313"/>
      <c r="BV124" s="312"/>
      <c r="BW124" s="310"/>
      <c r="BX124" s="313"/>
      <c r="BY124" s="312"/>
      <c r="BZ124" s="310"/>
      <c r="CA124" s="313"/>
      <c r="CB124" s="312"/>
      <c r="CC124" s="310"/>
      <c r="CD124" s="313"/>
      <c r="CE124" s="312"/>
      <c r="CF124" s="310"/>
      <c r="CG124" s="313"/>
      <c r="CH124" s="312"/>
      <c r="CI124" s="310"/>
      <c r="CJ124" s="313"/>
      <c r="CK124" s="312"/>
      <c r="CL124" s="310"/>
      <c r="CM124" s="313"/>
      <c r="CN124" s="312"/>
      <c r="CO124" s="310"/>
      <c r="CP124" s="313"/>
      <c r="CQ124" s="312"/>
      <c r="CR124" s="310"/>
      <c r="CS124" s="313"/>
      <c r="CT124" s="312"/>
      <c r="CU124" s="310"/>
      <c r="CV124" s="313"/>
      <c r="CW124" s="312"/>
      <c r="CX124" s="310"/>
      <c r="CY124" s="313"/>
      <c r="CZ124" s="312"/>
      <c r="DA124" s="310"/>
      <c r="DB124" s="313"/>
      <c r="DC124" s="314"/>
      <c r="DD124" s="310"/>
      <c r="DE124" s="315"/>
      <c r="DF124" s="316"/>
      <c r="DG124" s="314"/>
      <c r="DH124" s="315"/>
      <c r="DI124" s="316"/>
      <c r="DJ124" s="314"/>
      <c r="DK124" s="315"/>
      <c r="DL124" s="316"/>
      <c r="DM124" s="314"/>
      <c r="DN124" s="315"/>
      <c r="DO124" s="316"/>
      <c r="DP124" s="314"/>
      <c r="DQ124" s="315"/>
      <c r="DR124" s="309"/>
      <c r="DS124" s="310"/>
      <c r="DT124" s="315"/>
      <c r="DU124" s="267"/>
      <c r="DV124" s="226"/>
      <c r="DW124" s="227"/>
      <c r="DX124" s="267"/>
      <c r="DY124" s="226"/>
      <c r="DZ124" s="227"/>
      <c r="EA124" s="343"/>
      <c r="EB124" s="344"/>
      <c r="EC124" s="342"/>
      <c r="ED124" s="316">
        <v>0</v>
      </c>
      <c r="EE124" s="314">
        <v>0</v>
      </c>
      <c r="EF124" s="315">
        <f t="shared" si="1001"/>
        <v>0</v>
      </c>
      <c r="EG124" s="316">
        <v>0</v>
      </c>
      <c r="EH124" s="314">
        <v>0</v>
      </c>
      <c r="EI124" s="315">
        <f t="shared" si="1394"/>
        <v>0</v>
      </c>
      <c r="EJ124" s="316"/>
      <c r="EK124" s="314"/>
      <c r="EL124" s="315"/>
      <c r="EM124" s="361">
        <f>EM127+EM131</f>
        <v>0</v>
      </c>
      <c r="EN124" s="362"/>
      <c r="EO124" s="363"/>
      <c r="EP124" s="443"/>
      <c r="EQ124" s="444"/>
      <c r="ER124" s="445"/>
      <c r="ES124" s="443"/>
      <c r="ET124" s="444"/>
      <c r="EU124" s="445"/>
      <c r="EV124" s="443"/>
      <c r="EW124" s="444"/>
      <c r="EX124" s="445"/>
      <c r="EY124" s="443"/>
      <c r="EZ124" s="444"/>
      <c r="FA124" s="445"/>
      <c r="FB124" s="443">
        <v>0</v>
      </c>
      <c r="FC124" s="444">
        <v>0</v>
      </c>
      <c r="FD124" s="445"/>
      <c r="FE124" s="443">
        <v>0</v>
      </c>
      <c r="FF124" s="444">
        <v>0</v>
      </c>
      <c r="FG124" s="445"/>
      <c r="FH124" s="443">
        <v>0</v>
      </c>
      <c r="FI124" s="444">
        <v>0</v>
      </c>
      <c r="FJ124" s="445"/>
      <c r="FK124" s="443">
        <v>0</v>
      </c>
      <c r="FL124" s="444">
        <v>0</v>
      </c>
      <c r="FM124" s="445"/>
      <c r="FN124" s="443"/>
      <c r="FO124" s="444"/>
      <c r="FP124" s="445"/>
      <c r="FQ124" s="443"/>
      <c r="FR124" s="444"/>
      <c r="FS124" s="445"/>
      <c r="FT124" s="443"/>
      <c r="FU124" s="444"/>
      <c r="FV124" s="445"/>
      <c r="FW124" s="443"/>
      <c r="FX124" s="444"/>
      <c r="FY124" s="445"/>
      <c r="FZ124" s="443"/>
      <c r="GA124" s="444"/>
      <c r="GB124" s="445"/>
      <c r="GC124" s="343">
        <v>0</v>
      </c>
      <c r="GD124" s="344">
        <v>0</v>
      </c>
      <c r="GE124" s="342">
        <f t="shared" si="649"/>
        <v>0</v>
      </c>
      <c r="GF124" s="343">
        <v>0</v>
      </c>
      <c r="GG124" s="344">
        <v>0</v>
      </c>
      <c r="GH124" s="342">
        <f t="shared" si="1045"/>
        <v>0</v>
      </c>
    </row>
    <row r="125" spans="1:190" x14ac:dyDescent="0.4">
      <c r="A125" s="317" t="s">
        <v>149</v>
      </c>
      <c r="B125" s="312">
        <v>1168</v>
      </c>
      <c r="C125" s="310">
        <v>-4117.6000000000004</v>
      </c>
      <c r="D125" s="313">
        <v>5285.6</v>
      </c>
      <c r="E125" s="312">
        <v>1335</v>
      </c>
      <c r="F125" s="310">
        <v>-3388</v>
      </c>
      <c r="G125" s="313">
        <v>4723</v>
      </c>
      <c r="H125" s="312">
        <v>2420</v>
      </c>
      <c r="I125" s="310">
        <v>-9945</v>
      </c>
      <c r="J125" s="313">
        <v>12365</v>
      </c>
      <c r="K125" s="312">
        <v>3421</v>
      </c>
      <c r="L125" s="310">
        <v>-10594</v>
      </c>
      <c r="M125" s="313">
        <v>14015</v>
      </c>
      <c r="N125" s="312">
        <v>-17645</v>
      </c>
      <c r="O125" s="310">
        <v>-64265</v>
      </c>
      <c r="P125" s="313">
        <v>46620</v>
      </c>
      <c r="Q125" s="312">
        <v>-20995</v>
      </c>
      <c r="R125" s="310">
        <v>-76898</v>
      </c>
      <c r="S125" s="313">
        <v>55903</v>
      </c>
      <c r="T125" s="312">
        <v>-23507</v>
      </c>
      <c r="U125" s="310">
        <v>-84773</v>
      </c>
      <c r="V125" s="313">
        <v>61266</v>
      </c>
      <c r="W125" s="312">
        <v>-21832</v>
      </c>
      <c r="X125" s="310">
        <v>-76401</v>
      </c>
      <c r="Y125" s="313">
        <v>54569</v>
      </c>
      <c r="Z125" s="312">
        <v>38890.167482592602</v>
      </c>
      <c r="AA125" s="310">
        <v>-11124.276804484</v>
      </c>
      <c r="AB125" s="313">
        <v>50014.4442870766</v>
      </c>
      <c r="AC125" s="312">
        <v>43290.105027949001</v>
      </c>
      <c r="AD125" s="310">
        <v>-10108.766242087</v>
      </c>
      <c r="AE125" s="313">
        <v>53398.871270036005</v>
      </c>
      <c r="AF125" s="312">
        <v>34554.546875551401</v>
      </c>
      <c r="AG125" s="310">
        <v>-8400.7331669439991</v>
      </c>
      <c r="AH125" s="313">
        <v>42955.280042495404</v>
      </c>
      <c r="AI125" s="312">
        <v>37216.282428164901</v>
      </c>
      <c r="AJ125" s="310">
        <v>-8246.8398482770099</v>
      </c>
      <c r="AK125" s="313">
        <v>45463.122276441907</v>
      </c>
      <c r="AL125" s="312">
        <v>-19393.879884387799</v>
      </c>
      <c r="AM125" s="310">
        <v>5537</v>
      </c>
      <c r="AN125" s="313">
        <v>-24930.879884387799</v>
      </c>
      <c r="AO125" s="312">
        <v>-17640.427195365301</v>
      </c>
      <c r="AP125" s="310">
        <v>4506</v>
      </c>
      <c r="AQ125" s="313">
        <v>-22146.427195365301</v>
      </c>
      <c r="AR125" s="312">
        <v>-14643.625686503099</v>
      </c>
      <c r="AS125" s="310">
        <v>3952</v>
      </c>
      <c r="AT125" s="313">
        <v>-18595.625686503099</v>
      </c>
      <c r="AU125" s="312">
        <v>-14403.668373128099</v>
      </c>
      <c r="AV125" s="310">
        <v>4058</v>
      </c>
      <c r="AW125" s="313">
        <v>-18461.668373128101</v>
      </c>
      <c r="AX125" s="312">
        <v>-16601</v>
      </c>
      <c r="AY125" s="310">
        <v>-11126</v>
      </c>
      <c r="AZ125" s="313">
        <v>-5475</v>
      </c>
      <c r="BA125" s="312">
        <v>-16010</v>
      </c>
      <c r="BB125" s="310">
        <v>-8761</v>
      </c>
      <c r="BC125" s="313">
        <v>-7249</v>
      </c>
      <c r="BD125" s="312">
        <v>-11586</v>
      </c>
      <c r="BE125" s="310">
        <v>-7527</v>
      </c>
      <c r="BF125" s="313">
        <v>-4059</v>
      </c>
      <c r="BG125" s="312">
        <v>-11976</v>
      </c>
      <c r="BH125" s="310">
        <v>-10256</v>
      </c>
      <c r="BI125" s="313">
        <v>-1720</v>
      </c>
      <c r="BJ125" s="312">
        <v>24290</v>
      </c>
      <c r="BK125" s="310">
        <v>-76783</v>
      </c>
      <c r="BL125" s="313">
        <v>101073</v>
      </c>
      <c r="BM125" s="312">
        <v>23377</v>
      </c>
      <c r="BN125" s="310">
        <v>-73897</v>
      </c>
      <c r="BO125" s="313">
        <v>97274</v>
      </c>
      <c r="BP125" s="312">
        <v>16917</v>
      </c>
      <c r="BQ125" s="310">
        <v>-53476</v>
      </c>
      <c r="BR125" s="313">
        <v>70393</v>
      </c>
      <c r="BS125" s="312">
        <v>17487</v>
      </c>
      <c r="BT125" s="310">
        <v>-55277</v>
      </c>
      <c r="BU125" s="313">
        <v>72764</v>
      </c>
      <c r="BV125" s="312">
        <v>-10343</v>
      </c>
      <c r="BW125" s="310">
        <v>-65</v>
      </c>
      <c r="BX125" s="313">
        <v>-10278</v>
      </c>
      <c r="BY125" s="312">
        <v>-15501</v>
      </c>
      <c r="BZ125" s="310">
        <v>-97</v>
      </c>
      <c r="CA125" s="313">
        <v>-15404</v>
      </c>
      <c r="CB125" s="312">
        <v>-19891</v>
      </c>
      <c r="CC125" s="310">
        <v>-125</v>
      </c>
      <c r="CD125" s="313">
        <v>-19766</v>
      </c>
      <c r="CE125" s="312">
        <v>-22399</v>
      </c>
      <c r="CF125" s="310">
        <v>-140</v>
      </c>
      <c r="CG125" s="313">
        <v>-22259</v>
      </c>
      <c r="CH125" s="312">
        <v>-147735.01975483348</v>
      </c>
      <c r="CI125" s="310">
        <v>40828.926065163541</v>
      </c>
      <c r="CJ125" s="313">
        <v>-188563.94581999702</v>
      </c>
      <c r="CK125" s="312">
        <v>-122920</v>
      </c>
      <c r="CL125" s="310">
        <v>46804.978213913411</v>
      </c>
      <c r="CM125" s="313">
        <v>-169724.97821391342</v>
      </c>
      <c r="CN125" s="312">
        <v>-136892</v>
      </c>
      <c r="CO125" s="310">
        <v>36208.485628477247</v>
      </c>
      <c r="CP125" s="313">
        <v>-173100.48562847724</v>
      </c>
      <c r="CQ125" s="312">
        <v>-155922</v>
      </c>
      <c r="CR125" s="310">
        <v>34900.738374220571</v>
      </c>
      <c r="CS125" s="313">
        <v>-190822.73837422056</v>
      </c>
      <c r="CT125" s="312">
        <v>-19085.756528538899</v>
      </c>
      <c r="CU125" s="310">
        <v>-3894.161513042</v>
      </c>
      <c r="CV125" s="313">
        <v>-15191.5950154969</v>
      </c>
      <c r="CW125" s="312">
        <v>-23052.440388914405</v>
      </c>
      <c r="CX125" s="310">
        <v>-2395.1545039566599</v>
      </c>
      <c r="CY125" s="313">
        <v>-20657.285884957746</v>
      </c>
      <c r="CZ125" s="312">
        <v>-5226.1443933669116</v>
      </c>
      <c r="DA125" s="310">
        <v>-2650.7815868152402</v>
      </c>
      <c r="DB125" s="313">
        <v>-2575.3628065516714</v>
      </c>
      <c r="DC125" s="314">
        <v>-10375.4</v>
      </c>
      <c r="DD125" s="310">
        <v>-2378.6999999999998</v>
      </c>
      <c r="DE125" s="315">
        <v>-7996.7</v>
      </c>
      <c r="DF125" s="316">
        <f>DF126</f>
        <v>-2413.0320190702701</v>
      </c>
      <c r="DG125" s="314">
        <v>-31769.950738734013</v>
      </c>
      <c r="DH125" s="315">
        <f t="shared" ref="DH125:DH126" si="1407">DF125-DG125</f>
        <v>29356.918719663743</v>
      </c>
      <c r="DI125" s="316">
        <v>-2853.2251717350332</v>
      </c>
      <c r="DJ125" s="314">
        <v>-33309.968005159746</v>
      </c>
      <c r="DK125" s="315">
        <f t="shared" ref="DK125:DK126" si="1408">DI125-DJ125</f>
        <v>30456.742833424712</v>
      </c>
      <c r="DL125" s="316">
        <v>-2445.3363572859957</v>
      </c>
      <c r="DM125" s="314">
        <v>-28515.733850354838</v>
      </c>
      <c r="DN125" s="315">
        <f t="shared" ref="DN125:DN126" si="1409">DL125-DM125</f>
        <v>26070.397493068842</v>
      </c>
      <c r="DO125" s="316">
        <v>-2008.255051908721</v>
      </c>
      <c r="DP125" s="314">
        <v>-35969.426505751435</v>
      </c>
      <c r="DQ125" s="315">
        <f t="shared" ref="DQ125:DQ126" si="1410">DO125-DP125</f>
        <v>33961.171453842711</v>
      </c>
      <c r="DR125" s="309">
        <v>-43844.239345994531</v>
      </c>
      <c r="DS125" s="310">
        <v>-23070.721082769385</v>
      </c>
      <c r="DT125" s="315">
        <f>DR125-DS125</f>
        <v>-20773.518263225145</v>
      </c>
      <c r="DU125" s="267">
        <v>-7704.082815705864</v>
      </c>
      <c r="DV125" s="226">
        <v>552.1667100307568</v>
      </c>
      <c r="DW125" s="227">
        <f>DU125-DV125</f>
        <v>-8256.2495257366209</v>
      </c>
      <c r="DX125" s="267">
        <v>-12019.603297283371</v>
      </c>
      <c r="DY125" s="226">
        <v>16085.235221063915</v>
      </c>
      <c r="DZ125" s="227">
        <f>DX125-DY125</f>
        <v>-28104.838518347286</v>
      </c>
      <c r="EA125" s="343">
        <v>10998.730258983785</v>
      </c>
      <c r="EB125" s="344">
        <v>78014.235160463228</v>
      </c>
      <c r="EC125" s="342">
        <f>EA125-EB125</f>
        <v>-67015.504901479435</v>
      </c>
      <c r="ED125" s="316">
        <v>-1466.3374799999999</v>
      </c>
      <c r="EE125" s="314">
        <v>-19685.960910000002</v>
      </c>
      <c r="EF125" s="315">
        <f t="shared" si="1001"/>
        <v>18219.623430000003</v>
      </c>
      <c r="EG125" s="316">
        <v>29892.53242</v>
      </c>
      <c r="EH125" s="314">
        <v>31113.80298</v>
      </c>
      <c r="EI125" s="315">
        <f t="shared" ref="EI125:EI126" si="1411">EG125-EH125</f>
        <v>-1221.2705600000008</v>
      </c>
      <c r="EJ125" s="316">
        <v>1439.66272</v>
      </c>
      <c r="EK125" s="314">
        <v>17305.152340000001</v>
      </c>
      <c r="EL125" s="315">
        <f t="shared" ref="EL125:EL126" si="1412">EJ125-EK125</f>
        <v>-15865.48962</v>
      </c>
      <c r="EM125" s="361">
        <v>7907.4567399999996</v>
      </c>
      <c r="EN125" s="362">
        <v>12824.35079</v>
      </c>
      <c r="EO125" s="363">
        <f t="shared" si="1083"/>
        <v>-4916.8940500000008</v>
      </c>
      <c r="EP125" s="443">
        <v>81410.326513020569</v>
      </c>
      <c r="EQ125" s="444">
        <v>109716.00955725909</v>
      </c>
      <c r="ER125" s="445">
        <f t="shared" ref="ER125:ER126" si="1413">EP125-EQ125</f>
        <v>-28305.683044238525</v>
      </c>
      <c r="ES125" s="443">
        <v>-82826.909705009035</v>
      </c>
      <c r="ET125" s="444">
        <v>-11191.733556924522</v>
      </c>
      <c r="EU125" s="445">
        <f t="shared" ref="EU125:EU126" si="1414">ES125-ET125</f>
        <v>-71635.176148084516</v>
      </c>
      <c r="EV125" s="443">
        <v>53445.512690803909</v>
      </c>
      <c r="EW125" s="444">
        <v>28766.900576450898</v>
      </c>
      <c r="EX125" s="445">
        <f t="shared" ref="EX125:EX126" si="1415">EV125-EW125</f>
        <v>24678.612114353011</v>
      </c>
      <c r="EY125" s="443">
        <v>9033.2203011845504</v>
      </c>
      <c r="EZ125" s="444">
        <v>125051.88116467795</v>
      </c>
      <c r="FA125" s="445">
        <f t="shared" ref="FA125:FA126" si="1416">EY125-EZ125</f>
        <v>-116018.66086349339</v>
      </c>
      <c r="FB125" s="443">
        <v>42938.386503140588</v>
      </c>
      <c r="FC125" s="444">
        <v>-2376.2835503671495</v>
      </c>
      <c r="FD125" s="445">
        <f t="shared" ref="FD125:FD126" si="1417">FB125-FC125</f>
        <v>45314.67005350774</v>
      </c>
      <c r="FE125" s="443">
        <v>46516.585378402306</v>
      </c>
      <c r="FF125" s="444">
        <v>-2977.6511620954784</v>
      </c>
      <c r="FG125" s="445">
        <f t="shared" ref="FG125:FG126" si="1418">FE125-FF125</f>
        <v>49494.236540497783</v>
      </c>
      <c r="FH125" s="443">
        <v>44727.485940771447</v>
      </c>
      <c r="FI125" s="444">
        <v>-3439.4839989162556</v>
      </c>
      <c r="FJ125" s="445">
        <f t="shared" ref="FJ125:FJ126" si="1419">FH125-FI125</f>
        <v>48166.969939687704</v>
      </c>
      <c r="FK125" s="443">
        <v>44727.485940771447</v>
      </c>
      <c r="FL125" s="444">
        <v>-2477.2886300706064</v>
      </c>
      <c r="FM125" s="445">
        <f t="shared" ref="FM125:FM126" si="1420">FK125-FL125</f>
        <v>47204.774570842055</v>
      </c>
      <c r="FN125" s="443">
        <v>14082.778398587237</v>
      </c>
      <c r="FO125" s="444">
        <v>52116.458333791808</v>
      </c>
      <c r="FP125" s="445">
        <f t="shared" ref="FP125:FP126" si="1421">FN125-FO125</f>
        <v>-38033.679935204571</v>
      </c>
      <c r="FQ125" s="443">
        <v>13778.11033782358</v>
      </c>
      <c r="FR125" s="444">
        <v>42986.238300167162</v>
      </c>
      <c r="FS125" s="445">
        <f t="shared" ref="FS125:FS126" si="1422">FQ125-FR125</f>
        <v>-29208.127962343584</v>
      </c>
      <c r="FT125" s="443">
        <v>11374.338733077931</v>
      </c>
      <c r="FU125" s="444">
        <v>33770.344165162103</v>
      </c>
      <c r="FV125" s="445">
        <f t="shared" ref="FV125:FV126" si="1423">FT125-FU125</f>
        <v>-22396.005432084174</v>
      </c>
      <c r="FW125" s="443">
        <v>8774.9601998930284</v>
      </c>
      <c r="FX125" s="444">
        <v>39023.635162278617</v>
      </c>
      <c r="FY125" s="445">
        <f t="shared" ref="FY125:FY126" si="1424">FW125-FX125</f>
        <v>-30248.674962385587</v>
      </c>
      <c r="FZ125" s="443">
        <v>10685.19540239476</v>
      </c>
      <c r="GA125" s="444">
        <v>27730.502985750223</v>
      </c>
      <c r="GB125" s="445">
        <f t="shared" ref="GB125:GB126" si="1425">FZ125-GA125</f>
        <v>-17045.307583355461</v>
      </c>
      <c r="GC125" s="343">
        <v>10281.365935845091</v>
      </c>
      <c r="GD125" s="344">
        <v>30931.034234079489</v>
      </c>
      <c r="GE125" s="342">
        <f t="shared" si="649"/>
        <v>-20649.668298234399</v>
      </c>
      <c r="GF125" s="343">
        <v>16366.230801130678</v>
      </c>
      <c r="GG125" s="344">
        <v>28647.092841887214</v>
      </c>
      <c r="GH125" s="342">
        <f t="shared" si="1045"/>
        <v>-12280.862040756536</v>
      </c>
    </row>
    <row r="126" spans="1:190" x14ac:dyDescent="0.4">
      <c r="A126" s="236" t="s">
        <v>145</v>
      </c>
      <c r="B126" s="312">
        <f>B127+B128</f>
        <v>1168</v>
      </c>
      <c r="C126" s="310">
        <f>C127+C128</f>
        <v>-4117.6000000000004</v>
      </c>
      <c r="D126" s="313">
        <f>B126-C126</f>
        <v>5285.6</v>
      </c>
      <c r="E126" s="312">
        <f t="shared" ref="E126:F126" si="1426">E127+E128</f>
        <v>1335</v>
      </c>
      <c r="F126" s="310">
        <f t="shared" si="1426"/>
        <v>-3388</v>
      </c>
      <c r="G126" s="313">
        <f t="shared" ref="G126" si="1427">E126-F126</f>
        <v>4723</v>
      </c>
      <c r="H126" s="312">
        <f t="shared" ref="H126:I126" si="1428">H127+H128</f>
        <v>2420</v>
      </c>
      <c r="I126" s="310">
        <f t="shared" si="1428"/>
        <v>-9945</v>
      </c>
      <c r="J126" s="313">
        <f t="shared" ref="J126" si="1429">H126-I126</f>
        <v>12365</v>
      </c>
      <c r="K126" s="312">
        <f t="shared" ref="K126:L126" si="1430">K127+K128</f>
        <v>3421</v>
      </c>
      <c r="L126" s="310">
        <f t="shared" si="1430"/>
        <v>-10594</v>
      </c>
      <c r="M126" s="313">
        <f t="shared" ref="M126" si="1431">K126-L126</f>
        <v>14015</v>
      </c>
      <c r="N126" s="312">
        <f t="shared" ref="N126:O126" si="1432">N127+N128</f>
        <v>-17645</v>
      </c>
      <c r="O126" s="310">
        <f t="shared" si="1432"/>
        <v>-64265</v>
      </c>
      <c r="P126" s="313">
        <f t="shared" ref="P126" si="1433">N126-O126</f>
        <v>46620</v>
      </c>
      <c r="Q126" s="312">
        <f t="shared" ref="Q126:R126" si="1434">Q127+Q128</f>
        <v>-20995</v>
      </c>
      <c r="R126" s="310">
        <f t="shared" si="1434"/>
        <v>-76898</v>
      </c>
      <c r="S126" s="313">
        <f t="shared" ref="S126" si="1435">Q126-R126</f>
        <v>55903</v>
      </c>
      <c r="T126" s="312">
        <f t="shared" ref="T126:U126" si="1436">T127+T128</f>
        <v>-23507</v>
      </c>
      <c r="U126" s="310">
        <f t="shared" si="1436"/>
        <v>-84773</v>
      </c>
      <c r="V126" s="313">
        <f t="shared" ref="V126" si="1437">T126-U126</f>
        <v>61266</v>
      </c>
      <c r="W126" s="312">
        <f t="shared" ref="W126:X126" si="1438">W127+W128</f>
        <v>-21832</v>
      </c>
      <c r="X126" s="310">
        <f t="shared" si="1438"/>
        <v>-76401</v>
      </c>
      <c r="Y126" s="313">
        <f t="shared" ref="Y126" si="1439">W126-X126</f>
        <v>54569</v>
      </c>
      <c r="Z126" s="312">
        <f t="shared" ref="Z126:AA126" si="1440">Z127+Z128</f>
        <v>38890.167482592602</v>
      </c>
      <c r="AA126" s="310">
        <f t="shared" si="1440"/>
        <v>-11124.276804484</v>
      </c>
      <c r="AB126" s="313">
        <f t="shared" ref="AB126" si="1441">Z126-AA126</f>
        <v>50014.4442870766</v>
      </c>
      <c r="AC126" s="312">
        <f t="shared" ref="AC126:AD126" si="1442">AC127+AC128</f>
        <v>43290.105027949001</v>
      </c>
      <c r="AD126" s="310">
        <f t="shared" si="1442"/>
        <v>-10108.766242087</v>
      </c>
      <c r="AE126" s="313">
        <f t="shared" ref="AE126" si="1443">AC126-AD126</f>
        <v>53398.871270036005</v>
      </c>
      <c r="AF126" s="312">
        <f t="shared" ref="AF126:AG126" si="1444">AF127+AF128</f>
        <v>34554.546875551401</v>
      </c>
      <c r="AG126" s="310">
        <f t="shared" si="1444"/>
        <v>-8400.7331669439991</v>
      </c>
      <c r="AH126" s="313">
        <f t="shared" ref="AH126" si="1445">AF126-AG126</f>
        <v>42955.280042495404</v>
      </c>
      <c r="AI126" s="312">
        <f t="shared" ref="AI126:AJ126" si="1446">AI127+AI128</f>
        <v>37216.282428164901</v>
      </c>
      <c r="AJ126" s="310">
        <f t="shared" si="1446"/>
        <v>-8246.8398482770099</v>
      </c>
      <c r="AK126" s="313">
        <f t="shared" ref="AK126" si="1447">AI126-AJ126</f>
        <v>45463.122276441907</v>
      </c>
      <c r="AL126" s="312">
        <f t="shared" ref="AL126:AM126" si="1448">AL127+AL128</f>
        <v>-19393.879884387799</v>
      </c>
      <c r="AM126" s="310">
        <f t="shared" si="1448"/>
        <v>5537</v>
      </c>
      <c r="AN126" s="313">
        <f t="shared" ref="AN126" si="1449">AL126-AM126</f>
        <v>-24930.879884387799</v>
      </c>
      <c r="AO126" s="312">
        <f t="shared" ref="AO126:AP126" si="1450">AO127+AO128</f>
        <v>-17640.427195365301</v>
      </c>
      <c r="AP126" s="310">
        <f t="shared" si="1450"/>
        <v>4506</v>
      </c>
      <c r="AQ126" s="313">
        <f t="shared" ref="AQ126" si="1451">AO126-AP126</f>
        <v>-22146.427195365301</v>
      </c>
      <c r="AR126" s="312">
        <f t="shared" ref="AR126:AS126" si="1452">AR127+AR128</f>
        <v>-14643.625686503099</v>
      </c>
      <c r="AS126" s="310">
        <f t="shared" si="1452"/>
        <v>3952</v>
      </c>
      <c r="AT126" s="313">
        <f t="shared" ref="AT126" si="1453">AR126-AS126</f>
        <v>-18595.625686503099</v>
      </c>
      <c r="AU126" s="312">
        <f t="shared" ref="AU126:AV126" si="1454">AU127+AU128</f>
        <v>-14403.668373128099</v>
      </c>
      <c r="AV126" s="310">
        <f t="shared" si="1454"/>
        <v>4058</v>
      </c>
      <c r="AW126" s="313">
        <f t="shared" ref="AW126" si="1455">AU126-AV126</f>
        <v>-18461.668373128101</v>
      </c>
      <c r="AX126" s="312">
        <f>AX127+AX128</f>
        <v>-16601</v>
      </c>
      <c r="AY126" s="310">
        <f>AY127+AY128</f>
        <v>-11126</v>
      </c>
      <c r="AZ126" s="313">
        <f t="shared" ref="AZ126" si="1456">AX126-AY126</f>
        <v>-5475</v>
      </c>
      <c r="BA126" s="312">
        <f>BA127+BA128</f>
        <v>-16010</v>
      </c>
      <c r="BB126" s="310">
        <f>BB127+BB128</f>
        <v>-8761</v>
      </c>
      <c r="BC126" s="313">
        <f t="shared" ref="BC126" si="1457">BA126-BB126</f>
        <v>-7249</v>
      </c>
      <c r="BD126" s="312">
        <f>BD127+BD128</f>
        <v>-11586</v>
      </c>
      <c r="BE126" s="310">
        <f>BE127+BE128</f>
        <v>-7527</v>
      </c>
      <c r="BF126" s="313">
        <f t="shared" ref="BF126" si="1458">BD126-BE126</f>
        <v>-4059</v>
      </c>
      <c r="BG126" s="312">
        <f>BG127+BG128</f>
        <v>-11976</v>
      </c>
      <c r="BH126" s="310">
        <f>BH127+BH128</f>
        <v>-10256</v>
      </c>
      <c r="BI126" s="313">
        <f t="shared" ref="BI126" si="1459">BG126-BH126</f>
        <v>-1720</v>
      </c>
      <c r="BJ126" s="312">
        <f>BJ127+BJ128</f>
        <v>24290</v>
      </c>
      <c r="BK126" s="310">
        <f>BK127+BK128</f>
        <v>-76783</v>
      </c>
      <c r="BL126" s="313">
        <f t="shared" ref="BL126" si="1460">BJ126-BK126</f>
        <v>101073</v>
      </c>
      <c r="BM126" s="312">
        <f>BM127+BM128</f>
        <v>23377</v>
      </c>
      <c r="BN126" s="310">
        <f>BN127+BN128</f>
        <v>-73897</v>
      </c>
      <c r="BO126" s="313">
        <f t="shared" ref="BO126" si="1461">BM126-BN126</f>
        <v>97274</v>
      </c>
      <c r="BP126" s="312">
        <f>BP127+BP128</f>
        <v>16917</v>
      </c>
      <c r="BQ126" s="310">
        <f>BQ127+BQ128</f>
        <v>-53476</v>
      </c>
      <c r="BR126" s="313">
        <f t="shared" ref="BR126" si="1462">BP126-BQ126</f>
        <v>70393</v>
      </c>
      <c r="BS126" s="312">
        <f>BS127+BS128</f>
        <v>17487</v>
      </c>
      <c r="BT126" s="310">
        <f>BT127+BT128</f>
        <v>-55277</v>
      </c>
      <c r="BU126" s="313">
        <f t="shared" ref="BU126" si="1463">BS126-BT126</f>
        <v>72764</v>
      </c>
      <c r="BV126" s="312">
        <f>BV127+BV128</f>
        <v>-10343</v>
      </c>
      <c r="BW126" s="310">
        <f>BW127+BW128</f>
        <v>-65</v>
      </c>
      <c r="BX126" s="313">
        <f t="shared" ref="BX126" si="1464">BV126-BW126</f>
        <v>-10278</v>
      </c>
      <c r="BY126" s="312">
        <f>BY127+BY128</f>
        <v>-15501</v>
      </c>
      <c r="BZ126" s="310">
        <f>BZ127+BZ128</f>
        <v>-97</v>
      </c>
      <c r="CA126" s="313">
        <f t="shared" ref="CA126" si="1465">BY126-BZ126</f>
        <v>-15404</v>
      </c>
      <c r="CB126" s="312">
        <f>CB127+CB128</f>
        <v>-19891</v>
      </c>
      <c r="CC126" s="310">
        <f>CC127+CC128</f>
        <v>-125</v>
      </c>
      <c r="CD126" s="313">
        <f t="shared" ref="CD126" si="1466">CB126-CC126</f>
        <v>-19766</v>
      </c>
      <c r="CE126" s="312">
        <f>CE127+CE128</f>
        <v>-22399</v>
      </c>
      <c r="CF126" s="310">
        <f>CF127+CF128</f>
        <v>-140</v>
      </c>
      <c r="CG126" s="313">
        <f t="shared" ref="CG126" si="1467">CE126-CF126</f>
        <v>-22259</v>
      </c>
      <c r="CH126" s="312">
        <f>CH127+CH128</f>
        <v>-147735.01975483348</v>
      </c>
      <c r="CI126" s="310">
        <f>CI127+CI128</f>
        <v>41635.595589327961</v>
      </c>
      <c r="CJ126" s="313">
        <f>CH126-CI126</f>
        <v>-189370.61534416146</v>
      </c>
      <c r="CK126" s="312">
        <f>CK127+CK128</f>
        <v>-122920</v>
      </c>
      <c r="CL126" s="310">
        <f>CL127+CL128</f>
        <v>46123.222523556447</v>
      </c>
      <c r="CM126" s="313">
        <f>CK126-CL126</f>
        <v>-169043.22252355644</v>
      </c>
      <c r="CN126" s="312">
        <f>CN127+CN128</f>
        <v>-136892</v>
      </c>
      <c r="CO126" s="310">
        <f>CO127+CO128</f>
        <v>37767.500538504588</v>
      </c>
      <c r="CP126" s="313">
        <f>CN126-CO126</f>
        <v>-174659.5005385046</v>
      </c>
      <c r="CQ126" s="312">
        <f>CQ127+CQ128</f>
        <v>-155922</v>
      </c>
      <c r="CR126" s="310">
        <f>CR127+CR128</f>
        <v>35115.569078631401</v>
      </c>
      <c r="CS126" s="313">
        <f>CQ126-CR126</f>
        <v>-191037.56907863141</v>
      </c>
      <c r="CT126" s="312">
        <f t="shared" ref="CT126:CU126" si="1468">CT127+CT128</f>
        <v>-19085.756528538899</v>
      </c>
      <c r="CU126" s="310">
        <f t="shared" si="1468"/>
        <v>-3542</v>
      </c>
      <c r="CV126" s="313">
        <f>CT126-CU126</f>
        <v>-15543.756528538899</v>
      </c>
      <c r="CW126" s="312">
        <f t="shared" ref="CW126:CX126" si="1469">CW127+CW128</f>
        <v>-23052.440388914405</v>
      </c>
      <c r="CX126" s="310">
        <f t="shared" si="1469"/>
        <v>-3271</v>
      </c>
      <c r="CY126" s="313">
        <f t="shared" ref="CY126" si="1470">CW126-CX126</f>
        <v>-19781.440388914405</v>
      </c>
      <c r="CZ126" s="312">
        <f t="shared" ref="CZ126:DA126" si="1471">CZ127+CZ128</f>
        <v>-5226.1443933669116</v>
      </c>
      <c r="DA126" s="310">
        <f t="shared" si="1471"/>
        <v>-3048</v>
      </c>
      <c r="DB126" s="313">
        <f t="shared" ref="DB126" si="1472">CZ126-DA126</f>
        <v>-2178.1443933669116</v>
      </c>
      <c r="DC126" s="314">
        <f t="shared" ref="DC126:DD126" si="1473">DC127+DC128</f>
        <v>-10375.4</v>
      </c>
      <c r="DD126" s="310">
        <f t="shared" si="1473"/>
        <v>-2296</v>
      </c>
      <c r="DE126" s="315">
        <f t="shared" ref="DE126" si="1474">DC126-DD126</f>
        <v>-8079.4</v>
      </c>
      <c r="DF126" s="316">
        <f>DF127+DF128</f>
        <v>-2413.0320190702701</v>
      </c>
      <c r="DG126" s="314">
        <f>DG127+DG128</f>
        <v>-31145.311772929177</v>
      </c>
      <c r="DH126" s="315">
        <f t="shared" si="1407"/>
        <v>28732.279753858907</v>
      </c>
      <c r="DI126" s="316">
        <f t="shared" ref="DI126:DJ126" si="1475">DI127+DI128</f>
        <v>-2853.2251717350332</v>
      </c>
      <c r="DJ126" s="314">
        <f t="shared" si="1475"/>
        <v>-33233.864840022128</v>
      </c>
      <c r="DK126" s="315">
        <f t="shared" si="1408"/>
        <v>30380.639668287095</v>
      </c>
      <c r="DL126" s="316">
        <f>DL127+DL128</f>
        <v>-2445.3363572859957</v>
      </c>
      <c r="DM126" s="314">
        <f>DM127+DM128</f>
        <v>-27900.978412489949</v>
      </c>
      <c r="DN126" s="315">
        <f t="shared" si="1409"/>
        <v>25455.642055203953</v>
      </c>
      <c r="DO126" s="316">
        <f t="shared" ref="DO126:DP126" si="1476">DO127+DO128</f>
        <v>-2008.255051908721</v>
      </c>
      <c r="DP126" s="314">
        <f t="shared" si="1476"/>
        <v>-36099.889074558778</v>
      </c>
      <c r="DQ126" s="315">
        <f t="shared" si="1410"/>
        <v>34091.634022650054</v>
      </c>
      <c r="DR126" s="309">
        <f>DR127+DR128</f>
        <v>-43844.239345994531</v>
      </c>
      <c r="DS126" s="310">
        <f>DS127+DS128</f>
        <v>-24892.711290787272</v>
      </c>
      <c r="DT126" s="315">
        <f>DR126-DS126</f>
        <v>-18951.528055207258</v>
      </c>
      <c r="DU126" s="267">
        <f>DU127+DU128</f>
        <v>-7704.082815705864</v>
      </c>
      <c r="DV126" s="226">
        <f>DV127+DV128</f>
        <v>-387.24292789972969</v>
      </c>
      <c r="DW126" s="227">
        <f>DU126-DV126</f>
        <v>-7316.8398878061344</v>
      </c>
      <c r="DX126" s="267">
        <f>DX127+DX128</f>
        <v>-12019.603297283371</v>
      </c>
      <c r="DY126" s="226">
        <f>DY127+DY128</f>
        <v>15364.058002173915</v>
      </c>
      <c r="DZ126" s="227">
        <f>DX126-DY126</f>
        <v>-27383.661299457286</v>
      </c>
      <c r="EA126" s="343">
        <f>EA127+EA128</f>
        <v>10998.730258983785</v>
      </c>
      <c r="EB126" s="344">
        <f>EB127+EB128</f>
        <v>76807.836216513228</v>
      </c>
      <c r="EC126" s="342">
        <f>EA126-EB126</f>
        <v>-65809.105957529449</v>
      </c>
      <c r="ED126" s="316">
        <f>ED127+ED128</f>
        <v>-1466.3374799999999</v>
      </c>
      <c r="EE126" s="314">
        <f>EE127+EE128</f>
        <v>-19987.33453</v>
      </c>
      <c r="EF126" s="315">
        <f t="shared" si="1001"/>
        <v>18520.997050000002</v>
      </c>
      <c r="EG126" s="316">
        <f>EG127+EG128</f>
        <v>29892.53242</v>
      </c>
      <c r="EH126" s="314">
        <f>EH127+EH128</f>
        <v>30813.431199999999</v>
      </c>
      <c r="EI126" s="315">
        <f t="shared" si="1411"/>
        <v>-920.89877999999953</v>
      </c>
      <c r="EJ126" s="316">
        <f>EJ127+EJ128</f>
        <v>1439.66272</v>
      </c>
      <c r="EK126" s="314">
        <f>EK127+EK128</f>
        <v>17344.408340000002</v>
      </c>
      <c r="EL126" s="315">
        <f t="shared" si="1412"/>
        <v>-15904.745620000002</v>
      </c>
      <c r="EM126" s="361">
        <f>EM127+EM128</f>
        <v>7907.46</v>
      </c>
      <c r="EN126" s="362">
        <f>EN127+EN128</f>
        <v>12813.12</v>
      </c>
      <c r="EO126" s="363">
        <f t="shared" si="1083"/>
        <v>-4905.6600000000008</v>
      </c>
      <c r="EP126" s="443">
        <f>EP127+EP128</f>
        <v>81410.326513020569</v>
      </c>
      <c r="EQ126" s="444">
        <f t="shared" ref="EQ126" si="1477">EQ127+EQ128</f>
        <v>110054.51818299733</v>
      </c>
      <c r="ER126" s="445">
        <f t="shared" si="1413"/>
        <v>-28644.191669976761</v>
      </c>
      <c r="ES126" s="443">
        <f>ES127+ES128</f>
        <v>-82826.909705009035</v>
      </c>
      <c r="ET126" s="444">
        <f t="shared" ref="ET126" si="1478">ET127+ET128</f>
        <v>-12745.693961351317</v>
      </c>
      <c r="EU126" s="445">
        <f t="shared" si="1414"/>
        <v>-70081.215743657725</v>
      </c>
      <c r="EV126" s="443">
        <f>EV127+EV128</f>
        <v>53445.512690803909</v>
      </c>
      <c r="EW126" s="444">
        <f t="shared" ref="EW126" si="1479">EW127+EW128</f>
        <v>28196.441592186675</v>
      </c>
      <c r="EX126" s="445">
        <f t="shared" si="1415"/>
        <v>25249.071098617234</v>
      </c>
      <c r="EY126" s="443">
        <f>EY127+EY128</f>
        <v>9033.2203011845504</v>
      </c>
      <c r="EZ126" s="444">
        <f t="shared" ref="EZ126" si="1480">EZ127+EZ128</f>
        <v>123083.28379394377</v>
      </c>
      <c r="FA126" s="445">
        <f t="shared" si="1416"/>
        <v>-114050.06349275922</v>
      </c>
      <c r="FB126" s="443">
        <v>42938.386503140588</v>
      </c>
      <c r="FC126" s="444">
        <v>-2406.7999917649586</v>
      </c>
      <c r="FD126" s="445">
        <f t="shared" si="1417"/>
        <v>45345.186494905545</v>
      </c>
      <c r="FE126" s="443">
        <v>46516.585378402306</v>
      </c>
      <c r="FF126" s="444">
        <v>-2616.0869475706072</v>
      </c>
      <c r="FG126" s="445">
        <f t="shared" si="1418"/>
        <v>49132.672325972911</v>
      </c>
      <c r="FH126" s="443">
        <v>44727.485940771447</v>
      </c>
      <c r="FI126" s="444">
        <v>-2825.3739033762558</v>
      </c>
      <c r="FJ126" s="445">
        <f t="shared" si="1419"/>
        <v>47552.859844147701</v>
      </c>
      <c r="FK126" s="443">
        <v>44727.485940771447</v>
      </c>
      <c r="FL126" s="444">
        <v>-2616.0869475706072</v>
      </c>
      <c r="FM126" s="445">
        <f t="shared" si="1420"/>
        <v>47343.572888342052</v>
      </c>
      <c r="FN126" s="443">
        <f>FN127+FN128</f>
        <v>14082.778398587237</v>
      </c>
      <c r="FO126" s="444">
        <f t="shared" ref="FO126" si="1481">FO127+FO128</f>
        <v>52755.876314051806</v>
      </c>
      <c r="FP126" s="445">
        <f t="shared" si="1421"/>
        <v>-38673.097915464568</v>
      </c>
      <c r="FQ126" s="443">
        <f>FQ127+FQ128</f>
        <v>13778.11033782358</v>
      </c>
      <c r="FR126" s="444">
        <f t="shared" ref="FR126" si="1482">FR127+FR128</f>
        <v>43006.938770039946</v>
      </c>
      <c r="FS126" s="445">
        <f t="shared" si="1422"/>
        <v>-29228.828432216367</v>
      </c>
      <c r="FT126" s="443">
        <f>FT127+FT128</f>
        <v>11374.338733077931</v>
      </c>
      <c r="FU126" s="444">
        <f t="shared" ref="FU126" si="1483">FU127+FU128</f>
        <v>34378.558816042103</v>
      </c>
      <c r="FV126" s="445">
        <f t="shared" si="1423"/>
        <v>-23004.220082964173</v>
      </c>
      <c r="FW126" s="443">
        <f>FW127+FW128</f>
        <v>8774.9601998930284</v>
      </c>
      <c r="FX126" s="444">
        <f t="shared" ref="FX126" si="1484">FX127+FX128</f>
        <v>39108.740619283315</v>
      </c>
      <c r="FY126" s="445">
        <f t="shared" si="1424"/>
        <v>-30333.780419390285</v>
      </c>
      <c r="FZ126" s="443">
        <f>FZ127+FZ128</f>
        <v>10685.19540239476</v>
      </c>
      <c r="GA126" s="444">
        <f t="shared" ref="GA126" si="1485">GA127+GA128</f>
        <v>28412.572355232263</v>
      </c>
      <c r="GB126" s="445">
        <f t="shared" si="1425"/>
        <v>-17727.376952837505</v>
      </c>
      <c r="GC126" s="343">
        <v>10281.365935845091</v>
      </c>
      <c r="GD126" s="344">
        <v>31058.60631330626</v>
      </c>
      <c r="GE126" s="342">
        <f t="shared" si="649"/>
        <v>-20777.240377461167</v>
      </c>
      <c r="GF126" s="343">
        <v>16366.230801130678</v>
      </c>
      <c r="GG126" s="344">
        <v>28924.535398416472</v>
      </c>
      <c r="GH126" s="342">
        <f t="shared" si="1045"/>
        <v>-12558.304597285794</v>
      </c>
    </row>
    <row r="127" spans="1:190" x14ac:dyDescent="0.4">
      <c r="A127" s="378" t="s">
        <v>148</v>
      </c>
      <c r="B127" s="312"/>
      <c r="C127" s="310"/>
      <c r="D127" s="313"/>
      <c r="E127" s="312"/>
      <c r="F127" s="310"/>
      <c r="G127" s="313"/>
      <c r="H127" s="312"/>
      <c r="I127" s="310"/>
      <c r="J127" s="313"/>
      <c r="K127" s="312"/>
      <c r="L127" s="310"/>
      <c r="M127" s="313"/>
      <c r="N127" s="312"/>
      <c r="O127" s="310"/>
      <c r="P127" s="313"/>
      <c r="Q127" s="312"/>
      <c r="R127" s="310"/>
      <c r="S127" s="313"/>
      <c r="T127" s="312"/>
      <c r="U127" s="310"/>
      <c r="V127" s="313"/>
      <c r="W127" s="312"/>
      <c r="X127" s="310"/>
      <c r="Y127" s="313"/>
      <c r="Z127" s="312"/>
      <c r="AA127" s="310"/>
      <c r="AB127" s="313"/>
      <c r="AC127" s="312"/>
      <c r="AD127" s="310"/>
      <c r="AE127" s="313"/>
      <c r="AF127" s="312"/>
      <c r="AG127" s="310"/>
      <c r="AH127" s="313"/>
      <c r="AI127" s="312"/>
      <c r="AJ127" s="310"/>
      <c r="AK127" s="313"/>
      <c r="AL127" s="312"/>
      <c r="AM127" s="310"/>
      <c r="AN127" s="313"/>
      <c r="AO127" s="312"/>
      <c r="AP127" s="310"/>
      <c r="AQ127" s="313"/>
      <c r="AR127" s="312"/>
      <c r="AS127" s="310"/>
      <c r="AT127" s="313"/>
      <c r="AU127" s="312"/>
      <c r="AV127" s="310"/>
      <c r="AW127" s="313"/>
      <c r="AX127" s="312"/>
      <c r="AY127" s="310"/>
      <c r="AZ127" s="313"/>
      <c r="BA127" s="312"/>
      <c r="BB127" s="310"/>
      <c r="BC127" s="313"/>
      <c r="BD127" s="312"/>
      <c r="BE127" s="310"/>
      <c r="BF127" s="313"/>
      <c r="BG127" s="312"/>
      <c r="BH127" s="310"/>
      <c r="BI127" s="313"/>
      <c r="BJ127" s="312"/>
      <c r="BK127" s="310"/>
      <c r="BL127" s="313"/>
      <c r="BM127" s="312"/>
      <c r="BN127" s="310"/>
      <c r="BO127" s="313"/>
      <c r="BP127" s="312"/>
      <c r="BQ127" s="310"/>
      <c r="BR127" s="313"/>
      <c r="BS127" s="312"/>
      <c r="BT127" s="310"/>
      <c r="BU127" s="313"/>
      <c r="BV127" s="312"/>
      <c r="BW127" s="310"/>
      <c r="BX127" s="313"/>
      <c r="BY127" s="312"/>
      <c r="BZ127" s="310"/>
      <c r="CA127" s="313"/>
      <c r="CB127" s="312"/>
      <c r="CC127" s="310"/>
      <c r="CD127" s="313"/>
      <c r="CE127" s="312"/>
      <c r="CF127" s="310"/>
      <c r="CG127" s="313"/>
      <c r="CH127" s="312"/>
      <c r="CI127" s="310"/>
      <c r="CJ127" s="313"/>
      <c r="CK127" s="312"/>
      <c r="CL127" s="310"/>
      <c r="CM127" s="313"/>
      <c r="CN127" s="312"/>
      <c r="CO127" s="310"/>
      <c r="CP127" s="313"/>
      <c r="CQ127" s="312"/>
      <c r="CR127" s="310"/>
      <c r="CS127" s="313"/>
      <c r="CT127" s="312"/>
      <c r="CU127" s="310"/>
      <c r="CV127" s="313"/>
      <c r="CW127" s="312"/>
      <c r="CX127" s="310"/>
      <c r="CY127" s="313"/>
      <c r="CZ127" s="312"/>
      <c r="DA127" s="310"/>
      <c r="DB127" s="313"/>
      <c r="DC127" s="314"/>
      <c r="DD127" s="310"/>
      <c r="DE127" s="315"/>
      <c r="DF127" s="316"/>
      <c r="DG127" s="314"/>
      <c r="DH127" s="315"/>
      <c r="DI127" s="316"/>
      <c r="DJ127" s="314"/>
      <c r="DK127" s="315"/>
      <c r="DL127" s="316"/>
      <c r="DM127" s="314"/>
      <c r="DN127" s="315"/>
      <c r="DO127" s="316"/>
      <c r="DP127" s="314"/>
      <c r="DQ127" s="315"/>
      <c r="DR127" s="309"/>
      <c r="DS127" s="310"/>
      <c r="DT127" s="315"/>
      <c r="DU127" s="267"/>
      <c r="DV127" s="226"/>
      <c r="DW127" s="227"/>
      <c r="DX127" s="267"/>
      <c r="DY127" s="226"/>
      <c r="DZ127" s="227"/>
      <c r="EA127" s="343"/>
      <c r="EB127" s="344"/>
      <c r="EC127" s="342"/>
      <c r="ED127" s="316">
        <v>0</v>
      </c>
      <c r="EE127" s="314">
        <v>0</v>
      </c>
      <c r="EF127" s="315">
        <f t="shared" si="1001"/>
        <v>0</v>
      </c>
      <c r="EG127" s="316"/>
      <c r="EH127" s="314"/>
      <c r="EI127" s="315"/>
      <c r="EJ127" s="316"/>
      <c r="EK127" s="314"/>
      <c r="EL127" s="315"/>
      <c r="EM127" s="361"/>
      <c r="EN127" s="362"/>
      <c r="EO127" s="363"/>
      <c r="EP127" s="443"/>
      <c r="EQ127" s="444"/>
      <c r="ER127" s="445"/>
      <c r="ES127" s="443"/>
      <c r="ET127" s="444"/>
      <c r="EU127" s="445"/>
      <c r="EV127" s="443"/>
      <c r="EW127" s="444"/>
      <c r="EX127" s="445"/>
      <c r="EY127" s="443"/>
      <c r="EZ127" s="444"/>
      <c r="FA127" s="445"/>
      <c r="FB127" s="443">
        <v>0</v>
      </c>
      <c r="FC127" s="444">
        <v>0</v>
      </c>
      <c r="FD127" s="445"/>
      <c r="FE127" s="443">
        <v>0</v>
      </c>
      <c r="FF127" s="444">
        <v>0</v>
      </c>
      <c r="FG127" s="445"/>
      <c r="FH127" s="443">
        <v>0</v>
      </c>
      <c r="FI127" s="444">
        <v>0</v>
      </c>
      <c r="FJ127" s="445"/>
      <c r="FK127" s="443">
        <v>0</v>
      </c>
      <c r="FL127" s="444">
        <v>0</v>
      </c>
      <c r="FM127" s="445"/>
      <c r="FN127" s="443"/>
      <c r="FO127" s="444"/>
      <c r="FP127" s="445"/>
      <c r="FQ127" s="443"/>
      <c r="FR127" s="444"/>
      <c r="FS127" s="445"/>
      <c r="FT127" s="443"/>
      <c r="FU127" s="444"/>
      <c r="FV127" s="445"/>
      <c r="FW127" s="443"/>
      <c r="FX127" s="444"/>
      <c r="FY127" s="445"/>
      <c r="FZ127" s="443"/>
      <c r="GA127" s="444"/>
      <c r="GB127" s="445"/>
      <c r="GC127" s="343">
        <v>0</v>
      </c>
      <c r="GD127" s="344">
        <v>0</v>
      </c>
      <c r="GE127" s="342">
        <f t="shared" si="649"/>
        <v>0</v>
      </c>
      <c r="GF127" s="343">
        <v>0</v>
      </c>
      <c r="GG127" s="344">
        <v>0</v>
      </c>
      <c r="GH127" s="342">
        <f t="shared" si="1045"/>
        <v>0</v>
      </c>
    </row>
    <row r="128" spans="1:190" x14ac:dyDescent="0.4">
      <c r="A128" s="378" t="s">
        <v>149</v>
      </c>
      <c r="B128" s="312">
        <v>1168</v>
      </c>
      <c r="C128" s="310">
        <v>-4117.6000000000004</v>
      </c>
      <c r="D128" s="313">
        <v>5285.6</v>
      </c>
      <c r="E128" s="312">
        <v>1335</v>
      </c>
      <c r="F128" s="310">
        <v>-3388</v>
      </c>
      <c r="G128" s="313">
        <v>4723</v>
      </c>
      <c r="H128" s="312">
        <v>2420</v>
      </c>
      <c r="I128" s="310">
        <v>-9945</v>
      </c>
      <c r="J128" s="313">
        <v>12365</v>
      </c>
      <c r="K128" s="312">
        <v>3421</v>
      </c>
      <c r="L128" s="310">
        <v>-10594</v>
      </c>
      <c r="M128" s="313">
        <v>14015</v>
      </c>
      <c r="N128" s="312">
        <v>-17645</v>
      </c>
      <c r="O128" s="310">
        <v>-64265</v>
      </c>
      <c r="P128" s="313">
        <v>46620</v>
      </c>
      <c r="Q128" s="312">
        <v>-20995</v>
      </c>
      <c r="R128" s="310">
        <v>-76898</v>
      </c>
      <c r="S128" s="313">
        <v>55903</v>
      </c>
      <c r="T128" s="312">
        <v>-23507</v>
      </c>
      <c r="U128" s="310">
        <v>-84773</v>
      </c>
      <c r="V128" s="313">
        <v>61266</v>
      </c>
      <c r="W128" s="312">
        <v>-21832</v>
      </c>
      <c r="X128" s="310">
        <v>-76401</v>
      </c>
      <c r="Y128" s="313">
        <v>54569</v>
      </c>
      <c r="Z128" s="312">
        <v>38890.167482592602</v>
      </c>
      <c r="AA128" s="310">
        <v>-11124.276804484</v>
      </c>
      <c r="AB128" s="313">
        <v>50014.4442870766</v>
      </c>
      <c r="AC128" s="312">
        <v>43290.105027949001</v>
      </c>
      <c r="AD128" s="310">
        <v>-10108.766242087</v>
      </c>
      <c r="AE128" s="313">
        <v>53398.871270036005</v>
      </c>
      <c r="AF128" s="312">
        <v>34554.546875551401</v>
      </c>
      <c r="AG128" s="310">
        <v>-8400.7331669439991</v>
      </c>
      <c r="AH128" s="313">
        <v>42955.280042495404</v>
      </c>
      <c r="AI128" s="312">
        <v>37216.282428164901</v>
      </c>
      <c r="AJ128" s="310">
        <v>-8246.8398482770099</v>
      </c>
      <c r="AK128" s="313">
        <v>45463.122276441907</v>
      </c>
      <c r="AL128" s="312">
        <v>-19393.879884387799</v>
      </c>
      <c r="AM128" s="310">
        <v>5537</v>
      </c>
      <c r="AN128" s="313">
        <v>-24930.879884387799</v>
      </c>
      <c r="AO128" s="312">
        <v>-17640.427195365301</v>
      </c>
      <c r="AP128" s="310">
        <v>4506</v>
      </c>
      <c r="AQ128" s="313">
        <v>-22146.427195365301</v>
      </c>
      <c r="AR128" s="312">
        <v>-14643.625686503099</v>
      </c>
      <c r="AS128" s="310">
        <v>3952</v>
      </c>
      <c r="AT128" s="313">
        <v>-18595.625686503099</v>
      </c>
      <c r="AU128" s="312">
        <v>-14403.668373128099</v>
      </c>
      <c r="AV128" s="310">
        <v>4058</v>
      </c>
      <c r="AW128" s="313">
        <v>-18461.668373128101</v>
      </c>
      <c r="AX128" s="312">
        <v>-16601</v>
      </c>
      <c r="AY128" s="310">
        <v>-11126</v>
      </c>
      <c r="AZ128" s="313">
        <v>-5475</v>
      </c>
      <c r="BA128" s="312">
        <v>-16010</v>
      </c>
      <c r="BB128" s="310">
        <v>-8761</v>
      </c>
      <c r="BC128" s="313">
        <v>-7249</v>
      </c>
      <c r="BD128" s="312">
        <v>-11586</v>
      </c>
      <c r="BE128" s="310">
        <v>-7527</v>
      </c>
      <c r="BF128" s="313">
        <v>-4059</v>
      </c>
      <c r="BG128" s="312">
        <v>-11976</v>
      </c>
      <c r="BH128" s="310">
        <v>-10256</v>
      </c>
      <c r="BI128" s="313">
        <v>-1720</v>
      </c>
      <c r="BJ128" s="312">
        <v>24290</v>
      </c>
      <c r="BK128" s="310">
        <v>-76783</v>
      </c>
      <c r="BL128" s="313">
        <v>101073</v>
      </c>
      <c r="BM128" s="312">
        <v>23377</v>
      </c>
      <c r="BN128" s="310">
        <v>-73897</v>
      </c>
      <c r="BO128" s="313">
        <v>97274</v>
      </c>
      <c r="BP128" s="312">
        <v>16917</v>
      </c>
      <c r="BQ128" s="310">
        <v>-53476</v>
      </c>
      <c r="BR128" s="313">
        <v>70393</v>
      </c>
      <c r="BS128" s="312">
        <v>17487</v>
      </c>
      <c r="BT128" s="310">
        <v>-55277</v>
      </c>
      <c r="BU128" s="313">
        <v>72764</v>
      </c>
      <c r="BV128" s="312">
        <v>-10343</v>
      </c>
      <c r="BW128" s="310">
        <v>-65</v>
      </c>
      <c r="BX128" s="313">
        <v>-10278</v>
      </c>
      <c r="BY128" s="312">
        <v>-15501</v>
      </c>
      <c r="BZ128" s="310">
        <v>-97</v>
      </c>
      <c r="CA128" s="313">
        <v>-15404</v>
      </c>
      <c r="CB128" s="312">
        <v>-19891</v>
      </c>
      <c r="CC128" s="310">
        <v>-125</v>
      </c>
      <c r="CD128" s="313">
        <v>-19766</v>
      </c>
      <c r="CE128" s="312">
        <v>-22399</v>
      </c>
      <c r="CF128" s="310">
        <v>-140</v>
      </c>
      <c r="CG128" s="313">
        <v>-22259</v>
      </c>
      <c r="CH128" s="312">
        <v>-147735.01975483348</v>
      </c>
      <c r="CI128" s="310">
        <v>41635.595589327961</v>
      </c>
      <c r="CJ128" s="313">
        <v>-189370.61534416146</v>
      </c>
      <c r="CK128" s="312">
        <v>-122920</v>
      </c>
      <c r="CL128" s="310">
        <v>46123.222523556447</v>
      </c>
      <c r="CM128" s="313">
        <v>-169043.22252355644</v>
      </c>
      <c r="CN128" s="312">
        <v>-136892</v>
      </c>
      <c r="CO128" s="310">
        <v>37767.500538504588</v>
      </c>
      <c r="CP128" s="313">
        <v>-174659.5005385046</v>
      </c>
      <c r="CQ128" s="312">
        <v>-155922</v>
      </c>
      <c r="CR128" s="310">
        <v>35115.569078631401</v>
      </c>
      <c r="CS128" s="313">
        <v>-191037.56907863141</v>
      </c>
      <c r="CT128" s="312">
        <f>CT129</f>
        <v>-19085.756528538899</v>
      </c>
      <c r="CU128" s="310">
        <f>CU129</f>
        <v>-3542</v>
      </c>
      <c r="CV128" s="313">
        <f>CT128-CU128</f>
        <v>-15543.756528538899</v>
      </c>
      <c r="CW128" s="312">
        <f>CW129</f>
        <v>-23052.440388914405</v>
      </c>
      <c r="CX128" s="310">
        <f>CX129</f>
        <v>-3271</v>
      </c>
      <c r="CY128" s="313">
        <f>CW128-CX128</f>
        <v>-19781.440388914405</v>
      </c>
      <c r="CZ128" s="312">
        <f>CZ129</f>
        <v>-5226.1443933669116</v>
      </c>
      <c r="DA128" s="310">
        <f>DA129</f>
        <v>-3048</v>
      </c>
      <c r="DB128" s="313">
        <f>CZ128-DA128</f>
        <v>-2178.1443933669116</v>
      </c>
      <c r="DC128" s="312">
        <f>DC129</f>
        <v>-10375.4</v>
      </c>
      <c r="DD128" s="310">
        <f>DD129</f>
        <v>-2296</v>
      </c>
      <c r="DE128" s="313">
        <f>DC128-DD128</f>
        <v>-8079.4</v>
      </c>
      <c r="DF128" s="312">
        <f>DF129</f>
        <v>-2413.0320190702701</v>
      </c>
      <c r="DG128" s="310">
        <f>DG129</f>
        <v>-31145.311772929177</v>
      </c>
      <c r="DH128" s="313">
        <f t="shared" ref="DH128:DH135" si="1486">DF128-DG128</f>
        <v>28732.279753858907</v>
      </c>
      <c r="DI128" s="312">
        <f t="shared" ref="DI128:DJ128" si="1487">DI129</f>
        <v>-2853.2251717350332</v>
      </c>
      <c r="DJ128" s="310">
        <f t="shared" si="1487"/>
        <v>-33233.864840022128</v>
      </c>
      <c r="DK128" s="313">
        <f t="shared" ref="DK128:DK135" si="1488">DI128-DJ128</f>
        <v>30380.639668287095</v>
      </c>
      <c r="DL128" s="312">
        <f>DL129</f>
        <v>-2445.3363572859957</v>
      </c>
      <c r="DM128" s="310">
        <f>DM129</f>
        <v>-27900.978412489949</v>
      </c>
      <c r="DN128" s="313">
        <f t="shared" ref="DN128:DN135" si="1489">DL128-DM128</f>
        <v>25455.642055203953</v>
      </c>
      <c r="DO128" s="312">
        <f t="shared" ref="DO128:DP128" si="1490">DO129</f>
        <v>-2008.255051908721</v>
      </c>
      <c r="DP128" s="310">
        <f t="shared" si="1490"/>
        <v>-36099.889074558778</v>
      </c>
      <c r="DQ128" s="313">
        <f t="shared" ref="DQ128:DQ135" si="1491">DO128-DP128</f>
        <v>34091.634022650054</v>
      </c>
      <c r="DR128" s="267">
        <f>DR129</f>
        <v>-43844.239345994531</v>
      </c>
      <c r="DS128" s="310">
        <f>DS129</f>
        <v>-24892.711290787272</v>
      </c>
      <c r="DT128" s="315">
        <f>DR128-DS128</f>
        <v>-18951.528055207258</v>
      </c>
      <c r="DU128" s="267">
        <f>DU129</f>
        <v>-7704.082815705864</v>
      </c>
      <c r="DV128" s="226">
        <f>DV129</f>
        <v>-387.24292789972969</v>
      </c>
      <c r="DW128" s="227">
        <f>DU128-DV128</f>
        <v>-7316.8398878061344</v>
      </c>
      <c r="DX128" s="267">
        <f>DX129</f>
        <v>-12019.603297283371</v>
      </c>
      <c r="DY128" s="226">
        <f>DY129</f>
        <v>15364.058002173915</v>
      </c>
      <c r="DZ128" s="227">
        <f>DX128-DY128</f>
        <v>-27383.661299457286</v>
      </c>
      <c r="EA128" s="343">
        <v>10998.730258983785</v>
      </c>
      <c r="EB128" s="344">
        <v>76807.836216513228</v>
      </c>
      <c r="EC128" s="342">
        <f>EA128-EB128</f>
        <v>-65809.105957529449</v>
      </c>
      <c r="ED128" s="316">
        <f>ED129</f>
        <v>-1466.3374799999999</v>
      </c>
      <c r="EE128" s="314">
        <f>EE129</f>
        <v>-19987.33453</v>
      </c>
      <c r="EF128" s="315">
        <f t="shared" si="1001"/>
        <v>18520.997050000002</v>
      </c>
      <c r="EG128" s="316">
        <f>EG129</f>
        <v>29892.53242</v>
      </c>
      <c r="EH128" s="314">
        <f>EH129</f>
        <v>30813.431199999999</v>
      </c>
      <c r="EI128" s="315">
        <f t="shared" ref="EI128:EI135" si="1492">EG128-EH128</f>
        <v>-920.89877999999953</v>
      </c>
      <c r="EJ128" s="316">
        <f>EJ129</f>
        <v>1439.66272</v>
      </c>
      <c r="EK128" s="314">
        <f>EK129</f>
        <v>17344.408340000002</v>
      </c>
      <c r="EL128" s="315">
        <f t="shared" ref="EL128:EL135" si="1493">EJ128-EK128</f>
        <v>-15904.745620000002</v>
      </c>
      <c r="EM128" s="361">
        <v>7907.46</v>
      </c>
      <c r="EN128" s="362">
        <v>12813.12</v>
      </c>
      <c r="EO128" s="363">
        <f t="shared" si="1083"/>
        <v>-4905.6600000000008</v>
      </c>
      <c r="EP128" s="443">
        <v>81410.326513020569</v>
      </c>
      <c r="EQ128" s="444">
        <v>110054.51818299733</v>
      </c>
      <c r="ER128" s="445">
        <f t="shared" ref="ER128:ER135" si="1494">EP128-EQ128</f>
        <v>-28644.191669976761</v>
      </c>
      <c r="ES128" s="443">
        <v>-82826.909705009035</v>
      </c>
      <c r="ET128" s="444">
        <v>-12745.693961351317</v>
      </c>
      <c r="EU128" s="445">
        <f t="shared" ref="EU128:EU135" si="1495">ES128-ET128</f>
        <v>-70081.215743657725</v>
      </c>
      <c r="EV128" s="443">
        <v>53445.512690803909</v>
      </c>
      <c r="EW128" s="444">
        <v>28196.441592186675</v>
      </c>
      <c r="EX128" s="445">
        <f t="shared" ref="EX128:EX135" si="1496">EV128-EW128</f>
        <v>25249.071098617234</v>
      </c>
      <c r="EY128" s="443">
        <v>9033.2203011845504</v>
      </c>
      <c r="EZ128" s="444">
        <v>123083.28379394377</v>
      </c>
      <c r="FA128" s="445">
        <f t="shared" ref="FA128:FA135" si="1497">EY128-EZ128</f>
        <v>-114050.06349275922</v>
      </c>
      <c r="FB128" s="443">
        <v>42938.386503140588</v>
      </c>
      <c r="FC128" s="444">
        <v>-2406.7999917649586</v>
      </c>
      <c r="FD128" s="445">
        <f t="shared" ref="FD128:FD135" si="1498">FB128-FC128</f>
        <v>45345.186494905545</v>
      </c>
      <c r="FE128" s="443">
        <v>46516.585378402306</v>
      </c>
      <c r="FF128" s="444">
        <v>-2616.0869475706072</v>
      </c>
      <c r="FG128" s="445">
        <f t="shared" ref="FG128:FG135" si="1499">FE128-FF128</f>
        <v>49132.672325972911</v>
      </c>
      <c r="FH128" s="443">
        <v>44727.485940771447</v>
      </c>
      <c r="FI128" s="444">
        <v>-2825.3739033762558</v>
      </c>
      <c r="FJ128" s="445">
        <f t="shared" ref="FJ128:FJ135" si="1500">FH128-FI128</f>
        <v>47552.859844147701</v>
      </c>
      <c r="FK128" s="443">
        <v>44727.485940771447</v>
      </c>
      <c r="FL128" s="444">
        <v>-2616.0869475706072</v>
      </c>
      <c r="FM128" s="445">
        <f t="shared" ref="FM128:FM135" si="1501">FK128-FL128</f>
        <v>47343.572888342052</v>
      </c>
      <c r="FN128" s="443">
        <v>14082.778398587237</v>
      </c>
      <c r="FO128" s="444">
        <v>52755.876314051806</v>
      </c>
      <c r="FP128" s="445">
        <f t="shared" ref="FP128:FP135" si="1502">FN128-FO128</f>
        <v>-38673.097915464568</v>
      </c>
      <c r="FQ128" s="443">
        <v>13778.11033782358</v>
      </c>
      <c r="FR128" s="444">
        <v>43006.938770039946</v>
      </c>
      <c r="FS128" s="445">
        <f t="shared" ref="FS128:FS135" si="1503">FQ128-FR128</f>
        <v>-29228.828432216367</v>
      </c>
      <c r="FT128" s="443">
        <v>11374.338733077931</v>
      </c>
      <c r="FU128" s="444">
        <v>34378.558816042103</v>
      </c>
      <c r="FV128" s="445">
        <f t="shared" ref="FV128:FV135" si="1504">FT128-FU128</f>
        <v>-23004.220082964173</v>
      </c>
      <c r="FW128" s="443">
        <v>8774.9601998930284</v>
      </c>
      <c r="FX128" s="444">
        <v>39108.740619283315</v>
      </c>
      <c r="FY128" s="445">
        <f t="shared" ref="FY128:FY135" si="1505">FW128-FX128</f>
        <v>-30333.780419390285</v>
      </c>
      <c r="FZ128" s="443">
        <v>10685.19540239476</v>
      </c>
      <c r="GA128" s="444">
        <v>28412.572355232263</v>
      </c>
      <c r="GB128" s="445">
        <f t="shared" ref="GB128:GB135" si="1506">FZ128-GA128</f>
        <v>-17727.376952837505</v>
      </c>
      <c r="GC128" s="343">
        <v>10281.365935845091</v>
      </c>
      <c r="GD128" s="344">
        <v>31058.60631330626</v>
      </c>
      <c r="GE128" s="342">
        <f t="shared" si="649"/>
        <v>-20777.240377461167</v>
      </c>
      <c r="GF128" s="343">
        <v>16366.230801130678</v>
      </c>
      <c r="GG128" s="344">
        <v>28924.535398416472</v>
      </c>
      <c r="GH128" s="342">
        <f t="shared" si="1045"/>
        <v>-12558.304597285794</v>
      </c>
    </row>
    <row r="129" spans="1:190" s="162" customFormat="1" x14ac:dyDescent="0.4">
      <c r="A129" s="379" t="s">
        <v>125</v>
      </c>
      <c r="B129" s="303">
        <f>B128</f>
        <v>1168</v>
      </c>
      <c r="C129" s="304">
        <v>-4240</v>
      </c>
      <c r="D129" s="305">
        <f>B129-C129</f>
        <v>5408</v>
      </c>
      <c r="E129" s="303">
        <f t="shared" ref="E129" si="1507">E128</f>
        <v>1335</v>
      </c>
      <c r="F129" s="304">
        <v>-4847</v>
      </c>
      <c r="G129" s="305">
        <f t="shared" ref="G129:G139" si="1508">E129-F129</f>
        <v>6182</v>
      </c>
      <c r="H129" s="303">
        <f t="shared" ref="H129" si="1509">H128</f>
        <v>2420</v>
      </c>
      <c r="I129" s="304">
        <v>-8784</v>
      </c>
      <c r="J129" s="305">
        <f t="shared" ref="J129:J139" si="1510">H129-I129</f>
        <v>11204</v>
      </c>
      <c r="K129" s="303">
        <f t="shared" ref="K129" si="1511">K128</f>
        <v>3421</v>
      </c>
      <c r="L129" s="304">
        <v>-12419</v>
      </c>
      <c r="M129" s="305">
        <f t="shared" ref="M129:M139" si="1512">K129-L129</f>
        <v>15840</v>
      </c>
      <c r="N129" s="303">
        <f t="shared" ref="N129" si="1513">N128</f>
        <v>-17645</v>
      </c>
      <c r="O129" s="304">
        <v>-64491</v>
      </c>
      <c r="P129" s="305">
        <f t="shared" ref="P129:P135" si="1514">N129-O129</f>
        <v>46846</v>
      </c>
      <c r="Q129" s="303">
        <v>-20938</v>
      </c>
      <c r="R129" s="304">
        <v>-76663</v>
      </c>
      <c r="S129" s="305">
        <f t="shared" ref="S129:S135" si="1515">Q129-R129</f>
        <v>55725</v>
      </c>
      <c r="T129" s="303">
        <v>-23450</v>
      </c>
      <c r="U129" s="304">
        <v>-85849</v>
      </c>
      <c r="V129" s="305">
        <f t="shared" ref="V129:V130" si="1516">T129-U129</f>
        <v>62399</v>
      </c>
      <c r="W129" s="303">
        <v>-21775</v>
      </c>
      <c r="X129" s="304">
        <v>-79709</v>
      </c>
      <c r="Y129" s="305">
        <f t="shared" ref="Y129:Y135" si="1517">W129-X129</f>
        <v>57934</v>
      </c>
      <c r="Z129" s="303">
        <v>38886.167482592602</v>
      </c>
      <c r="AA129" s="304">
        <v>-9941.2768044839995</v>
      </c>
      <c r="AB129" s="305">
        <f t="shared" ref="AB129:AB135" si="1518">Z129-AA129</f>
        <v>48827.4442870766</v>
      </c>
      <c r="AC129" s="303">
        <v>43286.105027949001</v>
      </c>
      <c r="AD129" s="304">
        <v>-9117.7662420870001</v>
      </c>
      <c r="AE129" s="305">
        <f t="shared" ref="AE129:AE135" si="1519">AC129-AD129</f>
        <v>52403.871270036005</v>
      </c>
      <c r="AF129" s="303">
        <v>34549.546875551401</v>
      </c>
      <c r="AG129" s="304">
        <v>-8409.7331669439991</v>
      </c>
      <c r="AH129" s="305">
        <f t="shared" ref="AH129:AH135" si="1520">AF129-AG129</f>
        <v>42959.280042495404</v>
      </c>
      <c r="AI129" s="303">
        <v>37211.282428164901</v>
      </c>
      <c r="AJ129" s="304">
        <v>-8609.8398482770099</v>
      </c>
      <c r="AK129" s="305">
        <f t="shared" ref="AK129:AK135" si="1521">AI129-AJ129</f>
        <v>45821.122276441907</v>
      </c>
      <c r="AL129" s="303">
        <v>-19393.879884387799</v>
      </c>
      <c r="AM129" s="304">
        <v>6335.25</v>
      </c>
      <c r="AN129" s="305">
        <f t="shared" ref="AN129:AN135" si="1522">AL129-AM129</f>
        <v>-25729.129884387799</v>
      </c>
      <c r="AO129" s="303">
        <v>-17640.427195365301</v>
      </c>
      <c r="AP129" s="304">
        <v>5634.25</v>
      </c>
      <c r="AQ129" s="305">
        <f t="shared" ref="AQ129:AQ135" si="1523">AO129-AP129</f>
        <v>-23274.677195365301</v>
      </c>
      <c r="AR129" s="303">
        <v>-14643.625686503099</v>
      </c>
      <c r="AS129" s="304">
        <v>4820.25</v>
      </c>
      <c r="AT129" s="305">
        <f t="shared" ref="AT129:AT135" si="1524">AR129-AS129</f>
        <v>-19463.875686503099</v>
      </c>
      <c r="AU129" s="303">
        <v>-14403.668373128099</v>
      </c>
      <c r="AV129" s="304">
        <v>4548.25</v>
      </c>
      <c r="AW129" s="305">
        <f t="shared" ref="AW129:AW135" si="1525">AU129-AV129</f>
        <v>-18951.918373128101</v>
      </c>
      <c r="AX129" s="303">
        <v>-16601</v>
      </c>
      <c r="AY129" s="304">
        <v>-11137.071056806588</v>
      </c>
      <c r="AZ129" s="305">
        <f t="shared" ref="AZ129:AZ130" si="1526">AX129-AY129</f>
        <v>-5463.9289431934121</v>
      </c>
      <c r="BA129" s="303">
        <v>-16010</v>
      </c>
      <c r="BB129" s="304">
        <v>-8771.0980653637016</v>
      </c>
      <c r="BC129" s="305">
        <f t="shared" ref="BC129:BC130" si="1527">BA129-BB129</f>
        <v>-7238.9019346362984</v>
      </c>
      <c r="BD129" s="303">
        <v>-11586</v>
      </c>
      <c r="BE129" s="304">
        <v>-7538.0886972442677</v>
      </c>
      <c r="BF129" s="305">
        <f t="shared" ref="BF129:BF130" si="1528">BD129-BE129</f>
        <v>-4047.9113027557323</v>
      </c>
      <c r="BG129" s="303">
        <v>-11976</v>
      </c>
      <c r="BH129" s="304">
        <v>-10268.647180585445</v>
      </c>
      <c r="BI129" s="305">
        <f t="shared" ref="BI129:BI130" si="1529">BG129-BH129</f>
        <v>-1707.3528194145547</v>
      </c>
      <c r="BJ129" s="303">
        <v>24297</v>
      </c>
      <c r="BK129" s="304">
        <v>-76554.689488904143</v>
      </c>
      <c r="BL129" s="305">
        <f t="shared" ref="BL129:BL130" si="1530">BJ129-BK129</f>
        <v>100851.68948890414</v>
      </c>
      <c r="BM129" s="303">
        <v>23384</v>
      </c>
      <c r="BN129" s="304">
        <v>-73598.378056312766</v>
      </c>
      <c r="BO129" s="305">
        <f t="shared" ref="BO129:BO130" si="1531">BM129-BN129</f>
        <v>96982.378056312766</v>
      </c>
      <c r="BP129" s="303">
        <v>16924</v>
      </c>
      <c r="BQ129" s="304">
        <v>-53318.277388269751</v>
      </c>
      <c r="BR129" s="305">
        <f t="shared" ref="BR129:BR130" si="1532">BP129-BQ129</f>
        <v>70242.277388269751</v>
      </c>
      <c r="BS129" s="303">
        <v>17493</v>
      </c>
      <c r="BT129" s="304">
        <v>-55097.725066513332</v>
      </c>
      <c r="BU129" s="305">
        <f t="shared" ref="BU129:BU130" si="1533">BS129-BT129</f>
        <v>72590.725066513332</v>
      </c>
      <c r="BV129" s="303">
        <v>-10157</v>
      </c>
      <c r="BW129" s="304">
        <v>117.226344582406</v>
      </c>
      <c r="BX129" s="305">
        <f t="shared" ref="BX129:BX130" si="1534">BV129-BW129</f>
        <v>-10274.226344582406</v>
      </c>
      <c r="BY129" s="303">
        <v>-15476</v>
      </c>
      <c r="BZ129" s="304">
        <v>426.01448480866929</v>
      </c>
      <c r="CA129" s="305">
        <f t="shared" ref="CA129:CA130" si="1535">BY129-BZ129</f>
        <v>-15902.014484808669</v>
      </c>
      <c r="CB129" s="303">
        <v>-19885</v>
      </c>
      <c r="CC129" s="304">
        <v>117.10759534169847</v>
      </c>
      <c r="CD129" s="305">
        <f t="shared" ref="CD129:CD130" si="1536">CB129-CC129</f>
        <v>-20002.107595341698</v>
      </c>
      <c r="CE129" s="303">
        <v>-22392</v>
      </c>
      <c r="CF129" s="304">
        <v>1146.5845931940262</v>
      </c>
      <c r="CG129" s="305">
        <f t="shared" ref="CG129:CG130" si="1537">CE129-CF129</f>
        <v>-23538.584593194028</v>
      </c>
      <c r="CH129" s="303">
        <f>CH128</f>
        <v>-147735.01975483348</v>
      </c>
      <c r="CI129" s="304">
        <f>CI128</f>
        <v>41635.595589327961</v>
      </c>
      <c r="CJ129" s="305">
        <f>CH129-CI129</f>
        <v>-189370.61534416146</v>
      </c>
      <c r="CK129" s="303">
        <f>CK128</f>
        <v>-122920</v>
      </c>
      <c r="CL129" s="304">
        <f>CL128</f>
        <v>46123.222523556447</v>
      </c>
      <c r="CM129" s="305">
        <f>CK129-CL129</f>
        <v>-169043.22252355644</v>
      </c>
      <c r="CN129" s="303">
        <v>-136892</v>
      </c>
      <c r="CO129" s="304">
        <f>CO128</f>
        <v>37767.500538504588</v>
      </c>
      <c r="CP129" s="305">
        <f>CN129-CO129</f>
        <v>-174659.5005385046</v>
      </c>
      <c r="CQ129" s="303">
        <v>-155922</v>
      </c>
      <c r="CR129" s="304">
        <f>CR128</f>
        <v>35115.569078631401</v>
      </c>
      <c r="CS129" s="305">
        <f>CQ129-CR129</f>
        <v>-191037.56907863141</v>
      </c>
      <c r="CT129" s="303">
        <v>-19085.756528538899</v>
      </c>
      <c r="CU129" s="304">
        <v>-3542</v>
      </c>
      <c r="CV129" s="305">
        <f t="shared" si="620"/>
        <v>-15543.756528538899</v>
      </c>
      <c r="CW129" s="303">
        <v>-23052.440388914405</v>
      </c>
      <c r="CX129" s="304">
        <v>-3271</v>
      </c>
      <c r="CY129" s="305">
        <f t="shared" si="621"/>
        <v>-19781.440388914405</v>
      </c>
      <c r="CZ129" s="303">
        <v>-5226.1443933669116</v>
      </c>
      <c r="DA129" s="304">
        <v>-3048</v>
      </c>
      <c r="DB129" s="305">
        <f t="shared" si="622"/>
        <v>-2178.1443933669116</v>
      </c>
      <c r="DC129" s="306">
        <v>-10375.4</v>
      </c>
      <c r="DD129" s="304">
        <v>-2296</v>
      </c>
      <c r="DE129" s="307">
        <f t="shared" si="623"/>
        <v>-8079.4</v>
      </c>
      <c r="DF129" s="308">
        <v>-2413.0320190702701</v>
      </c>
      <c r="DG129" s="306">
        <v>-31145.311772929177</v>
      </c>
      <c r="DH129" s="307">
        <f t="shared" si="1486"/>
        <v>28732.279753858907</v>
      </c>
      <c r="DI129" s="308">
        <v>-2853.2251717350332</v>
      </c>
      <c r="DJ129" s="306">
        <v>-33233.864840022128</v>
      </c>
      <c r="DK129" s="307">
        <f t="shared" si="1488"/>
        <v>30380.639668287095</v>
      </c>
      <c r="DL129" s="308">
        <v>-2445.3363572859957</v>
      </c>
      <c r="DM129" s="306">
        <v>-27900.978412489949</v>
      </c>
      <c r="DN129" s="307">
        <f t="shared" si="1489"/>
        <v>25455.642055203953</v>
      </c>
      <c r="DO129" s="308">
        <v>-2008.255051908721</v>
      </c>
      <c r="DP129" s="306">
        <v>-36099.889074558778</v>
      </c>
      <c r="DQ129" s="307">
        <f t="shared" si="1491"/>
        <v>34091.634022650054</v>
      </c>
      <c r="DR129" s="380">
        <v>-43844.239345994531</v>
      </c>
      <c r="DS129" s="304">
        <v>-24892.711290787272</v>
      </c>
      <c r="DT129" s="307">
        <f t="shared" ref="DT129:DT135" si="1538">DR129-DS129</f>
        <v>-18951.528055207258</v>
      </c>
      <c r="DU129" s="286">
        <v>-7704.082815705864</v>
      </c>
      <c r="DV129" s="232">
        <v>-387.24292789972969</v>
      </c>
      <c r="DW129" s="233">
        <f t="shared" ref="DW129:DW135" si="1539">DU129-DV129</f>
        <v>-7316.8398878061344</v>
      </c>
      <c r="DX129" s="286">
        <v>-12019.603297283371</v>
      </c>
      <c r="DY129" s="232">
        <v>15364.058002173915</v>
      </c>
      <c r="DZ129" s="233">
        <f t="shared" ref="DZ129:DZ135" si="1540">DX129-DY129</f>
        <v>-27383.661299457286</v>
      </c>
      <c r="EA129" s="346">
        <v>10998.730258983785</v>
      </c>
      <c r="EB129" s="347">
        <v>76807.836216513228</v>
      </c>
      <c r="EC129" s="345">
        <f t="shared" ref="EC129:EC135" si="1541">EA129-EB129</f>
        <v>-65809.105957529449</v>
      </c>
      <c r="ED129" s="308">
        <v>-1466.3374799999999</v>
      </c>
      <c r="EE129" s="306">
        <v>-19987.33453</v>
      </c>
      <c r="EF129" s="307">
        <f t="shared" si="1001"/>
        <v>18520.997050000002</v>
      </c>
      <c r="EG129" s="308">
        <v>29892.53242</v>
      </c>
      <c r="EH129" s="306">
        <v>30813.431199999999</v>
      </c>
      <c r="EI129" s="307">
        <f t="shared" si="1492"/>
        <v>-920.89877999999953</v>
      </c>
      <c r="EJ129" s="308">
        <v>1439.66272</v>
      </c>
      <c r="EK129" s="306">
        <v>17344.408340000002</v>
      </c>
      <c r="EL129" s="307">
        <f t="shared" si="1493"/>
        <v>-15904.745620000002</v>
      </c>
      <c r="EM129" s="381">
        <v>7907.46</v>
      </c>
      <c r="EN129" s="382">
        <v>12813.12</v>
      </c>
      <c r="EO129" s="364">
        <f t="shared" si="1083"/>
        <v>-4905.6600000000008</v>
      </c>
      <c r="EP129" s="446">
        <v>81410.326513020569</v>
      </c>
      <c r="EQ129" s="447">
        <v>110054.51818299733</v>
      </c>
      <c r="ER129" s="448">
        <f t="shared" si="1494"/>
        <v>-28644.191669976761</v>
      </c>
      <c r="ES129" s="446">
        <v>-82826.909705009035</v>
      </c>
      <c r="ET129" s="447">
        <v>-12745.693961351317</v>
      </c>
      <c r="EU129" s="448">
        <f t="shared" si="1495"/>
        <v>-70081.215743657725</v>
      </c>
      <c r="EV129" s="446">
        <v>53445.512690803909</v>
      </c>
      <c r="EW129" s="447">
        <v>28196.441592186675</v>
      </c>
      <c r="EX129" s="448">
        <f t="shared" si="1496"/>
        <v>25249.071098617234</v>
      </c>
      <c r="EY129" s="446">
        <v>9033.2203011845504</v>
      </c>
      <c r="EZ129" s="447">
        <v>123083.28379394377</v>
      </c>
      <c r="FA129" s="448">
        <f t="shared" si="1497"/>
        <v>-114050.06349275922</v>
      </c>
      <c r="FB129" s="446">
        <v>42938.386503140588</v>
      </c>
      <c r="FC129" s="447">
        <v>-2406.7999917649586</v>
      </c>
      <c r="FD129" s="448">
        <f t="shared" si="1498"/>
        <v>45345.186494905545</v>
      </c>
      <c r="FE129" s="446">
        <v>46516.585378402306</v>
      </c>
      <c r="FF129" s="447">
        <v>-2616.0869475706072</v>
      </c>
      <c r="FG129" s="448">
        <f t="shared" si="1499"/>
        <v>49132.672325972911</v>
      </c>
      <c r="FH129" s="446">
        <v>44727.485940771447</v>
      </c>
      <c r="FI129" s="447">
        <v>-2825.3739033762558</v>
      </c>
      <c r="FJ129" s="448">
        <f t="shared" si="1500"/>
        <v>47552.859844147701</v>
      </c>
      <c r="FK129" s="446">
        <v>44727.485940771447</v>
      </c>
      <c r="FL129" s="447">
        <v>-2616.0869475706072</v>
      </c>
      <c r="FM129" s="448">
        <f t="shared" si="1501"/>
        <v>47343.572888342052</v>
      </c>
      <c r="FN129" s="446">
        <v>14082.778398587237</v>
      </c>
      <c r="FO129" s="447">
        <v>52755.876314051806</v>
      </c>
      <c r="FP129" s="448">
        <f t="shared" si="1502"/>
        <v>-38673.097915464568</v>
      </c>
      <c r="FQ129" s="446">
        <v>13778.11033782358</v>
      </c>
      <c r="FR129" s="447">
        <v>43006.938770039946</v>
      </c>
      <c r="FS129" s="448">
        <f t="shared" si="1503"/>
        <v>-29228.828432216367</v>
      </c>
      <c r="FT129" s="446">
        <v>11374.338733077931</v>
      </c>
      <c r="FU129" s="447">
        <v>34718.558816042103</v>
      </c>
      <c r="FV129" s="448">
        <f t="shared" si="1504"/>
        <v>-23344.220082964173</v>
      </c>
      <c r="FW129" s="446">
        <v>8774.9601998930284</v>
      </c>
      <c r="FX129" s="447">
        <v>39108.740619283315</v>
      </c>
      <c r="FY129" s="448">
        <f t="shared" si="1505"/>
        <v>-30333.780419390285</v>
      </c>
      <c r="FZ129" s="446">
        <v>10685.19540239476</v>
      </c>
      <c r="GA129" s="447">
        <v>28751.732355232263</v>
      </c>
      <c r="GB129" s="448">
        <f t="shared" si="1506"/>
        <v>-18066.536952837501</v>
      </c>
      <c r="GC129" s="346">
        <v>10281.365935845091</v>
      </c>
      <c r="GD129" s="347">
        <v>31058.60631330626</v>
      </c>
      <c r="GE129" s="345">
        <f t="shared" si="649"/>
        <v>-20777.240377461167</v>
      </c>
      <c r="GF129" s="346">
        <v>16366.230801130678</v>
      </c>
      <c r="GG129" s="347">
        <v>28924.535398416472</v>
      </c>
      <c r="GH129" s="345">
        <f t="shared" si="1045"/>
        <v>-12558.304597285794</v>
      </c>
    </row>
    <row r="130" spans="1:190" x14ac:dyDescent="0.4">
      <c r="A130" s="236" t="s">
        <v>225</v>
      </c>
      <c r="B130" s="312">
        <f>B131+B132</f>
        <v>0</v>
      </c>
      <c r="C130" s="310">
        <f t="shared" ref="C130" si="1542">C131+C132</f>
        <v>122.39999999999964</v>
      </c>
      <c r="D130" s="313">
        <f>B130-C130</f>
        <v>-122.39999999999964</v>
      </c>
      <c r="E130" s="312">
        <f t="shared" ref="E130" si="1543">E131+E132</f>
        <v>0</v>
      </c>
      <c r="F130" s="310">
        <f t="shared" ref="F130" si="1544">F131+F132</f>
        <v>1459</v>
      </c>
      <c r="G130" s="313">
        <f t="shared" si="1508"/>
        <v>-1459</v>
      </c>
      <c r="H130" s="312">
        <f t="shared" ref="H130" si="1545">H131+H132</f>
        <v>0</v>
      </c>
      <c r="I130" s="310">
        <f t="shared" ref="I130" si="1546">I131+I132</f>
        <v>-1161</v>
      </c>
      <c r="J130" s="313">
        <f t="shared" si="1510"/>
        <v>1161</v>
      </c>
      <c r="K130" s="312">
        <f t="shared" ref="K130" si="1547">K131+K132</f>
        <v>0</v>
      </c>
      <c r="L130" s="310">
        <f t="shared" ref="L130" si="1548">L131+L132</f>
        <v>1825</v>
      </c>
      <c r="M130" s="313">
        <f t="shared" si="1512"/>
        <v>-1825</v>
      </c>
      <c r="N130" s="312">
        <f t="shared" ref="N130" si="1549">N131+N132</f>
        <v>0</v>
      </c>
      <c r="O130" s="310">
        <f t="shared" ref="O130" si="1550">O131+O132</f>
        <v>226</v>
      </c>
      <c r="P130" s="313">
        <f t="shared" si="1514"/>
        <v>-226</v>
      </c>
      <c r="Q130" s="312">
        <f t="shared" ref="Q130" si="1551">Q131+Q132</f>
        <v>-57</v>
      </c>
      <c r="R130" s="310">
        <f t="shared" ref="R130" si="1552">R131+R132</f>
        <v>-235</v>
      </c>
      <c r="S130" s="313">
        <f t="shared" si="1515"/>
        <v>178</v>
      </c>
      <c r="T130" s="312">
        <f t="shared" ref="T130" si="1553">T131+T132</f>
        <v>-57</v>
      </c>
      <c r="U130" s="310">
        <f t="shared" ref="U130" si="1554">U131+U132</f>
        <v>1076</v>
      </c>
      <c r="V130" s="313">
        <f t="shared" si="1516"/>
        <v>-1133</v>
      </c>
      <c r="W130" s="312">
        <f t="shared" ref="W130" si="1555">W131+W132</f>
        <v>-57</v>
      </c>
      <c r="X130" s="310">
        <f t="shared" ref="X130" si="1556">X131+X132</f>
        <v>3308</v>
      </c>
      <c r="Y130" s="313">
        <f t="shared" si="1517"/>
        <v>-3365</v>
      </c>
      <c r="Z130" s="312">
        <f t="shared" ref="Z130" si="1557">Z131+Z132</f>
        <v>4</v>
      </c>
      <c r="AA130" s="310">
        <f t="shared" ref="AA130" si="1558">AA131+AA132</f>
        <v>-1183</v>
      </c>
      <c r="AB130" s="313">
        <f t="shared" si="1518"/>
        <v>1187</v>
      </c>
      <c r="AC130" s="312">
        <f t="shared" ref="AC130" si="1559">AC131+AC132</f>
        <v>4</v>
      </c>
      <c r="AD130" s="310">
        <f t="shared" ref="AD130" si="1560">AD131+AD132</f>
        <v>-991</v>
      </c>
      <c r="AE130" s="313">
        <f t="shared" si="1519"/>
        <v>995</v>
      </c>
      <c r="AF130" s="312">
        <f t="shared" ref="AF130" si="1561">AF131+AF132</f>
        <v>5</v>
      </c>
      <c r="AG130" s="310">
        <f t="shared" ref="AG130" si="1562">AG131+AG132</f>
        <v>9</v>
      </c>
      <c r="AH130" s="313">
        <f t="shared" si="1520"/>
        <v>-4</v>
      </c>
      <c r="AI130" s="312">
        <f t="shared" ref="AI130" si="1563">AI131+AI132</f>
        <v>5</v>
      </c>
      <c r="AJ130" s="310">
        <f t="shared" ref="AJ130" si="1564">AJ131+AJ132</f>
        <v>363</v>
      </c>
      <c r="AK130" s="313">
        <f t="shared" si="1521"/>
        <v>-358</v>
      </c>
      <c r="AL130" s="312">
        <f t="shared" ref="AL130" si="1565">AL131+AL132</f>
        <v>0</v>
      </c>
      <c r="AM130" s="310">
        <f t="shared" ref="AM130" si="1566">AM131+AM132</f>
        <v>-798.25</v>
      </c>
      <c r="AN130" s="313">
        <f t="shared" si="1522"/>
        <v>798.25</v>
      </c>
      <c r="AO130" s="312">
        <f t="shared" ref="AO130" si="1567">AO131+AO132</f>
        <v>0</v>
      </c>
      <c r="AP130" s="310">
        <f t="shared" ref="AP130" si="1568">AP131+AP132</f>
        <v>-1128.25</v>
      </c>
      <c r="AQ130" s="313">
        <f t="shared" si="1523"/>
        <v>1128.25</v>
      </c>
      <c r="AR130" s="312">
        <f t="shared" ref="AR130" si="1569">AR131+AR132</f>
        <v>0</v>
      </c>
      <c r="AS130" s="310">
        <f t="shared" ref="AS130" si="1570">AS131+AS132</f>
        <v>-868.25</v>
      </c>
      <c r="AT130" s="313">
        <f t="shared" si="1524"/>
        <v>868.25</v>
      </c>
      <c r="AU130" s="312">
        <f t="shared" ref="AU130" si="1571">AU131+AU132</f>
        <v>0</v>
      </c>
      <c r="AV130" s="310">
        <f t="shared" ref="AV130" si="1572">AV131+AV132</f>
        <v>-490.25</v>
      </c>
      <c r="AW130" s="313">
        <f t="shared" si="1525"/>
        <v>490.25</v>
      </c>
      <c r="AX130" s="312">
        <f t="shared" ref="AX130" si="1573">AX131+AX132</f>
        <v>0</v>
      </c>
      <c r="AY130" s="310">
        <f t="shared" ref="AY130" si="1574">AY131+AY132</f>
        <v>11.071056806587876</v>
      </c>
      <c r="AZ130" s="313">
        <f t="shared" si="1526"/>
        <v>-11.071056806587876</v>
      </c>
      <c r="BA130" s="312">
        <f t="shared" ref="BA130" si="1575">BA131+BA132</f>
        <v>0</v>
      </c>
      <c r="BB130" s="310">
        <f t="shared" ref="BB130" si="1576">BB131+BB132</f>
        <v>10.098065363701608</v>
      </c>
      <c r="BC130" s="313">
        <f t="shared" si="1527"/>
        <v>-10.098065363701608</v>
      </c>
      <c r="BD130" s="312">
        <f t="shared" ref="BD130" si="1577">BD131+BD132</f>
        <v>0</v>
      </c>
      <c r="BE130" s="310">
        <f t="shared" ref="BE130" si="1578">BE131+BE132</f>
        <v>11.088697244267678</v>
      </c>
      <c r="BF130" s="313">
        <f t="shared" si="1528"/>
        <v>-11.088697244267678</v>
      </c>
      <c r="BG130" s="312">
        <f t="shared" ref="BG130" si="1579">BG131+BG132</f>
        <v>0</v>
      </c>
      <c r="BH130" s="310">
        <f t="shared" ref="BH130" si="1580">BH131+BH132</f>
        <v>12.647180585445312</v>
      </c>
      <c r="BI130" s="313">
        <f t="shared" si="1529"/>
        <v>-12.647180585445312</v>
      </c>
      <c r="BJ130" s="312">
        <f t="shared" ref="BJ130" si="1581">BJ131+BJ132</f>
        <v>-7</v>
      </c>
      <c r="BK130" s="310">
        <f t="shared" ref="BK130" si="1582">BK131+BK132</f>
        <v>-228.31051109585678</v>
      </c>
      <c r="BL130" s="313">
        <f t="shared" si="1530"/>
        <v>221.31051109585678</v>
      </c>
      <c r="BM130" s="312">
        <f t="shared" ref="BM130" si="1583">BM131+BM132</f>
        <v>-7</v>
      </c>
      <c r="BN130" s="310">
        <f t="shared" ref="BN130" si="1584">BN131+BN132</f>
        <v>-298.62194368723431</v>
      </c>
      <c r="BO130" s="313">
        <f t="shared" si="1531"/>
        <v>291.62194368723431</v>
      </c>
      <c r="BP130" s="312">
        <f t="shared" ref="BP130" si="1585">BP131+BP132</f>
        <v>-7</v>
      </c>
      <c r="BQ130" s="310">
        <f t="shared" ref="BQ130" si="1586">BQ131+BQ132</f>
        <v>-157.7226117302489</v>
      </c>
      <c r="BR130" s="313">
        <f t="shared" si="1532"/>
        <v>150.7226117302489</v>
      </c>
      <c r="BS130" s="312">
        <f t="shared" ref="BS130" si="1587">BS131+BS132</f>
        <v>-6</v>
      </c>
      <c r="BT130" s="310">
        <f t="shared" ref="BT130" si="1588">BT131+BT132</f>
        <v>-179.27493348666758</v>
      </c>
      <c r="BU130" s="313">
        <f t="shared" si="1533"/>
        <v>173.27493348666758</v>
      </c>
      <c r="BV130" s="312">
        <f t="shared" ref="BV130" si="1589">BV131+BV132</f>
        <v>-186</v>
      </c>
      <c r="BW130" s="310">
        <f t="shared" ref="BW130" si="1590">BW131+BW132</f>
        <v>-182.226344582406</v>
      </c>
      <c r="BX130" s="313">
        <f t="shared" si="1534"/>
        <v>-3.773655417594</v>
      </c>
      <c r="BY130" s="312">
        <f t="shared" ref="BY130" si="1591">BY131+BY132</f>
        <v>-25</v>
      </c>
      <c r="BZ130" s="310">
        <f t="shared" ref="BZ130" si="1592">BZ131+BZ132</f>
        <v>-523.01448480866929</v>
      </c>
      <c r="CA130" s="313">
        <f t="shared" si="1535"/>
        <v>498.01448480866929</v>
      </c>
      <c r="CB130" s="312">
        <f t="shared" ref="CB130" si="1593">CB131+CB132</f>
        <v>-6</v>
      </c>
      <c r="CC130" s="310">
        <f t="shared" ref="CC130" si="1594">CC131+CC132</f>
        <v>-242.10759534169847</v>
      </c>
      <c r="CD130" s="313">
        <f t="shared" si="1536"/>
        <v>236.10759534169847</v>
      </c>
      <c r="CE130" s="312">
        <f t="shared" ref="CE130" si="1595">CE131+CE132</f>
        <v>-7</v>
      </c>
      <c r="CF130" s="310">
        <f t="shared" ref="CF130" si="1596">CF131+CF132</f>
        <v>-1286.5845931940262</v>
      </c>
      <c r="CG130" s="313">
        <f t="shared" si="1537"/>
        <v>1279.5845931940262</v>
      </c>
      <c r="CH130" s="312">
        <f t="shared" ref="CH130" si="1597">CH131+CH132</f>
        <v>0</v>
      </c>
      <c r="CI130" s="310">
        <f t="shared" ref="CI130" si="1598">CI131+CI132</f>
        <v>-806.66952416441927</v>
      </c>
      <c r="CJ130" s="313">
        <f t="shared" ref="CJ130" si="1599">CH130-CI130</f>
        <v>806.66952416441927</v>
      </c>
      <c r="CK130" s="312">
        <f t="shared" ref="CK130" si="1600">CK131+CK132</f>
        <v>0</v>
      </c>
      <c r="CL130" s="310">
        <f t="shared" ref="CL130" si="1601">CL131+CL132</f>
        <v>681.7556903569639</v>
      </c>
      <c r="CM130" s="313">
        <f t="shared" ref="CM130" si="1602">CK130-CL130</f>
        <v>-681.7556903569639</v>
      </c>
      <c r="CN130" s="312">
        <f t="shared" ref="CN130" si="1603">CN131+CN132</f>
        <v>0</v>
      </c>
      <c r="CO130" s="310">
        <f t="shared" ref="CO130" si="1604">CO131+CO132</f>
        <v>-1559.0149100273411</v>
      </c>
      <c r="CP130" s="313">
        <f t="shared" ref="CP130" si="1605">CN130-CO130</f>
        <v>1559.0149100273411</v>
      </c>
      <c r="CQ130" s="312">
        <f t="shared" ref="CQ130" si="1606">CQ131+CQ132</f>
        <v>0</v>
      </c>
      <c r="CR130" s="310">
        <f t="shared" ref="CR130" si="1607">CR131+CR132</f>
        <v>-214.83070441082964</v>
      </c>
      <c r="CS130" s="313">
        <f t="shared" ref="CS130" si="1608">CQ130-CR130</f>
        <v>214.83070441082964</v>
      </c>
      <c r="CT130" s="312">
        <f t="shared" ref="CT130" si="1609">CT131+CT132</f>
        <v>0</v>
      </c>
      <c r="CU130" s="310">
        <f t="shared" ref="CU130" si="1610">CU131+CU132</f>
        <v>-352.16151304200002</v>
      </c>
      <c r="CV130" s="313">
        <f t="shared" si="620"/>
        <v>352.16151304200002</v>
      </c>
      <c r="CW130" s="312">
        <f t="shared" ref="CW130" si="1611">CW131+CW132</f>
        <v>0</v>
      </c>
      <c r="CX130" s="310">
        <f t="shared" ref="CX130" si="1612">CX131+CX132</f>
        <v>875.84549604334006</v>
      </c>
      <c r="CY130" s="313">
        <f t="shared" si="621"/>
        <v>-875.84549604334006</v>
      </c>
      <c r="CZ130" s="312">
        <f t="shared" ref="CZ130" si="1613">CZ131+CZ132</f>
        <v>0</v>
      </c>
      <c r="DA130" s="310">
        <f t="shared" ref="DA130" si="1614">DA131+DA132</f>
        <v>397.21841318475981</v>
      </c>
      <c r="DB130" s="313">
        <f t="shared" si="622"/>
        <v>-397.21841318475981</v>
      </c>
      <c r="DC130" s="314">
        <f t="shared" ref="DC130" si="1615">DC131+DC132</f>
        <v>0</v>
      </c>
      <c r="DD130" s="310">
        <f t="shared" ref="DD130" si="1616">DD131+DD132</f>
        <v>-82.699999999999818</v>
      </c>
      <c r="DE130" s="315">
        <f t="shared" si="623"/>
        <v>82.699999999999818</v>
      </c>
      <c r="DF130" s="316">
        <f t="shared" ref="DF130" si="1617">DF131+DF132</f>
        <v>0</v>
      </c>
      <c r="DG130" s="314">
        <f t="shared" ref="DG130" si="1618">DG131+DG132</f>
        <v>-624.63896580483561</v>
      </c>
      <c r="DH130" s="315">
        <f t="shared" si="1486"/>
        <v>624.63896580483561</v>
      </c>
      <c r="DI130" s="316">
        <f t="shared" ref="DI130" si="1619">DI131+DI132</f>
        <v>0</v>
      </c>
      <c r="DJ130" s="314">
        <f t="shared" ref="DJ130" si="1620">DJ131+DJ132</f>
        <v>-76.103165137617907</v>
      </c>
      <c r="DK130" s="315">
        <f t="shared" si="1488"/>
        <v>76.103165137617907</v>
      </c>
      <c r="DL130" s="316">
        <f t="shared" ref="DL130" si="1621">DL131+DL132</f>
        <v>0</v>
      </c>
      <c r="DM130" s="314">
        <f t="shared" ref="DM130" si="1622">DM131+DM132</f>
        <v>-614.75543786488925</v>
      </c>
      <c r="DN130" s="315">
        <f t="shared" si="1489"/>
        <v>614.75543786488925</v>
      </c>
      <c r="DO130" s="316">
        <f t="shared" ref="DO130" si="1623">DO131+DO132</f>
        <v>0</v>
      </c>
      <c r="DP130" s="314">
        <f t="shared" ref="DP130" si="1624">DP131+DP132</f>
        <v>130.4625688073429</v>
      </c>
      <c r="DQ130" s="315">
        <f t="shared" si="1491"/>
        <v>-130.4625688073429</v>
      </c>
      <c r="DR130" s="309">
        <f t="shared" ref="DR130" si="1625">DR131+DR132</f>
        <v>0</v>
      </c>
      <c r="DS130" s="310">
        <f t="shared" ref="DS130" si="1626">DS131+DS132</f>
        <v>1821.9902080178872</v>
      </c>
      <c r="DT130" s="315">
        <f t="shared" si="1538"/>
        <v>-1821.9902080178872</v>
      </c>
      <c r="DU130" s="267">
        <f t="shared" ref="DU130" si="1627">DU131+DU132</f>
        <v>0</v>
      </c>
      <c r="DV130" s="226">
        <f t="shared" ref="DV130" si="1628">DV131+DV132</f>
        <v>939.4096379304865</v>
      </c>
      <c r="DW130" s="227">
        <f t="shared" si="1539"/>
        <v>-939.4096379304865</v>
      </c>
      <c r="DX130" s="267">
        <f t="shared" ref="DX130" si="1629">DX131+DX132</f>
        <v>0</v>
      </c>
      <c r="DY130" s="226">
        <f t="shared" ref="DY130" si="1630">DY131+DY132</f>
        <v>721.17721888999949</v>
      </c>
      <c r="DZ130" s="227">
        <f t="shared" si="1540"/>
        <v>-721.17721888999949</v>
      </c>
      <c r="EA130" s="343">
        <f t="shared" ref="EA130" si="1631">EA131+EA132</f>
        <v>0</v>
      </c>
      <c r="EB130" s="344">
        <f t="shared" ref="EB130" si="1632">EB131+EB132</f>
        <v>1206.3989439500001</v>
      </c>
      <c r="EC130" s="342">
        <f t="shared" si="1541"/>
        <v>-1206.3989439500001</v>
      </c>
      <c r="ED130" s="316">
        <f t="shared" ref="ED130" si="1633">ED131+ED132</f>
        <v>0</v>
      </c>
      <c r="EE130" s="314">
        <f t="shared" ref="EE130" si="1634">EE131+EE132</f>
        <v>301.37361999999848</v>
      </c>
      <c r="EF130" s="315">
        <f t="shared" si="1001"/>
        <v>-301.37361999999848</v>
      </c>
      <c r="EG130" s="316">
        <f t="shared" ref="EG130" si="1635">EG131+EG132</f>
        <v>0</v>
      </c>
      <c r="EH130" s="314">
        <f t="shared" ref="EH130" si="1636">EH131+EH132</f>
        <v>300.37178000000131</v>
      </c>
      <c r="EI130" s="315">
        <f t="shared" si="1492"/>
        <v>-300.37178000000131</v>
      </c>
      <c r="EJ130" s="316">
        <f t="shared" ref="EJ130" si="1637">EJ131+EJ132</f>
        <v>0</v>
      </c>
      <c r="EK130" s="314">
        <f t="shared" ref="EK130" si="1638">EK131+EK132</f>
        <v>-39.256000000001222</v>
      </c>
      <c r="EL130" s="315">
        <f t="shared" si="1493"/>
        <v>39.256000000001222</v>
      </c>
      <c r="EM130" s="361">
        <f t="shared" ref="EM130" si="1639">EM131+EM132</f>
        <v>-3.2600000004094909E-3</v>
      </c>
      <c r="EN130" s="362">
        <f t="shared" ref="EN130" si="1640">EN131+EN132</f>
        <v>11.230789999999615</v>
      </c>
      <c r="EO130" s="363">
        <f t="shared" si="1083"/>
        <v>-11.234050000000025</v>
      </c>
      <c r="EP130" s="443">
        <f>EP131+EP132</f>
        <v>0</v>
      </c>
      <c r="EQ130" s="444">
        <f>EQ131+EQ132</f>
        <v>-338.50862573823542</v>
      </c>
      <c r="ER130" s="445">
        <f t="shared" si="1494"/>
        <v>338.50862573823542</v>
      </c>
      <c r="ES130" s="443">
        <f>ES131+ES132</f>
        <v>0</v>
      </c>
      <c r="ET130" s="444">
        <f>ET131+ET132</f>
        <v>1553.9604044267944</v>
      </c>
      <c r="EU130" s="445">
        <f t="shared" si="1495"/>
        <v>-1553.9604044267944</v>
      </c>
      <c r="EV130" s="443">
        <f>EV131+EV132</f>
        <v>0</v>
      </c>
      <c r="EW130" s="444">
        <f>EW131+EW132</f>
        <v>570.45898426422355</v>
      </c>
      <c r="EX130" s="445">
        <f t="shared" si="1496"/>
        <v>-570.45898426422355</v>
      </c>
      <c r="EY130" s="443">
        <f>EY131+EY132</f>
        <v>0</v>
      </c>
      <c r="EZ130" s="444">
        <f>EZ131+EZ132</f>
        <v>1968.5973707341764</v>
      </c>
      <c r="FA130" s="445">
        <f t="shared" si="1497"/>
        <v>-1968.5973707341764</v>
      </c>
      <c r="FB130" s="443">
        <v>0</v>
      </c>
      <c r="FC130" s="444">
        <v>30.516441397809103</v>
      </c>
      <c r="FD130" s="445">
        <f t="shared" si="1498"/>
        <v>-30.516441397809103</v>
      </c>
      <c r="FE130" s="443">
        <v>0</v>
      </c>
      <c r="FF130" s="444">
        <v>-361.5642145248712</v>
      </c>
      <c r="FG130" s="445">
        <f t="shared" si="1499"/>
        <v>361.5642145248712</v>
      </c>
      <c r="FH130" s="443">
        <v>0</v>
      </c>
      <c r="FI130" s="444">
        <v>-614.11009553999975</v>
      </c>
      <c r="FJ130" s="445">
        <f t="shared" si="1500"/>
        <v>614.11009553999975</v>
      </c>
      <c r="FK130" s="443">
        <v>0</v>
      </c>
      <c r="FL130" s="444">
        <v>138.79831750000085</v>
      </c>
      <c r="FM130" s="445">
        <f t="shared" si="1501"/>
        <v>-138.79831750000085</v>
      </c>
      <c r="FN130" s="443">
        <f>FN131+FN132</f>
        <v>0</v>
      </c>
      <c r="FO130" s="444">
        <f>FO131+FO132</f>
        <v>-639.41798025999742</v>
      </c>
      <c r="FP130" s="445">
        <f t="shared" si="1502"/>
        <v>639.41798025999742</v>
      </c>
      <c r="FQ130" s="443">
        <f>FQ131+FQ132</f>
        <v>0</v>
      </c>
      <c r="FR130" s="444">
        <f>FR131+FR132</f>
        <v>-20.700469872783287</v>
      </c>
      <c r="FS130" s="445">
        <f t="shared" si="1503"/>
        <v>20.700469872783287</v>
      </c>
      <c r="FT130" s="443">
        <f>FT131+FT132</f>
        <v>0</v>
      </c>
      <c r="FU130" s="444">
        <f>FU131+FU132</f>
        <v>-608.21465087999968</v>
      </c>
      <c r="FV130" s="445">
        <f t="shared" si="1504"/>
        <v>608.21465087999968</v>
      </c>
      <c r="FW130" s="443">
        <f>FW131+FW132</f>
        <v>0</v>
      </c>
      <c r="FX130" s="444">
        <f>FX131+FX132</f>
        <v>-85.10545700469757</v>
      </c>
      <c r="FY130" s="445">
        <f t="shared" si="1505"/>
        <v>85.10545700469757</v>
      </c>
      <c r="FZ130" s="443">
        <f>FZ131+FZ132</f>
        <v>0</v>
      </c>
      <c r="GA130" s="444">
        <f>GA131+GA132</f>
        <v>-682.06936948204066</v>
      </c>
      <c r="GB130" s="445">
        <f t="shared" si="1506"/>
        <v>682.06936948204066</v>
      </c>
      <c r="GC130" s="343">
        <v>0</v>
      </c>
      <c r="GD130" s="344">
        <v>-127.57207922677004</v>
      </c>
      <c r="GE130" s="342">
        <f t="shared" si="649"/>
        <v>127.57207922677004</v>
      </c>
      <c r="GF130" s="343">
        <v>0</v>
      </c>
      <c r="GG130" s="344">
        <v>-277.44255652926006</v>
      </c>
      <c r="GH130" s="342">
        <f t="shared" si="1045"/>
        <v>277.44255652926006</v>
      </c>
    </row>
    <row r="131" spans="1:190" x14ac:dyDescent="0.4">
      <c r="A131" s="378" t="s">
        <v>148</v>
      </c>
      <c r="B131" s="312"/>
      <c r="C131" s="310"/>
      <c r="D131" s="313"/>
      <c r="E131" s="312"/>
      <c r="F131" s="310"/>
      <c r="G131" s="313"/>
      <c r="H131" s="312"/>
      <c r="I131" s="310"/>
      <c r="J131" s="313"/>
      <c r="K131" s="312"/>
      <c r="L131" s="310"/>
      <c r="M131" s="313"/>
      <c r="N131" s="312"/>
      <c r="O131" s="310"/>
      <c r="P131" s="313"/>
      <c r="Q131" s="312"/>
      <c r="R131" s="310"/>
      <c r="S131" s="313"/>
      <c r="T131" s="312"/>
      <c r="U131" s="310"/>
      <c r="V131" s="313"/>
      <c r="W131" s="312"/>
      <c r="X131" s="310"/>
      <c r="Y131" s="313"/>
      <c r="Z131" s="312"/>
      <c r="AA131" s="310"/>
      <c r="AB131" s="313"/>
      <c r="AC131" s="312"/>
      <c r="AD131" s="310"/>
      <c r="AE131" s="313"/>
      <c r="AF131" s="312"/>
      <c r="AG131" s="310"/>
      <c r="AH131" s="313"/>
      <c r="AI131" s="312"/>
      <c r="AJ131" s="310"/>
      <c r="AK131" s="313"/>
      <c r="AL131" s="312"/>
      <c r="AM131" s="310"/>
      <c r="AN131" s="313"/>
      <c r="AO131" s="312"/>
      <c r="AP131" s="310"/>
      <c r="AQ131" s="313"/>
      <c r="AR131" s="312"/>
      <c r="AS131" s="310"/>
      <c r="AT131" s="313"/>
      <c r="AU131" s="312"/>
      <c r="AV131" s="310"/>
      <c r="AW131" s="313"/>
      <c r="AX131" s="312"/>
      <c r="AY131" s="310"/>
      <c r="AZ131" s="313"/>
      <c r="BA131" s="312"/>
      <c r="BB131" s="310"/>
      <c r="BC131" s="313"/>
      <c r="BD131" s="312"/>
      <c r="BE131" s="310"/>
      <c r="BF131" s="313"/>
      <c r="BG131" s="312"/>
      <c r="BH131" s="310"/>
      <c r="BI131" s="313"/>
      <c r="BJ131" s="312"/>
      <c r="BK131" s="310"/>
      <c r="BL131" s="313"/>
      <c r="BM131" s="312"/>
      <c r="BN131" s="310"/>
      <c r="BO131" s="313"/>
      <c r="BP131" s="312"/>
      <c r="BQ131" s="310"/>
      <c r="BR131" s="313"/>
      <c r="BS131" s="312"/>
      <c r="BT131" s="310"/>
      <c r="BU131" s="313"/>
      <c r="BV131" s="312"/>
      <c r="BW131" s="310"/>
      <c r="BX131" s="313"/>
      <c r="BY131" s="312"/>
      <c r="BZ131" s="310"/>
      <c r="CA131" s="313"/>
      <c r="CB131" s="312"/>
      <c r="CC131" s="310"/>
      <c r="CD131" s="313"/>
      <c r="CE131" s="312"/>
      <c r="CF131" s="310"/>
      <c r="CG131" s="313"/>
      <c r="CH131" s="312"/>
      <c r="CI131" s="310"/>
      <c r="CJ131" s="313"/>
      <c r="CK131" s="312"/>
      <c r="CL131" s="310"/>
      <c r="CM131" s="313"/>
      <c r="CN131" s="312"/>
      <c r="CO131" s="310"/>
      <c r="CP131" s="313"/>
      <c r="CQ131" s="312"/>
      <c r="CR131" s="310"/>
      <c r="CS131" s="313"/>
      <c r="CT131" s="312"/>
      <c r="CU131" s="310"/>
      <c r="CV131" s="313"/>
      <c r="CW131" s="312"/>
      <c r="CX131" s="310"/>
      <c r="CY131" s="313"/>
      <c r="CZ131" s="312"/>
      <c r="DA131" s="310"/>
      <c r="DB131" s="313"/>
      <c r="DC131" s="314"/>
      <c r="DD131" s="310"/>
      <c r="DE131" s="315"/>
      <c r="DF131" s="316"/>
      <c r="DG131" s="314"/>
      <c r="DH131" s="315"/>
      <c r="DI131" s="316"/>
      <c r="DJ131" s="314"/>
      <c r="DK131" s="315"/>
      <c r="DL131" s="316"/>
      <c r="DM131" s="314"/>
      <c r="DN131" s="315"/>
      <c r="DO131" s="316"/>
      <c r="DP131" s="314"/>
      <c r="DQ131" s="315"/>
      <c r="DR131" s="309"/>
      <c r="DS131" s="310"/>
      <c r="DT131" s="315"/>
      <c r="DU131" s="267"/>
      <c r="DV131" s="226"/>
      <c r="DW131" s="227"/>
      <c r="DX131" s="267"/>
      <c r="DY131" s="226"/>
      <c r="DZ131" s="227"/>
      <c r="EA131" s="343"/>
      <c r="EB131" s="344"/>
      <c r="EC131" s="342"/>
      <c r="ED131" s="316"/>
      <c r="EE131" s="314"/>
      <c r="EF131" s="315">
        <f t="shared" si="1001"/>
        <v>0</v>
      </c>
      <c r="EG131" s="316"/>
      <c r="EH131" s="314"/>
      <c r="EI131" s="315"/>
      <c r="EJ131" s="316"/>
      <c r="EK131" s="314"/>
      <c r="EL131" s="315"/>
      <c r="EM131" s="361"/>
      <c r="EN131" s="362"/>
      <c r="EO131" s="363"/>
      <c r="EP131" s="443">
        <f t="shared" ref="EP131:EQ131" si="1641">EP124-EP127</f>
        <v>0</v>
      </c>
      <c r="EQ131" s="444">
        <f t="shared" si="1641"/>
        <v>0</v>
      </c>
      <c r="ER131" s="445">
        <f t="shared" si="1494"/>
        <v>0</v>
      </c>
      <c r="ES131" s="443">
        <f t="shared" ref="ES131:ET131" si="1642">ES124-ES127</f>
        <v>0</v>
      </c>
      <c r="ET131" s="444">
        <f t="shared" si="1642"/>
        <v>0</v>
      </c>
      <c r="EU131" s="445">
        <f t="shared" si="1495"/>
        <v>0</v>
      </c>
      <c r="EV131" s="443">
        <f t="shared" ref="EV131:EW131" si="1643">EV124-EV127</f>
        <v>0</v>
      </c>
      <c r="EW131" s="444">
        <f t="shared" si="1643"/>
        <v>0</v>
      </c>
      <c r="EX131" s="445">
        <f t="shared" si="1496"/>
        <v>0</v>
      </c>
      <c r="EY131" s="443">
        <f t="shared" ref="EY131:EZ131" si="1644">EY124-EY127</f>
        <v>0</v>
      </c>
      <c r="EZ131" s="444">
        <f t="shared" si="1644"/>
        <v>0</v>
      </c>
      <c r="FA131" s="445">
        <f t="shared" si="1497"/>
        <v>0</v>
      </c>
      <c r="FB131" s="443">
        <v>0</v>
      </c>
      <c r="FC131" s="444">
        <v>0</v>
      </c>
      <c r="FD131" s="445">
        <f t="shared" si="1498"/>
        <v>0</v>
      </c>
      <c r="FE131" s="443">
        <v>0</v>
      </c>
      <c r="FF131" s="444">
        <v>0</v>
      </c>
      <c r="FG131" s="445">
        <f t="shared" si="1499"/>
        <v>0</v>
      </c>
      <c r="FH131" s="443">
        <v>0</v>
      </c>
      <c r="FI131" s="444">
        <v>0</v>
      </c>
      <c r="FJ131" s="445">
        <f t="shared" si="1500"/>
        <v>0</v>
      </c>
      <c r="FK131" s="443">
        <v>0</v>
      </c>
      <c r="FL131" s="444">
        <v>0</v>
      </c>
      <c r="FM131" s="445">
        <f t="shared" si="1501"/>
        <v>0</v>
      </c>
      <c r="FN131" s="443">
        <f t="shared" ref="FN131:FO131" si="1645">FN124-FN127</f>
        <v>0</v>
      </c>
      <c r="FO131" s="444">
        <f t="shared" si="1645"/>
        <v>0</v>
      </c>
      <c r="FP131" s="445">
        <f t="shared" si="1502"/>
        <v>0</v>
      </c>
      <c r="FQ131" s="443">
        <f t="shared" ref="FQ131:FR132" si="1646">FQ124-FQ127</f>
        <v>0</v>
      </c>
      <c r="FR131" s="444">
        <f t="shared" si="1646"/>
        <v>0</v>
      </c>
      <c r="FS131" s="445">
        <f t="shared" si="1503"/>
        <v>0</v>
      </c>
      <c r="FT131" s="443">
        <f t="shared" ref="FT131:FU131" si="1647">FT124-FT127</f>
        <v>0</v>
      </c>
      <c r="FU131" s="444">
        <f t="shared" si="1647"/>
        <v>0</v>
      </c>
      <c r="FV131" s="445">
        <f t="shared" si="1504"/>
        <v>0</v>
      </c>
      <c r="FW131" s="443">
        <v>0</v>
      </c>
      <c r="FX131" s="444">
        <v>0</v>
      </c>
      <c r="FY131" s="445">
        <f t="shared" si="1505"/>
        <v>0</v>
      </c>
      <c r="FZ131" s="443">
        <v>0</v>
      </c>
      <c r="GA131" s="444">
        <v>0</v>
      </c>
      <c r="GB131" s="445">
        <f t="shared" si="1506"/>
        <v>0</v>
      </c>
      <c r="GC131" s="343">
        <v>0</v>
      </c>
      <c r="GD131" s="344">
        <v>0</v>
      </c>
      <c r="GE131" s="342">
        <f t="shared" si="649"/>
        <v>0</v>
      </c>
      <c r="GF131" s="343">
        <v>0</v>
      </c>
      <c r="GG131" s="344">
        <v>0</v>
      </c>
      <c r="GH131" s="342">
        <f t="shared" si="1045"/>
        <v>0</v>
      </c>
    </row>
    <row r="132" spans="1:190" x14ac:dyDescent="0.4">
      <c r="A132" s="378" t="s">
        <v>149</v>
      </c>
      <c r="B132" s="312">
        <f>B125-B128</f>
        <v>0</v>
      </c>
      <c r="C132" s="310">
        <f>C125-C129</f>
        <v>122.39999999999964</v>
      </c>
      <c r="D132" s="313">
        <f>B132-C132</f>
        <v>-122.39999999999964</v>
      </c>
      <c r="E132" s="312">
        <f t="shared" ref="E132" si="1648">E125-E128</f>
        <v>0</v>
      </c>
      <c r="F132" s="310">
        <f>F125-F129</f>
        <v>1459</v>
      </c>
      <c r="G132" s="313">
        <f t="shared" ref="G132" si="1649">E132-F132</f>
        <v>-1459</v>
      </c>
      <c r="H132" s="312">
        <f t="shared" ref="H132" si="1650">H125-H128</f>
        <v>0</v>
      </c>
      <c r="I132" s="310">
        <f>I125-I129</f>
        <v>-1161</v>
      </c>
      <c r="J132" s="313">
        <f t="shared" ref="J132" si="1651">H132-I132</f>
        <v>1161</v>
      </c>
      <c r="K132" s="312">
        <f t="shared" ref="K132" si="1652">K125-K128</f>
        <v>0</v>
      </c>
      <c r="L132" s="310">
        <f>L125-L129</f>
        <v>1825</v>
      </c>
      <c r="M132" s="313">
        <f t="shared" ref="M132" si="1653">K132-L132</f>
        <v>-1825</v>
      </c>
      <c r="N132" s="312">
        <f t="shared" ref="N132" si="1654">N125-N128</f>
        <v>0</v>
      </c>
      <c r="O132" s="310">
        <f>O125-O129</f>
        <v>226</v>
      </c>
      <c r="P132" s="313">
        <f t="shared" ref="P132" si="1655">N132-O132</f>
        <v>-226</v>
      </c>
      <c r="Q132" s="312">
        <f>Q125-Q129</f>
        <v>-57</v>
      </c>
      <c r="R132" s="310">
        <f>R125-R129</f>
        <v>-235</v>
      </c>
      <c r="S132" s="313">
        <f t="shared" ref="S132" si="1656">Q132-R132</f>
        <v>178</v>
      </c>
      <c r="T132" s="312">
        <f>T125-T129</f>
        <v>-57</v>
      </c>
      <c r="U132" s="310">
        <f>U125-U129</f>
        <v>1076</v>
      </c>
      <c r="V132" s="313">
        <f t="shared" ref="V132" si="1657">T132-U132</f>
        <v>-1133</v>
      </c>
      <c r="W132" s="312">
        <f>W125-W129</f>
        <v>-57</v>
      </c>
      <c r="X132" s="310">
        <f>X125-X129</f>
        <v>3308</v>
      </c>
      <c r="Y132" s="313">
        <f t="shared" ref="Y132" si="1658">W132-X132</f>
        <v>-3365</v>
      </c>
      <c r="Z132" s="312">
        <f>Z125-Z129</f>
        <v>4</v>
      </c>
      <c r="AA132" s="310">
        <f>AA125-AA129</f>
        <v>-1183</v>
      </c>
      <c r="AB132" s="313">
        <f t="shared" ref="AB132" si="1659">Z132-AA132</f>
        <v>1187</v>
      </c>
      <c r="AC132" s="312">
        <f>AC125-AC129</f>
        <v>4</v>
      </c>
      <c r="AD132" s="310">
        <f>AD125-AD129</f>
        <v>-991</v>
      </c>
      <c r="AE132" s="313">
        <f t="shared" ref="AE132" si="1660">AC132-AD132</f>
        <v>995</v>
      </c>
      <c r="AF132" s="312">
        <f>AF125-AF129</f>
        <v>5</v>
      </c>
      <c r="AG132" s="310">
        <f>AG125-AG129</f>
        <v>9</v>
      </c>
      <c r="AH132" s="313">
        <f t="shared" ref="AH132" si="1661">AF132-AG132</f>
        <v>-4</v>
      </c>
      <c r="AI132" s="312">
        <f>AI125-AI129</f>
        <v>5</v>
      </c>
      <c r="AJ132" s="310">
        <f>AJ125-AJ129</f>
        <v>363</v>
      </c>
      <c r="AK132" s="313">
        <f t="shared" ref="AK132" si="1662">AI132-AJ132</f>
        <v>-358</v>
      </c>
      <c r="AL132" s="312">
        <f t="shared" ref="AL132:AM132" si="1663">AL125-AL129</f>
        <v>0</v>
      </c>
      <c r="AM132" s="310">
        <f t="shared" si="1663"/>
        <v>-798.25</v>
      </c>
      <c r="AN132" s="313">
        <f t="shared" ref="AN132" si="1664">AL132-AM132</f>
        <v>798.25</v>
      </c>
      <c r="AO132" s="312">
        <f t="shared" ref="AO132:AP132" si="1665">AO125-AO129</f>
        <v>0</v>
      </c>
      <c r="AP132" s="310">
        <f t="shared" si="1665"/>
        <v>-1128.25</v>
      </c>
      <c r="AQ132" s="313">
        <f t="shared" ref="AQ132" si="1666">AO132-AP132</f>
        <v>1128.25</v>
      </c>
      <c r="AR132" s="312">
        <f>AR125-AR129</f>
        <v>0</v>
      </c>
      <c r="AS132" s="310">
        <f>AS125-AS129</f>
        <v>-868.25</v>
      </c>
      <c r="AT132" s="313">
        <f t="shared" ref="AT132" si="1667">AR132-AS132</f>
        <v>868.25</v>
      </c>
      <c r="AU132" s="312">
        <f t="shared" ref="AU132:AV132" si="1668">AU125-AU129</f>
        <v>0</v>
      </c>
      <c r="AV132" s="310">
        <f t="shared" si="1668"/>
        <v>-490.25</v>
      </c>
      <c r="AW132" s="313">
        <f t="shared" ref="AW132" si="1669">AU132-AV132</f>
        <v>490.25</v>
      </c>
      <c r="AX132" s="312">
        <f t="shared" ref="AX132:AY132" si="1670">AX125-AX129</f>
        <v>0</v>
      </c>
      <c r="AY132" s="310">
        <f t="shared" si="1670"/>
        <v>11.071056806587876</v>
      </c>
      <c r="AZ132" s="313">
        <f t="shared" ref="AZ132" si="1671">AX132-AY132</f>
        <v>-11.071056806587876</v>
      </c>
      <c r="BA132" s="312">
        <f>BA125-BA129</f>
        <v>0</v>
      </c>
      <c r="BB132" s="310">
        <f>BB125-BB129</f>
        <v>10.098065363701608</v>
      </c>
      <c r="BC132" s="313">
        <f t="shared" ref="BC132" si="1672">BA132-BB132</f>
        <v>-10.098065363701608</v>
      </c>
      <c r="BD132" s="312">
        <f t="shared" ref="BD132:CL132" si="1673">BD125-BD129</f>
        <v>0</v>
      </c>
      <c r="BE132" s="310">
        <f t="shared" si="1673"/>
        <v>11.088697244267678</v>
      </c>
      <c r="BF132" s="313">
        <f t="shared" ref="BF132" si="1674">BD132-BE132</f>
        <v>-11.088697244267678</v>
      </c>
      <c r="BG132" s="312">
        <f t="shared" si="1673"/>
        <v>0</v>
      </c>
      <c r="BH132" s="310">
        <f t="shared" si="1673"/>
        <v>12.647180585445312</v>
      </c>
      <c r="BI132" s="313">
        <f t="shared" ref="BI132" si="1675">BG132-BH132</f>
        <v>-12.647180585445312</v>
      </c>
      <c r="BJ132" s="312">
        <f t="shared" si="1673"/>
        <v>-7</v>
      </c>
      <c r="BK132" s="310">
        <f t="shared" si="1673"/>
        <v>-228.31051109585678</v>
      </c>
      <c r="BL132" s="313">
        <f t="shared" ref="BL132" si="1676">BJ132-BK132</f>
        <v>221.31051109585678</v>
      </c>
      <c r="BM132" s="312">
        <f t="shared" si="1673"/>
        <v>-7</v>
      </c>
      <c r="BN132" s="310">
        <f t="shared" si="1673"/>
        <v>-298.62194368723431</v>
      </c>
      <c r="BO132" s="313">
        <f t="shared" ref="BO132" si="1677">BM132-BN132</f>
        <v>291.62194368723431</v>
      </c>
      <c r="BP132" s="312">
        <f t="shared" si="1673"/>
        <v>-7</v>
      </c>
      <c r="BQ132" s="310">
        <f t="shared" si="1673"/>
        <v>-157.7226117302489</v>
      </c>
      <c r="BR132" s="313">
        <f t="shared" ref="BR132" si="1678">BP132-BQ132</f>
        <v>150.7226117302489</v>
      </c>
      <c r="BS132" s="312">
        <f t="shared" si="1673"/>
        <v>-6</v>
      </c>
      <c r="BT132" s="310">
        <f t="shared" si="1673"/>
        <v>-179.27493348666758</v>
      </c>
      <c r="BU132" s="313">
        <f t="shared" ref="BU132" si="1679">BS132-BT132</f>
        <v>173.27493348666758</v>
      </c>
      <c r="BV132" s="312">
        <f t="shared" si="1673"/>
        <v>-186</v>
      </c>
      <c r="BW132" s="310">
        <f t="shared" si="1673"/>
        <v>-182.226344582406</v>
      </c>
      <c r="BX132" s="313">
        <f t="shared" ref="BX132" si="1680">BV132-BW132</f>
        <v>-3.773655417594</v>
      </c>
      <c r="BY132" s="312">
        <f t="shared" si="1673"/>
        <v>-25</v>
      </c>
      <c r="BZ132" s="310">
        <f t="shared" si="1673"/>
        <v>-523.01448480866929</v>
      </c>
      <c r="CA132" s="313">
        <f t="shared" ref="CA132" si="1681">BY132-BZ132</f>
        <v>498.01448480866929</v>
      </c>
      <c r="CB132" s="312">
        <f t="shared" si="1673"/>
        <v>-6</v>
      </c>
      <c r="CC132" s="310">
        <f t="shared" si="1673"/>
        <v>-242.10759534169847</v>
      </c>
      <c r="CD132" s="313">
        <f t="shared" ref="CD132" si="1682">CB132-CC132</f>
        <v>236.10759534169847</v>
      </c>
      <c r="CE132" s="312">
        <f t="shared" si="1673"/>
        <v>-7</v>
      </c>
      <c r="CF132" s="310">
        <f t="shared" si="1673"/>
        <v>-1286.5845931940262</v>
      </c>
      <c r="CG132" s="313">
        <f t="shared" ref="CG132" si="1683">CE132-CF132</f>
        <v>1279.5845931940262</v>
      </c>
      <c r="CH132" s="312">
        <f t="shared" si="1673"/>
        <v>0</v>
      </c>
      <c r="CI132" s="310">
        <f t="shared" si="1673"/>
        <v>-806.66952416441927</v>
      </c>
      <c r="CJ132" s="313">
        <f t="shared" ref="CJ132" si="1684">CH132-CI132</f>
        <v>806.66952416441927</v>
      </c>
      <c r="CK132" s="312">
        <f t="shared" si="1673"/>
        <v>0</v>
      </c>
      <c r="CL132" s="310">
        <f t="shared" si="1673"/>
        <v>681.7556903569639</v>
      </c>
      <c r="CM132" s="313">
        <f t="shared" ref="CM132" si="1685">CK132-CL132</f>
        <v>-681.7556903569639</v>
      </c>
      <c r="CN132" s="312">
        <f t="shared" ref="CN132" si="1686">CN125-CN128</f>
        <v>0</v>
      </c>
      <c r="CO132" s="310">
        <f t="shared" ref="CO132:DY132" si="1687">CO125-CO128</f>
        <v>-1559.0149100273411</v>
      </c>
      <c r="CP132" s="313">
        <f t="shared" ref="CP132" si="1688">CN132-CO132</f>
        <v>1559.0149100273411</v>
      </c>
      <c r="CQ132" s="312">
        <f t="shared" ref="CQ132" si="1689">CQ125-CQ128</f>
        <v>0</v>
      </c>
      <c r="CR132" s="310">
        <f t="shared" si="1687"/>
        <v>-214.83070441082964</v>
      </c>
      <c r="CS132" s="313">
        <f t="shared" ref="CS132" si="1690">CQ132-CR132</f>
        <v>214.83070441082964</v>
      </c>
      <c r="CT132" s="312">
        <f t="shared" ref="CT132" si="1691">CT125-CT128</f>
        <v>0</v>
      </c>
      <c r="CU132" s="310">
        <f t="shared" si="1687"/>
        <v>-352.16151304200002</v>
      </c>
      <c r="CV132" s="313">
        <f t="shared" ref="CV132" si="1692">CT132-CU132</f>
        <v>352.16151304200002</v>
      </c>
      <c r="CW132" s="312">
        <f t="shared" ref="CW132" si="1693">CW125-CW128</f>
        <v>0</v>
      </c>
      <c r="CX132" s="310">
        <f t="shared" si="1687"/>
        <v>875.84549604334006</v>
      </c>
      <c r="CY132" s="313">
        <f t="shared" ref="CY132" si="1694">CW132-CX132</f>
        <v>-875.84549604334006</v>
      </c>
      <c r="CZ132" s="312">
        <f t="shared" ref="CZ132" si="1695">CZ125-CZ128</f>
        <v>0</v>
      </c>
      <c r="DA132" s="310">
        <f t="shared" si="1687"/>
        <v>397.21841318475981</v>
      </c>
      <c r="DB132" s="313">
        <f t="shared" ref="DB132" si="1696">CZ132-DA132</f>
        <v>-397.21841318475981</v>
      </c>
      <c r="DC132" s="312">
        <f t="shared" ref="DC132" si="1697">DC125-DC128</f>
        <v>0</v>
      </c>
      <c r="DD132" s="310">
        <f t="shared" si="1687"/>
        <v>-82.699999999999818</v>
      </c>
      <c r="DE132" s="313">
        <f t="shared" ref="DE132" si="1698">DC132-DD132</f>
        <v>82.699999999999818</v>
      </c>
      <c r="DF132" s="312">
        <f t="shared" ref="DF132" si="1699">DF125-DF128</f>
        <v>0</v>
      </c>
      <c r="DG132" s="310">
        <f t="shared" si="1687"/>
        <v>-624.63896580483561</v>
      </c>
      <c r="DH132" s="313">
        <f t="shared" ref="DH132" si="1700">DF132-DG132</f>
        <v>624.63896580483561</v>
      </c>
      <c r="DI132" s="312">
        <f t="shared" ref="DI132" si="1701">DI125-DI128</f>
        <v>0</v>
      </c>
      <c r="DJ132" s="310">
        <f t="shared" si="1687"/>
        <v>-76.103165137617907</v>
      </c>
      <c r="DK132" s="313">
        <f t="shared" ref="DK132" si="1702">DI132-DJ132</f>
        <v>76.103165137617907</v>
      </c>
      <c r="DL132" s="312">
        <f t="shared" ref="DL132" si="1703">DL125-DL128</f>
        <v>0</v>
      </c>
      <c r="DM132" s="310">
        <f t="shared" si="1687"/>
        <v>-614.75543786488925</v>
      </c>
      <c r="DN132" s="313">
        <f t="shared" ref="DN132" si="1704">DL132-DM132</f>
        <v>614.75543786488925</v>
      </c>
      <c r="DO132" s="312">
        <f t="shared" ref="DO132" si="1705">DO125-DO128</f>
        <v>0</v>
      </c>
      <c r="DP132" s="310">
        <f t="shared" si="1687"/>
        <v>130.4625688073429</v>
      </c>
      <c r="DQ132" s="313">
        <f t="shared" ref="DQ132" si="1706">DO132-DP132</f>
        <v>-130.4625688073429</v>
      </c>
      <c r="DR132" s="267">
        <f t="shared" ref="DR132" si="1707">DR125-DR128</f>
        <v>0</v>
      </c>
      <c r="DS132" s="310">
        <f t="shared" si="1687"/>
        <v>1821.9902080178872</v>
      </c>
      <c r="DT132" s="315">
        <f t="shared" ref="DT132" si="1708">DR132-DS132</f>
        <v>-1821.9902080178872</v>
      </c>
      <c r="DU132" s="267">
        <f t="shared" ref="DU132" si="1709">DU125-DU128</f>
        <v>0</v>
      </c>
      <c r="DV132" s="226">
        <f t="shared" si="1687"/>
        <v>939.4096379304865</v>
      </c>
      <c r="DW132" s="227">
        <f t="shared" ref="DW132" si="1710">DU132-DV132</f>
        <v>-939.4096379304865</v>
      </c>
      <c r="DX132" s="267">
        <f t="shared" ref="DX132" si="1711">DX125-DX128</f>
        <v>0</v>
      </c>
      <c r="DY132" s="226">
        <f t="shared" si="1687"/>
        <v>721.17721888999949</v>
      </c>
      <c r="DZ132" s="227">
        <f t="shared" ref="DZ132" si="1712">DX132-DY132</f>
        <v>-721.17721888999949</v>
      </c>
      <c r="EA132" s="343">
        <f t="shared" ref="EA132:EN132" si="1713">EA125-EA128</f>
        <v>0</v>
      </c>
      <c r="EB132" s="344">
        <f t="shared" si="1713"/>
        <v>1206.3989439500001</v>
      </c>
      <c r="EC132" s="342">
        <f t="shared" ref="EC132" si="1714">EA132-EB132</f>
        <v>-1206.3989439500001</v>
      </c>
      <c r="ED132" s="316">
        <f>ED125-ED128</f>
        <v>0</v>
      </c>
      <c r="EE132" s="314">
        <f>EE125-EE128</f>
        <v>301.37361999999848</v>
      </c>
      <c r="EF132" s="315">
        <f t="shared" ref="EF132" si="1715">ED132-EE132</f>
        <v>-301.37361999999848</v>
      </c>
      <c r="EG132" s="316">
        <f t="shared" ref="EG132" si="1716">EG125-EG128</f>
        <v>0</v>
      </c>
      <c r="EH132" s="314">
        <f t="shared" si="1713"/>
        <v>300.37178000000131</v>
      </c>
      <c r="EI132" s="315">
        <f t="shared" ref="EI132" si="1717">EG132-EH132</f>
        <v>-300.37178000000131</v>
      </c>
      <c r="EJ132" s="316">
        <f t="shared" ref="EJ132" si="1718">EJ125-EJ128</f>
        <v>0</v>
      </c>
      <c r="EK132" s="314">
        <f t="shared" si="1713"/>
        <v>-39.256000000001222</v>
      </c>
      <c r="EL132" s="315">
        <f t="shared" ref="EL132" si="1719">EJ132-EK132</f>
        <v>39.256000000001222</v>
      </c>
      <c r="EM132" s="361">
        <f t="shared" ref="EM132" si="1720">EM125-EM128</f>
        <v>-3.2600000004094909E-3</v>
      </c>
      <c r="EN132" s="362">
        <f t="shared" si="1713"/>
        <v>11.230789999999615</v>
      </c>
      <c r="EO132" s="363">
        <f t="shared" ref="EO132" si="1721">EM132-EN132</f>
        <v>-11.234050000000025</v>
      </c>
      <c r="EP132" s="443">
        <f t="shared" ref="EP132:EQ132" si="1722">EP125-EP128</f>
        <v>0</v>
      </c>
      <c r="EQ132" s="444">
        <f t="shared" si="1722"/>
        <v>-338.50862573823542</v>
      </c>
      <c r="ER132" s="445">
        <f t="shared" si="1494"/>
        <v>338.50862573823542</v>
      </c>
      <c r="ES132" s="443">
        <f t="shared" ref="ES132:ET132" si="1723">ES125-ES128</f>
        <v>0</v>
      </c>
      <c r="ET132" s="444">
        <f t="shared" si="1723"/>
        <v>1553.9604044267944</v>
      </c>
      <c r="EU132" s="445">
        <f t="shared" si="1495"/>
        <v>-1553.9604044267944</v>
      </c>
      <c r="EV132" s="443">
        <f t="shared" ref="EV132:EW132" si="1724">EV125-EV128</f>
        <v>0</v>
      </c>
      <c r="EW132" s="444">
        <f t="shared" si="1724"/>
        <v>570.45898426422355</v>
      </c>
      <c r="EX132" s="445">
        <f t="shared" si="1496"/>
        <v>-570.45898426422355</v>
      </c>
      <c r="EY132" s="443">
        <f t="shared" ref="EY132:EZ132" si="1725">EY125-EY128</f>
        <v>0</v>
      </c>
      <c r="EZ132" s="444">
        <f t="shared" si="1725"/>
        <v>1968.5973707341764</v>
      </c>
      <c r="FA132" s="445">
        <f t="shared" si="1497"/>
        <v>-1968.5973707341764</v>
      </c>
      <c r="FB132" s="443">
        <v>0</v>
      </c>
      <c r="FC132" s="444">
        <v>30.516441397809103</v>
      </c>
      <c r="FD132" s="445">
        <f t="shared" si="1498"/>
        <v>-30.516441397809103</v>
      </c>
      <c r="FE132" s="443">
        <v>0</v>
      </c>
      <c r="FF132" s="444">
        <v>-361.5642145248712</v>
      </c>
      <c r="FG132" s="445">
        <f t="shared" si="1499"/>
        <v>361.5642145248712</v>
      </c>
      <c r="FH132" s="443">
        <v>0</v>
      </c>
      <c r="FI132" s="444">
        <v>-614.11009553999975</v>
      </c>
      <c r="FJ132" s="445">
        <f t="shared" si="1500"/>
        <v>614.11009553999975</v>
      </c>
      <c r="FK132" s="443">
        <v>0</v>
      </c>
      <c r="FL132" s="444">
        <v>138.79831750000085</v>
      </c>
      <c r="FM132" s="445">
        <f t="shared" si="1501"/>
        <v>-138.79831750000085</v>
      </c>
      <c r="FN132" s="443">
        <f t="shared" ref="FN132:FO132" si="1726">FN125-FN128</f>
        <v>0</v>
      </c>
      <c r="FO132" s="444">
        <f t="shared" si="1726"/>
        <v>-639.41798025999742</v>
      </c>
      <c r="FP132" s="445">
        <f t="shared" si="1502"/>
        <v>639.41798025999742</v>
      </c>
      <c r="FQ132" s="443">
        <f t="shared" si="1646"/>
        <v>0</v>
      </c>
      <c r="FR132" s="444">
        <f t="shared" si="1646"/>
        <v>-20.700469872783287</v>
      </c>
      <c r="FS132" s="445">
        <f t="shared" si="1503"/>
        <v>20.700469872783287</v>
      </c>
      <c r="FT132" s="443">
        <f t="shared" ref="FT132:FU132" si="1727">FT125-FT128</f>
        <v>0</v>
      </c>
      <c r="FU132" s="444">
        <f t="shared" si="1727"/>
        <v>-608.21465087999968</v>
      </c>
      <c r="FV132" s="445">
        <f t="shared" si="1504"/>
        <v>608.21465087999968</v>
      </c>
      <c r="FW132" s="443">
        <v>0</v>
      </c>
      <c r="FX132" s="444">
        <v>-85.10545700469757</v>
      </c>
      <c r="FY132" s="445">
        <f t="shared" si="1505"/>
        <v>85.10545700469757</v>
      </c>
      <c r="FZ132" s="443">
        <v>0</v>
      </c>
      <c r="GA132" s="444">
        <v>-682.06936948204066</v>
      </c>
      <c r="GB132" s="445">
        <f t="shared" si="1506"/>
        <v>682.06936948204066</v>
      </c>
      <c r="GC132" s="343">
        <v>0</v>
      </c>
      <c r="GD132" s="344">
        <v>-127.57207922677004</v>
      </c>
      <c r="GE132" s="342">
        <f t="shared" si="649"/>
        <v>127.57207922677004</v>
      </c>
      <c r="GF132" s="343">
        <v>0</v>
      </c>
      <c r="GG132" s="344">
        <v>-277.44255652926006</v>
      </c>
      <c r="GH132" s="342">
        <f t="shared" si="1045"/>
        <v>277.44255652926006</v>
      </c>
    </row>
    <row r="133" spans="1:190" x14ac:dyDescent="0.4">
      <c r="A133" s="222" t="s">
        <v>169</v>
      </c>
      <c r="B133" s="223">
        <f>B134</f>
        <v>-577</v>
      </c>
      <c r="C133" s="224">
        <f>C134</f>
        <v>2411</v>
      </c>
      <c r="D133" s="225">
        <f t="shared" ref="D133:D139" si="1728">B133-C133</f>
        <v>-2988</v>
      </c>
      <c r="E133" s="223">
        <f t="shared" ref="E133:F133" si="1729">E134</f>
        <v>578</v>
      </c>
      <c r="F133" s="224">
        <f t="shared" si="1729"/>
        <v>2011</v>
      </c>
      <c r="G133" s="225">
        <f t="shared" si="1508"/>
        <v>-1433</v>
      </c>
      <c r="H133" s="223">
        <f t="shared" ref="H133:I133" si="1730">H134</f>
        <v>353</v>
      </c>
      <c r="I133" s="224">
        <f t="shared" si="1730"/>
        <v>2744</v>
      </c>
      <c r="J133" s="225">
        <f t="shared" si="1510"/>
        <v>-2391</v>
      </c>
      <c r="K133" s="223">
        <f t="shared" ref="K133:L133" si="1731">K134</f>
        <v>-202</v>
      </c>
      <c r="L133" s="224">
        <f t="shared" si="1731"/>
        <v>2217</v>
      </c>
      <c r="M133" s="225">
        <f t="shared" si="1512"/>
        <v>-2419</v>
      </c>
      <c r="N133" s="223">
        <f t="shared" ref="N133:O133" si="1732">N134</f>
        <v>-601</v>
      </c>
      <c r="O133" s="224">
        <f t="shared" si="1732"/>
        <v>666</v>
      </c>
      <c r="P133" s="225">
        <f t="shared" si="1514"/>
        <v>-1267</v>
      </c>
      <c r="Q133" s="223">
        <f t="shared" ref="Q133:R133" si="1733">Q134</f>
        <v>-47</v>
      </c>
      <c r="R133" s="224">
        <f t="shared" si="1733"/>
        <v>1230</v>
      </c>
      <c r="S133" s="225">
        <f t="shared" si="1515"/>
        <v>-1277</v>
      </c>
      <c r="T133" s="223">
        <f t="shared" ref="T133:U133" si="1734">T134</f>
        <v>13</v>
      </c>
      <c r="U133" s="224">
        <f t="shared" si="1734"/>
        <v>2174</v>
      </c>
      <c r="V133" s="225">
        <f t="shared" ref="V133:V135" si="1735">T133-U133</f>
        <v>-2161</v>
      </c>
      <c r="W133" s="223">
        <f t="shared" ref="W133:X133" si="1736">W134</f>
        <v>179</v>
      </c>
      <c r="X133" s="224">
        <f t="shared" si="1736"/>
        <v>2444</v>
      </c>
      <c r="Y133" s="225">
        <f t="shared" si="1517"/>
        <v>-2265</v>
      </c>
      <c r="Z133" s="223">
        <f t="shared" ref="Z133:AA133" si="1737">Z134</f>
        <v>78</v>
      </c>
      <c r="AA133" s="224">
        <f t="shared" si="1737"/>
        <v>1039</v>
      </c>
      <c r="AB133" s="225">
        <f t="shared" si="1518"/>
        <v>-961</v>
      </c>
      <c r="AC133" s="223">
        <f t="shared" ref="AC133:AD133" si="1738">AC134</f>
        <v>-371</v>
      </c>
      <c r="AD133" s="224">
        <f t="shared" si="1738"/>
        <v>1946</v>
      </c>
      <c r="AE133" s="225">
        <f t="shared" si="1519"/>
        <v>-2317</v>
      </c>
      <c r="AF133" s="223">
        <f t="shared" ref="AF133:AG133" si="1739">AF134</f>
        <v>-889</v>
      </c>
      <c r="AG133" s="224">
        <f t="shared" si="1739"/>
        <v>1547</v>
      </c>
      <c r="AH133" s="225">
        <f t="shared" si="1520"/>
        <v>-2436</v>
      </c>
      <c r="AI133" s="223">
        <f t="shared" ref="AI133:AJ133" si="1740">AI134</f>
        <v>1551</v>
      </c>
      <c r="AJ133" s="224">
        <f t="shared" si="1740"/>
        <v>2956</v>
      </c>
      <c r="AK133" s="225">
        <f t="shared" si="1521"/>
        <v>-1405</v>
      </c>
      <c r="AL133" s="223">
        <f t="shared" ref="AL133:AM133" si="1741">AL134</f>
        <v>379</v>
      </c>
      <c r="AM133" s="224">
        <f t="shared" si="1741"/>
        <v>2201</v>
      </c>
      <c r="AN133" s="225">
        <f t="shared" si="1522"/>
        <v>-1822</v>
      </c>
      <c r="AO133" s="223">
        <f t="shared" ref="AO133:AP133" si="1742">AO134</f>
        <v>-65</v>
      </c>
      <c r="AP133" s="224">
        <f t="shared" si="1742"/>
        <v>196</v>
      </c>
      <c r="AQ133" s="225">
        <f t="shared" si="1523"/>
        <v>-261</v>
      </c>
      <c r="AR133" s="223">
        <f t="shared" ref="AR133:AS133" si="1743">AR134</f>
        <v>-227</v>
      </c>
      <c r="AS133" s="224">
        <f t="shared" si="1743"/>
        <v>2489</v>
      </c>
      <c r="AT133" s="225">
        <f t="shared" si="1524"/>
        <v>-2716</v>
      </c>
      <c r="AU133" s="223">
        <f t="shared" ref="AU133:AV133" si="1744">AU134</f>
        <v>641</v>
      </c>
      <c r="AV133" s="224">
        <f t="shared" si="1744"/>
        <v>2982</v>
      </c>
      <c r="AW133" s="225">
        <f t="shared" si="1525"/>
        <v>-2341</v>
      </c>
      <c r="AX133" s="223">
        <f>AX134</f>
        <v>202</v>
      </c>
      <c r="AY133" s="224">
        <f>AY134</f>
        <v>2862</v>
      </c>
      <c r="AZ133" s="225">
        <f t="shared" ref="AZ133:AZ135" si="1745">AX133-AY133</f>
        <v>-2660</v>
      </c>
      <c r="BA133" s="223">
        <f>BA134</f>
        <v>-129</v>
      </c>
      <c r="BB133" s="224">
        <f>BB134</f>
        <v>968</v>
      </c>
      <c r="BC133" s="225">
        <f t="shared" ref="BC133:BC135" si="1746">BA133-BB133</f>
        <v>-1097</v>
      </c>
      <c r="BD133" s="223">
        <f>BD134</f>
        <v>-694</v>
      </c>
      <c r="BE133" s="224">
        <f>BE134</f>
        <v>3026</v>
      </c>
      <c r="BF133" s="225">
        <f t="shared" ref="BF133:BF135" si="1747">BD133-BE133</f>
        <v>-3720</v>
      </c>
      <c r="BG133" s="223">
        <f>BG134</f>
        <v>-210</v>
      </c>
      <c r="BH133" s="224">
        <f>BH134</f>
        <v>3142</v>
      </c>
      <c r="BI133" s="225">
        <f t="shared" ref="BI133:BI135" si="1748">BG133-BH133</f>
        <v>-3352</v>
      </c>
      <c r="BJ133" s="223">
        <f>BJ134</f>
        <v>437</v>
      </c>
      <c r="BK133" s="224">
        <f>BK134</f>
        <v>2393</v>
      </c>
      <c r="BL133" s="225">
        <f t="shared" ref="BL133:BL135" si="1749">BJ133-BK133</f>
        <v>-1956</v>
      </c>
      <c r="BM133" s="223">
        <f>BM134</f>
        <v>-160</v>
      </c>
      <c r="BN133" s="224">
        <f>BN134</f>
        <v>2746</v>
      </c>
      <c r="BO133" s="225">
        <f t="shared" ref="BO133:BO135" si="1750">BM133-BN133</f>
        <v>-2906</v>
      </c>
      <c r="BP133" s="223">
        <f>BP134</f>
        <v>-92</v>
      </c>
      <c r="BQ133" s="224">
        <f>BQ134</f>
        <v>2724</v>
      </c>
      <c r="BR133" s="225">
        <f t="shared" ref="BR133:BR135" si="1751">BP133-BQ133</f>
        <v>-2816</v>
      </c>
      <c r="BS133" s="223">
        <f>BS134</f>
        <v>681</v>
      </c>
      <c r="BT133" s="224">
        <f>BT134</f>
        <v>2467</v>
      </c>
      <c r="BU133" s="225">
        <f t="shared" ref="BU133:BU135" si="1752">BS133-BT133</f>
        <v>-1786</v>
      </c>
      <c r="BV133" s="223">
        <f>BV134</f>
        <v>-23</v>
      </c>
      <c r="BW133" s="224">
        <f>BW134</f>
        <v>2288</v>
      </c>
      <c r="BX133" s="225">
        <f t="shared" ref="BX133:BX135" si="1753">BV133-BW133</f>
        <v>-2311</v>
      </c>
      <c r="BY133" s="223">
        <f>BY134</f>
        <v>-37</v>
      </c>
      <c r="BZ133" s="224">
        <f>BZ134</f>
        <v>2983</v>
      </c>
      <c r="CA133" s="225">
        <f t="shared" ref="CA133:CA135" si="1754">BY133-BZ133</f>
        <v>-3020</v>
      </c>
      <c r="CB133" s="223">
        <f>CB134</f>
        <v>-172</v>
      </c>
      <c r="CC133" s="224">
        <f>CC134</f>
        <v>2570</v>
      </c>
      <c r="CD133" s="225">
        <f t="shared" ref="CD133:CD135" si="1755">CB133-CC133</f>
        <v>-2742</v>
      </c>
      <c r="CE133" s="223">
        <f>CE134</f>
        <v>-44</v>
      </c>
      <c r="CF133" s="224">
        <f>CF134</f>
        <v>2951</v>
      </c>
      <c r="CG133" s="225">
        <f t="shared" ref="CG133:CG135" si="1756">CE133-CF133</f>
        <v>-2995</v>
      </c>
      <c r="CH133" s="223">
        <f>CH134</f>
        <v>333</v>
      </c>
      <c r="CI133" s="224">
        <f>CI134</f>
        <v>1782</v>
      </c>
      <c r="CJ133" s="225">
        <f>CH133-CI133</f>
        <v>-1449</v>
      </c>
      <c r="CK133" s="223">
        <f>CK134</f>
        <v>98</v>
      </c>
      <c r="CL133" s="224">
        <f>CL134</f>
        <v>1539</v>
      </c>
      <c r="CM133" s="225">
        <f>CK133-CL133</f>
        <v>-1441</v>
      </c>
      <c r="CN133" s="223">
        <f>CN134</f>
        <v>-642</v>
      </c>
      <c r="CO133" s="224">
        <f>CO134</f>
        <v>1477</v>
      </c>
      <c r="CP133" s="225">
        <f>CN133-CO133</f>
        <v>-2119</v>
      </c>
      <c r="CQ133" s="223">
        <f>CQ134</f>
        <v>55</v>
      </c>
      <c r="CR133" s="224">
        <f>CR134</f>
        <v>3010</v>
      </c>
      <c r="CS133" s="225">
        <f>CQ133-CR133</f>
        <v>-2955</v>
      </c>
      <c r="CT133" s="223">
        <f t="shared" ref="CT133:CU133" si="1757">CT134</f>
        <v>-195</v>
      </c>
      <c r="CU133" s="224">
        <f t="shared" si="1757"/>
        <v>-385</v>
      </c>
      <c r="CV133" s="225">
        <f t="shared" si="620"/>
        <v>190</v>
      </c>
      <c r="CW133" s="223">
        <f t="shared" ref="CW133:CX133" si="1758">CW134</f>
        <v>-133</v>
      </c>
      <c r="CX133" s="224">
        <f t="shared" si="1758"/>
        <v>5</v>
      </c>
      <c r="CY133" s="225">
        <f t="shared" si="621"/>
        <v>-138</v>
      </c>
      <c r="CZ133" s="223">
        <f t="shared" ref="CZ133:DA133" si="1759">CZ134</f>
        <v>-59.9</v>
      </c>
      <c r="DA133" s="224">
        <f t="shared" si="1759"/>
        <v>909.4</v>
      </c>
      <c r="DB133" s="225">
        <f t="shared" si="622"/>
        <v>-969.3</v>
      </c>
      <c r="DC133" s="226">
        <f t="shared" ref="DC133:DD133" si="1760">DC134</f>
        <v>148.1</v>
      </c>
      <c r="DD133" s="224">
        <f t="shared" si="1760"/>
        <v>1412</v>
      </c>
      <c r="DE133" s="227">
        <f t="shared" si="623"/>
        <v>-1263.9000000000001</v>
      </c>
      <c r="DF133" s="267">
        <f>DF134</f>
        <v>148.1</v>
      </c>
      <c r="DG133" s="226">
        <f>DG134</f>
        <v>1109.5999999999999</v>
      </c>
      <c r="DH133" s="227">
        <f t="shared" si="1486"/>
        <v>-961.49999999999989</v>
      </c>
      <c r="DI133" s="267">
        <f>DI134</f>
        <v>-195.2</v>
      </c>
      <c r="DJ133" s="226">
        <f>DJ134</f>
        <v>551.6</v>
      </c>
      <c r="DK133" s="227">
        <f t="shared" si="1488"/>
        <v>-746.8</v>
      </c>
      <c r="DL133" s="267">
        <f>DL134</f>
        <v>-374.87518417614018</v>
      </c>
      <c r="DM133" s="226">
        <f>DM134</f>
        <v>1361.5529247986501</v>
      </c>
      <c r="DN133" s="227">
        <f t="shared" si="1489"/>
        <v>-1736.4281089747903</v>
      </c>
      <c r="DO133" s="267">
        <f>DO134</f>
        <v>221.92246008162221</v>
      </c>
      <c r="DP133" s="226">
        <f>DP134</f>
        <v>3160.555346147637</v>
      </c>
      <c r="DQ133" s="227">
        <f t="shared" si="1491"/>
        <v>-2938.6328860660146</v>
      </c>
      <c r="DR133" s="309">
        <f>DR134</f>
        <v>275</v>
      </c>
      <c r="DS133" s="310">
        <f>DS134</f>
        <v>1662.7</v>
      </c>
      <c r="DT133" s="315">
        <f t="shared" si="1538"/>
        <v>-1387.7</v>
      </c>
      <c r="DU133" s="267">
        <f>DU134</f>
        <v>88.222631939892352</v>
      </c>
      <c r="DV133" s="226">
        <f>DV134</f>
        <v>9.2003846596196297</v>
      </c>
      <c r="DW133" s="227">
        <f t="shared" si="1539"/>
        <v>79.022247280272722</v>
      </c>
      <c r="DX133" s="267">
        <f>DX134</f>
        <v>-133.95512104408584</v>
      </c>
      <c r="DY133" s="226">
        <f>DY134</f>
        <v>170.82371028881147</v>
      </c>
      <c r="DZ133" s="227">
        <f t="shared" si="1540"/>
        <v>-304.77883133289731</v>
      </c>
      <c r="EA133" s="343">
        <f>EA134</f>
        <v>336.61258867210637</v>
      </c>
      <c r="EB133" s="344">
        <f>EB134</f>
        <v>1172.4111594220192</v>
      </c>
      <c r="EC133" s="342">
        <f t="shared" si="1541"/>
        <v>-835.79857074991287</v>
      </c>
      <c r="ED133" s="316">
        <f>ED134</f>
        <v>-3</v>
      </c>
      <c r="EE133" s="314">
        <f>EE134</f>
        <v>1623.10650589387</v>
      </c>
      <c r="EF133" s="315">
        <f t="shared" si="1001"/>
        <v>-1626.10650589387</v>
      </c>
      <c r="EG133" s="316">
        <f>EG134</f>
        <v>-472.83958572172622</v>
      </c>
      <c r="EH133" s="314">
        <f>EH134</f>
        <v>930.18363593033996</v>
      </c>
      <c r="EI133" s="315">
        <f t="shared" si="1492"/>
        <v>-1403.0232216520662</v>
      </c>
      <c r="EJ133" s="316">
        <f>EJ134</f>
        <v>63.024091577089678</v>
      </c>
      <c r="EK133" s="314">
        <f>EK134</f>
        <v>1733.6727203367252</v>
      </c>
      <c r="EL133" s="315">
        <f t="shared" si="1493"/>
        <v>-1670.6486287596356</v>
      </c>
      <c r="EM133" s="361">
        <v>-48.069847290548488</v>
      </c>
      <c r="EN133" s="362">
        <v>22.976591712838179</v>
      </c>
      <c r="EO133" s="363">
        <f t="shared" si="1083"/>
        <v>-71.046439003386666</v>
      </c>
      <c r="EP133" s="443">
        <f>EP134</f>
        <v>-307.31422262849901</v>
      </c>
      <c r="EQ133" s="444">
        <f>EQ134</f>
        <v>518.46537301233093</v>
      </c>
      <c r="ER133" s="445">
        <f t="shared" si="1494"/>
        <v>-825.77959564082994</v>
      </c>
      <c r="ES133" s="443">
        <f>ES134</f>
        <v>242.42625012999997</v>
      </c>
      <c r="ET133" s="444">
        <f>ET134</f>
        <v>707.17740883999977</v>
      </c>
      <c r="EU133" s="445">
        <f t="shared" si="1495"/>
        <v>-464.7511587099998</v>
      </c>
      <c r="EV133" s="443">
        <f>EV134</f>
        <v>531.01120180999987</v>
      </c>
      <c r="EW133" s="444">
        <f>EW134</f>
        <v>769.65040883000165</v>
      </c>
      <c r="EX133" s="445">
        <f t="shared" si="1496"/>
        <v>-238.63920702000178</v>
      </c>
      <c r="EY133" s="443">
        <f>EY134</f>
        <v>292.24814896000044</v>
      </c>
      <c r="EZ133" s="444">
        <f>EZ134</f>
        <v>312.35999999999876</v>
      </c>
      <c r="FA133" s="445">
        <f t="shared" si="1497"/>
        <v>-20.111851039998328</v>
      </c>
      <c r="FB133" s="443">
        <v>68.516122733333347</v>
      </c>
      <c r="FC133" s="444">
        <v>-793.78011484253523</v>
      </c>
      <c r="FD133" s="445">
        <f t="shared" si="1498"/>
        <v>862.29623757586853</v>
      </c>
      <c r="FE133" s="443">
        <v>-465.93047122746663</v>
      </c>
      <c r="FF133" s="444">
        <v>192.60905458378897</v>
      </c>
      <c r="FG133" s="445">
        <f t="shared" si="1499"/>
        <v>-658.53952581125554</v>
      </c>
      <c r="FH133" s="443">
        <v>174.42685265676673</v>
      </c>
      <c r="FI133" s="444">
        <v>331.16502276014052</v>
      </c>
      <c r="FJ133" s="445">
        <f t="shared" si="1500"/>
        <v>-156.73817010337379</v>
      </c>
      <c r="FK133" s="443">
        <v>198.84637105216663</v>
      </c>
      <c r="FL133" s="444">
        <v>-498.03509522220719</v>
      </c>
      <c r="FM133" s="445">
        <f t="shared" si="1501"/>
        <v>696.88146627437379</v>
      </c>
      <c r="FN133" s="443">
        <f>FN134</f>
        <v>87.723052033333332</v>
      </c>
      <c r="FO133" s="444">
        <f>FO134</f>
        <v>-1795.302700047258</v>
      </c>
      <c r="FP133" s="445">
        <f t="shared" si="1502"/>
        <v>1883.0257520805912</v>
      </c>
      <c r="FQ133" s="443">
        <f>FQ134</f>
        <v>71.143573333333308</v>
      </c>
      <c r="FR133" s="444">
        <f>FR134</f>
        <v>1025.5650000000005</v>
      </c>
      <c r="FS133" s="445">
        <f t="shared" si="1503"/>
        <v>-954.42142666666723</v>
      </c>
      <c r="FT133" s="443">
        <f>FT134</f>
        <v>-501.25204635863338</v>
      </c>
      <c r="FU133" s="444">
        <f>FU134</f>
        <v>505.69500000000147</v>
      </c>
      <c r="FV133" s="445">
        <f t="shared" si="1504"/>
        <v>-1006.9470463586349</v>
      </c>
      <c r="FW133" s="443">
        <f>FW134</f>
        <v>568.88852723553339</v>
      </c>
      <c r="FX133" s="444">
        <f>FX134</f>
        <v>933.79499999999825</v>
      </c>
      <c r="FY133" s="445">
        <f t="shared" si="1505"/>
        <v>-364.90647276446487</v>
      </c>
      <c r="FZ133" s="443">
        <f>FZ134</f>
        <v>-797.48567877013329</v>
      </c>
      <c r="GA133" s="444">
        <f>GA134</f>
        <v>-1469.1659136255439</v>
      </c>
      <c r="GB133" s="445">
        <f t="shared" si="1506"/>
        <v>671.68023485541062</v>
      </c>
      <c r="GC133" s="343">
        <f>GC134</f>
        <v>838.02544343793329</v>
      </c>
      <c r="GD133" s="344">
        <f>GD134</f>
        <v>541.19841362554325</v>
      </c>
      <c r="GE133" s="342">
        <f t="shared" si="649"/>
        <v>296.82702981239004</v>
      </c>
      <c r="GF133" s="343">
        <f>GF134</f>
        <v>409.87494267020008</v>
      </c>
      <c r="GG133" s="344">
        <f>GG134</f>
        <v>66.975000000000364</v>
      </c>
      <c r="GH133" s="342">
        <f t="shared" si="1045"/>
        <v>342.89994267019972</v>
      </c>
    </row>
    <row r="134" spans="1:190" x14ac:dyDescent="0.4">
      <c r="A134" s="234" t="s">
        <v>144</v>
      </c>
      <c r="B134" s="223">
        <f>B135+B136</f>
        <v>-577</v>
      </c>
      <c r="C134" s="224">
        <f>C135+C136</f>
        <v>2411</v>
      </c>
      <c r="D134" s="225">
        <f t="shared" si="1728"/>
        <v>-2988</v>
      </c>
      <c r="E134" s="223">
        <f t="shared" ref="E134:F134" si="1761">E135+E136</f>
        <v>578</v>
      </c>
      <c r="F134" s="224">
        <f t="shared" si="1761"/>
        <v>2011</v>
      </c>
      <c r="G134" s="225">
        <f t="shared" si="1508"/>
        <v>-1433</v>
      </c>
      <c r="H134" s="223">
        <f t="shared" ref="H134:I134" si="1762">H135+H136</f>
        <v>353</v>
      </c>
      <c r="I134" s="224">
        <f t="shared" si="1762"/>
        <v>2744</v>
      </c>
      <c r="J134" s="225">
        <f t="shared" si="1510"/>
        <v>-2391</v>
      </c>
      <c r="K134" s="223">
        <f t="shared" ref="K134:L134" si="1763">K135+K136</f>
        <v>-202</v>
      </c>
      <c r="L134" s="224">
        <f t="shared" si="1763"/>
        <v>2217</v>
      </c>
      <c r="M134" s="225">
        <f t="shared" si="1512"/>
        <v>-2419</v>
      </c>
      <c r="N134" s="223">
        <f t="shared" ref="N134" si="1764">N135+N136</f>
        <v>-601</v>
      </c>
      <c r="O134" s="224">
        <f>O135+O136</f>
        <v>666</v>
      </c>
      <c r="P134" s="225">
        <f t="shared" si="1514"/>
        <v>-1267</v>
      </c>
      <c r="Q134" s="223">
        <f t="shared" ref="Q134:R134" si="1765">Q135+Q136</f>
        <v>-47</v>
      </c>
      <c r="R134" s="224">
        <f t="shared" si="1765"/>
        <v>1230</v>
      </c>
      <c r="S134" s="225">
        <f t="shared" si="1515"/>
        <v>-1277</v>
      </c>
      <c r="T134" s="223">
        <f t="shared" ref="T134:U134" si="1766">T135+T136</f>
        <v>13</v>
      </c>
      <c r="U134" s="224">
        <f t="shared" si="1766"/>
        <v>2174</v>
      </c>
      <c r="V134" s="225">
        <f t="shared" si="1735"/>
        <v>-2161</v>
      </c>
      <c r="W134" s="223">
        <f t="shared" ref="W134:X134" si="1767">W135+W136</f>
        <v>179</v>
      </c>
      <c r="X134" s="224">
        <f t="shared" si="1767"/>
        <v>2444</v>
      </c>
      <c r="Y134" s="225">
        <f t="shared" si="1517"/>
        <v>-2265</v>
      </c>
      <c r="Z134" s="223">
        <f t="shared" ref="Z134:AA134" si="1768">Z135+Z136</f>
        <v>78</v>
      </c>
      <c r="AA134" s="224">
        <f t="shared" si="1768"/>
        <v>1039</v>
      </c>
      <c r="AB134" s="225">
        <f t="shared" si="1518"/>
        <v>-961</v>
      </c>
      <c r="AC134" s="223">
        <f t="shared" ref="AC134:AD134" si="1769">AC135+AC136</f>
        <v>-371</v>
      </c>
      <c r="AD134" s="224">
        <f t="shared" si="1769"/>
        <v>1946</v>
      </c>
      <c r="AE134" s="225">
        <f t="shared" si="1519"/>
        <v>-2317</v>
      </c>
      <c r="AF134" s="223">
        <f t="shared" ref="AF134:AG134" si="1770">AF135+AF136</f>
        <v>-889</v>
      </c>
      <c r="AG134" s="224">
        <f t="shared" si="1770"/>
        <v>1547</v>
      </c>
      <c r="AH134" s="225">
        <f t="shared" si="1520"/>
        <v>-2436</v>
      </c>
      <c r="AI134" s="223">
        <f t="shared" ref="AI134:AJ134" si="1771">AI135+AI136</f>
        <v>1551</v>
      </c>
      <c r="AJ134" s="224">
        <f t="shared" si="1771"/>
        <v>2956</v>
      </c>
      <c r="AK134" s="225">
        <f t="shared" si="1521"/>
        <v>-1405</v>
      </c>
      <c r="AL134" s="223">
        <f t="shared" ref="AL134:AM134" si="1772">AL135+AL136</f>
        <v>379</v>
      </c>
      <c r="AM134" s="224">
        <f t="shared" si="1772"/>
        <v>2201</v>
      </c>
      <c r="AN134" s="225">
        <f t="shared" si="1522"/>
        <v>-1822</v>
      </c>
      <c r="AO134" s="223">
        <f t="shared" ref="AO134:AP134" si="1773">AO135+AO136</f>
        <v>-65</v>
      </c>
      <c r="AP134" s="224">
        <f t="shared" si="1773"/>
        <v>196</v>
      </c>
      <c r="AQ134" s="225">
        <f t="shared" si="1523"/>
        <v>-261</v>
      </c>
      <c r="AR134" s="223">
        <f t="shared" ref="AR134:AS134" si="1774">AR135+AR136</f>
        <v>-227</v>
      </c>
      <c r="AS134" s="224">
        <f t="shared" si="1774"/>
        <v>2489</v>
      </c>
      <c r="AT134" s="225">
        <f t="shared" si="1524"/>
        <v>-2716</v>
      </c>
      <c r="AU134" s="223">
        <f t="shared" ref="AU134:AV134" si="1775">AU135+AU136</f>
        <v>641</v>
      </c>
      <c r="AV134" s="224">
        <f t="shared" si="1775"/>
        <v>2982</v>
      </c>
      <c r="AW134" s="225">
        <f t="shared" si="1525"/>
        <v>-2341</v>
      </c>
      <c r="AX134" s="223">
        <f>AX135+AX136</f>
        <v>202</v>
      </c>
      <c r="AY134" s="224">
        <f>AY135+AY136</f>
        <v>2862</v>
      </c>
      <c r="AZ134" s="225">
        <f t="shared" si="1745"/>
        <v>-2660</v>
      </c>
      <c r="BA134" s="223">
        <f>BA135+BA136</f>
        <v>-129</v>
      </c>
      <c r="BB134" s="224">
        <f>BB135+BB136</f>
        <v>968</v>
      </c>
      <c r="BC134" s="225">
        <f t="shared" si="1746"/>
        <v>-1097</v>
      </c>
      <c r="BD134" s="223">
        <f>BD135+BD136</f>
        <v>-694</v>
      </c>
      <c r="BE134" s="224">
        <f>BE135+BE136</f>
        <v>3026</v>
      </c>
      <c r="BF134" s="225">
        <f t="shared" si="1747"/>
        <v>-3720</v>
      </c>
      <c r="BG134" s="223">
        <f>BG135+BG136</f>
        <v>-210</v>
      </c>
      <c r="BH134" s="224">
        <f>BH135+BH136</f>
        <v>3142</v>
      </c>
      <c r="BI134" s="225">
        <f t="shared" si="1748"/>
        <v>-3352</v>
      </c>
      <c r="BJ134" s="223">
        <f>BJ135+BJ136</f>
        <v>437</v>
      </c>
      <c r="BK134" s="224">
        <f>BK135+BK136</f>
        <v>2393</v>
      </c>
      <c r="BL134" s="225">
        <f t="shared" si="1749"/>
        <v>-1956</v>
      </c>
      <c r="BM134" s="223">
        <f>BM135+BM136</f>
        <v>-160</v>
      </c>
      <c r="BN134" s="224">
        <f>BN135+BN136</f>
        <v>2746</v>
      </c>
      <c r="BO134" s="225">
        <f t="shared" si="1750"/>
        <v>-2906</v>
      </c>
      <c r="BP134" s="223">
        <f>BP135+BP136</f>
        <v>-92</v>
      </c>
      <c r="BQ134" s="224">
        <f>BQ135+BQ136</f>
        <v>2724</v>
      </c>
      <c r="BR134" s="225">
        <f t="shared" si="1751"/>
        <v>-2816</v>
      </c>
      <c r="BS134" s="223">
        <f>BS135+BS136</f>
        <v>681</v>
      </c>
      <c r="BT134" s="224">
        <f>BT135+BT136</f>
        <v>2467</v>
      </c>
      <c r="BU134" s="225">
        <f t="shared" si="1752"/>
        <v>-1786</v>
      </c>
      <c r="BV134" s="223">
        <f>BV135+BV136</f>
        <v>-23</v>
      </c>
      <c r="BW134" s="224">
        <f>BW135+BW136</f>
        <v>2288</v>
      </c>
      <c r="BX134" s="225">
        <f t="shared" si="1753"/>
        <v>-2311</v>
      </c>
      <c r="BY134" s="223">
        <f>BY135+BY136</f>
        <v>-37</v>
      </c>
      <c r="BZ134" s="224">
        <f>BZ135+BZ136</f>
        <v>2983</v>
      </c>
      <c r="CA134" s="225">
        <f t="shared" si="1754"/>
        <v>-3020</v>
      </c>
      <c r="CB134" s="223">
        <f>CB135+CB136</f>
        <v>-172</v>
      </c>
      <c r="CC134" s="224">
        <f>CC135+CC136</f>
        <v>2570</v>
      </c>
      <c r="CD134" s="225">
        <f t="shared" si="1755"/>
        <v>-2742</v>
      </c>
      <c r="CE134" s="223">
        <f>CE135+CE136</f>
        <v>-44</v>
      </c>
      <c r="CF134" s="224">
        <f>CF135+CF136</f>
        <v>2951</v>
      </c>
      <c r="CG134" s="225">
        <f t="shared" si="1756"/>
        <v>-2995</v>
      </c>
      <c r="CH134" s="223">
        <f>CH135+CH136</f>
        <v>333</v>
      </c>
      <c r="CI134" s="224">
        <f>CI135+CI136</f>
        <v>1782</v>
      </c>
      <c r="CJ134" s="225">
        <f>CH134-CI134</f>
        <v>-1449</v>
      </c>
      <c r="CK134" s="223">
        <f>CK135+CK136</f>
        <v>98</v>
      </c>
      <c r="CL134" s="224">
        <f>CL135+CL136</f>
        <v>1539</v>
      </c>
      <c r="CM134" s="225">
        <f>CK134-CL134</f>
        <v>-1441</v>
      </c>
      <c r="CN134" s="223">
        <f>CN135+CN136</f>
        <v>-642</v>
      </c>
      <c r="CO134" s="224">
        <f>CO135+CO136</f>
        <v>1477</v>
      </c>
      <c r="CP134" s="225">
        <f>CN134-CO134</f>
        <v>-2119</v>
      </c>
      <c r="CQ134" s="223">
        <f>CQ135+CQ136</f>
        <v>55</v>
      </c>
      <c r="CR134" s="224">
        <f>CR135+CR136</f>
        <v>3010</v>
      </c>
      <c r="CS134" s="225">
        <f>CQ134-CR134</f>
        <v>-2955</v>
      </c>
      <c r="CT134" s="223">
        <f t="shared" ref="CT134:CU134" si="1776">CT135+CT136</f>
        <v>-195</v>
      </c>
      <c r="CU134" s="224">
        <f t="shared" si="1776"/>
        <v>-385</v>
      </c>
      <c r="CV134" s="225">
        <f t="shared" si="620"/>
        <v>190</v>
      </c>
      <c r="CW134" s="223">
        <f t="shared" ref="CW134:CX134" si="1777">CW135+CW136</f>
        <v>-133</v>
      </c>
      <c r="CX134" s="224">
        <f t="shared" si="1777"/>
        <v>5</v>
      </c>
      <c r="CY134" s="225">
        <f t="shared" si="621"/>
        <v>-138</v>
      </c>
      <c r="CZ134" s="223">
        <f t="shared" ref="CZ134:DA134" si="1778">CZ135+CZ136</f>
        <v>-59.9</v>
      </c>
      <c r="DA134" s="224">
        <f t="shared" si="1778"/>
        <v>909.4</v>
      </c>
      <c r="DB134" s="225">
        <f t="shared" si="622"/>
        <v>-969.3</v>
      </c>
      <c r="DC134" s="226">
        <f t="shared" ref="DC134:DD134" si="1779">DC135+DC136</f>
        <v>148.1</v>
      </c>
      <c r="DD134" s="224">
        <f t="shared" si="1779"/>
        <v>1412</v>
      </c>
      <c r="DE134" s="227">
        <f t="shared" si="623"/>
        <v>-1263.9000000000001</v>
      </c>
      <c r="DF134" s="267">
        <f>DF135+DF136</f>
        <v>148.1</v>
      </c>
      <c r="DG134" s="226">
        <f>DG135+DG136</f>
        <v>1109.5999999999999</v>
      </c>
      <c r="DH134" s="227">
        <f t="shared" si="1486"/>
        <v>-961.49999999999989</v>
      </c>
      <c r="DI134" s="267">
        <f>DI135+DI136</f>
        <v>-195.2</v>
      </c>
      <c r="DJ134" s="226">
        <f>DJ135+DJ136</f>
        <v>551.6</v>
      </c>
      <c r="DK134" s="227">
        <f t="shared" si="1488"/>
        <v>-746.8</v>
      </c>
      <c r="DL134" s="267">
        <f>DL135+DL136</f>
        <v>-374.87518417614018</v>
      </c>
      <c r="DM134" s="226">
        <f>DM135+DM136</f>
        <v>1361.5529247986501</v>
      </c>
      <c r="DN134" s="227">
        <f t="shared" si="1489"/>
        <v>-1736.4281089747903</v>
      </c>
      <c r="DO134" s="267">
        <f>DO135+DO136</f>
        <v>221.92246008162221</v>
      </c>
      <c r="DP134" s="226">
        <f>DP135+DP136</f>
        <v>3160.555346147637</v>
      </c>
      <c r="DQ134" s="227">
        <f t="shared" si="1491"/>
        <v>-2938.6328860660146</v>
      </c>
      <c r="DR134" s="287">
        <f>DR135+DR136</f>
        <v>275</v>
      </c>
      <c r="DS134" s="224">
        <f>DS135+DS136</f>
        <v>1662.7</v>
      </c>
      <c r="DT134" s="227">
        <f t="shared" si="1538"/>
        <v>-1387.7</v>
      </c>
      <c r="DU134" s="267">
        <f>DU135+DU136</f>
        <v>88.222631939892352</v>
      </c>
      <c r="DV134" s="226">
        <f>DV135+DV136</f>
        <v>9.2003846596196297</v>
      </c>
      <c r="DW134" s="227">
        <f t="shared" si="1539"/>
        <v>79.022247280272722</v>
      </c>
      <c r="DX134" s="267">
        <f>DX135+DX136</f>
        <v>-133.95512104408584</v>
      </c>
      <c r="DY134" s="226">
        <f>DY135+DY136</f>
        <v>170.82371028881147</v>
      </c>
      <c r="DZ134" s="227">
        <f t="shared" si="1540"/>
        <v>-304.77883133289731</v>
      </c>
      <c r="EA134" s="343">
        <f>EA135+EA136</f>
        <v>336.61258867210637</v>
      </c>
      <c r="EB134" s="344">
        <f>EB135+EB136</f>
        <v>1172.4111594220192</v>
      </c>
      <c r="EC134" s="342">
        <f t="shared" si="1541"/>
        <v>-835.79857074991287</v>
      </c>
      <c r="ED134" s="316">
        <f>ED135+ED136</f>
        <v>-3</v>
      </c>
      <c r="EE134" s="314">
        <f>EE135+EE136</f>
        <v>1623.10650589387</v>
      </c>
      <c r="EF134" s="315">
        <f t="shared" si="1001"/>
        <v>-1626.10650589387</v>
      </c>
      <c r="EG134" s="316">
        <f>EG135+EG136</f>
        <v>-472.83958572172622</v>
      </c>
      <c r="EH134" s="314">
        <f>EH135+EH136</f>
        <v>930.18363593033996</v>
      </c>
      <c r="EI134" s="315">
        <f t="shared" si="1492"/>
        <v>-1403.0232216520662</v>
      </c>
      <c r="EJ134" s="316">
        <f>EJ135+EJ136</f>
        <v>63.024091577089678</v>
      </c>
      <c r="EK134" s="314">
        <f>EK135+EK136</f>
        <v>1733.6727203367252</v>
      </c>
      <c r="EL134" s="315">
        <f t="shared" si="1493"/>
        <v>-1670.6486287596356</v>
      </c>
      <c r="EM134" s="361">
        <v>-48.069847290548488</v>
      </c>
      <c r="EN134" s="362">
        <v>22.976591712838179</v>
      </c>
      <c r="EO134" s="363">
        <f t="shared" si="1083"/>
        <v>-71.046439003386666</v>
      </c>
      <c r="EP134" s="443">
        <f>EP135+EP136</f>
        <v>-307.31422262849901</v>
      </c>
      <c r="EQ134" s="444">
        <f t="shared" ref="EQ134" si="1780">EQ135+EQ136</f>
        <v>518.46537301233093</v>
      </c>
      <c r="ER134" s="445">
        <f t="shared" si="1494"/>
        <v>-825.77959564082994</v>
      </c>
      <c r="ES134" s="443">
        <f>ES135+ES136</f>
        <v>242.42625012999997</v>
      </c>
      <c r="ET134" s="444">
        <f t="shared" ref="ET134" si="1781">ET135+ET136</f>
        <v>707.17740883999977</v>
      </c>
      <c r="EU134" s="445">
        <f t="shared" si="1495"/>
        <v>-464.7511587099998</v>
      </c>
      <c r="EV134" s="443">
        <f>EV135+EV136</f>
        <v>531.01120180999987</v>
      </c>
      <c r="EW134" s="444">
        <f t="shared" ref="EW134" si="1782">EW135+EW136</f>
        <v>769.65040883000165</v>
      </c>
      <c r="EX134" s="445">
        <f t="shared" si="1496"/>
        <v>-238.63920702000178</v>
      </c>
      <c r="EY134" s="443">
        <f>EY135+EY136</f>
        <v>292.24814896000044</v>
      </c>
      <c r="EZ134" s="444">
        <f t="shared" ref="EZ134" si="1783">EZ135+EZ136</f>
        <v>312.35999999999876</v>
      </c>
      <c r="FA134" s="445">
        <f t="shared" si="1497"/>
        <v>-20.111851039998328</v>
      </c>
      <c r="FB134" s="443">
        <v>68.516122733333347</v>
      </c>
      <c r="FC134" s="444">
        <v>-793.78011484253523</v>
      </c>
      <c r="FD134" s="445">
        <f t="shared" si="1498"/>
        <v>862.29623757586853</v>
      </c>
      <c r="FE134" s="443">
        <v>-465.93047122746663</v>
      </c>
      <c r="FF134" s="444">
        <v>192.60905458378897</v>
      </c>
      <c r="FG134" s="445">
        <f t="shared" si="1499"/>
        <v>-658.53952581125554</v>
      </c>
      <c r="FH134" s="443">
        <v>174.42685265676673</v>
      </c>
      <c r="FI134" s="444">
        <v>331.16502276014052</v>
      </c>
      <c r="FJ134" s="445">
        <f t="shared" si="1500"/>
        <v>-156.73817010337379</v>
      </c>
      <c r="FK134" s="443">
        <v>198.84637105216663</v>
      </c>
      <c r="FL134" s="444">
        <v>-498.03509522220719</v>
      </c>
      <c r="FM134" s="445">
        <f t="shared" si="1501"/>
        <v>696.88146627437379</v>
      </c>
      <c r="FN134" s="443">
        <f>FN135+FN136</f>
        <v>87.723052033333332</v>
      </c>
      <c r="FO134" s="444">
        <f t="shared" ref="FO134" si="1784">FO135+FO136</f>
        <v>-1795.302700047258</v>
      </c>
      <c r="FP134" s="445">
        <f t="shared" si="1502"/>
        <v>1883.0257520805912</v>
      </c>
      <c r="FQ134" s="443">
        <f>FQ135+FQ136</f>
        <v>71.143573333333308</v>
      </c>
      <c r="FR134" s="444">
        <f t="shared" ref="FR134" si="1785">FR135+FR136</f>
        <v>1025.5650000000005</v>
      </c>
      <c r="FS134" s="445">
        <f t="shared" si="1503"/>
        <v>-954.42142666666723</v>
      </c>
      <c r="FT134" s="443">
        <f>FT135+FT136</f>
        <v>-501.25204635863338</v>
      </c>
      <c r="FU134" s="444">
        <f t="shared" ref="FU134" si="1786">FU135+FU136</f>
        <v>505.69500000000147</v>
      </c>
      <c r="FV134" s="445">
        <f t="shared" si="1504"/>
        <v>-1006.9470463586349</v>
      </c>
      <c r="FW134" s="443">
        <f>FW135+FW136</f>
        <v>568.88852723553339</v>
      </c>
      <c r="FX134" s="444">
        <f t="shared" ref="FX134" si="1787">FX135+FX136</f>
        <v>933.79499999999825</v>
      </c>
      <c r="FY134" s="445">
        <f t="shared" si="1505"/>
        <v>-364.90647276446487</v>
      </c>
      <c r="FZ134" s="443">
        <f>FZ135+FZ136</f>
        <v>-797.48567877013329</v>
      </c>
      <c r="GA134" s="444">
        <f t="shared" ref="GA134" si="1788">GA135+GA136</f>
        <v>-1469.1659136255439</v>
      </c>
      <c r="GB134" s="445">
        <f t="shared" si="1506"/>
        <v>671.68023485541062</v>
      </c>
      <c r="GC134" s="343">
        <f>GC135+GC136</f>
        <v>838.02544343793329</v>
      </c>
      <c r="GD134" s="344">
        <f>GD135+GD136</f>
        <v>541.19841362554325</v>
      </c>
      <c r="GE134" s="342">
        <f t="shared" si="649"/>
        <v>296.82702981239004</v>
      </c>
      <c r="GF134" s="343">
        <f>GF135+GF136</f>
        <v>409.87494267020008</v>
      </c>
      <c r="GG134" s="344">
        <f>GG135+GG136</f>
        <v>66.975000000000364</v>
      </c>
      <c r="GH134" s="342">
        <f t="shared" si="1045"/>
        <v>342.89994267019972</v>
      </c>
    </row>
    <row r="135" spans="1:190" x14ac:dyDescent="0.4">
      <c r="A135" s="236" t="s">
        <v>148</v>
      </c>
      <c r="B135" s="223">
        <v>-577</v>
      </c>
      <c r="C135" s="224">
        <v>2242</v>
      </c>
      <c r="D135" s="225">
        <f t="shared" si="1728"/>
        <v>-2819</v>
      </c>
      <c r="E135" s="223">
        <v>578</v>
      </c>
      <c r="F135" s="224">
        <v>1842</v>
      </c>
      <c r="G135" s="225">
        <f t="shared" si="1508"/>
        <v>-1264</v>
      </c>
      <c r="H135" s="223">
        <v>353</v>
      </c>
      <c r="I135" s="224">
        <v>2575</v>
      </c>
      <c r="J135" s="225">
        <f t="shared" si="1510"/>
        <v>-2222</v>
      </c>
      <c r="K135" s="223">
        <v>-202</v>
      </c>
      <c r="L135" s="224">
        <v>2048</v>
      </c>
      <c r="M135" s="225">
        <f t="shared" si="1512"/>
        <v>-2250</v>
      </c>
      <c r="N135" s="223">
        <v>-601</v>
      </c>
      <c r="O135" s="224">
        <v>666</v>
      </c>
      <c r="P135" s="225">
        <f t="shared" si="1514"/>
        <v>-1267</v>
      </c>
      <c r="Q135" s="223">
        <v>-47</v>
      </c>
      <c r="R135" s="224">
        <v>1230</v>
      </c>
      <c r="S135" s="225">
        <f t="shared" si="1515"/>
        <v>-1277</v>
      </c>
      <c r="T135" s="223">
        <v>13</v>
      </c>
      <c r="U135" s="224">
        <v>2174</v>
      </c>
      <c r="V135" s="225">
        <f t="shared" si="1735"/>
        <v>-2161</v>
      </c>
      <c r="W135" s="223">
        <v>179</v>
      </c>
      <c r="X135" s="224">
        <v>2444</v>
      </c>
      <c r="Y135" s="225">
        <f t="shared" si="1517"/>
        <v>-2265</v>
      </c>
      <c r="Z135" s="223">
        <v>78</v>
      </c>
      <c r="AA135" s="224">
        <v>1039</v>
      </c>
      <c r="AB135" s="225">
        <f t="shared" si="1518"/>
        <v>-961</v>
      </c>
      <c r="AC135" s="223">
        <v>-371</v>
      </c>
      <c r="AD135" s="224">
        <v>1946</v>
      </c>
      <c r="AE135" s="225">
        <f t="shared" si="1519"/>
        <v>-2317</v>
      </c>
      <c r="AF135" s="223">
        <v>-889</v>
      </c>
      <c r="AG135" s="224">
        <v>1547</v>
      </c>
      <c r="AH135" s="225">
        <f t="shared" si="1520"/>
        <v>-2436</v>
      </c>
      <c r="AI135" s="223">
        <v>1551</v>
      </c>
      <c r="AJ135" s="224">
        <v>2956</v>
      </c>
      <c r="AK135" s="225">
        <f t="shared" si="1521"/>
        <v>-1405</v>
      </c>
      <c r="AL135" s="223">
        <v>379</v>
      </c>
      <c r="AM135" s="224">
        <v>2201</v>
      </c>
      <c r="AN135" s="225">
        <f t="shared" si="1522"/>
        <v>-1822</v>
      </c>
      <c r="AO135" s="223">
        <v>-65</v>
      </c>
      <c r="AP135" s="224">
        <v>196</v>
      </c>
      <c r="AQ135" s="225">
        <f t="shared" si="1523"/>
        <v>-261</v>
      </c>
      <c r="AR135" s="223">
        <v>-227</v>
      </c>
      <c r="AS135" s="224">
        <v>2489</v>
      </c>
      <c r="AT135" s="225">
        <f t="shared" si="1524"/>
        <v>-2716</v>
      </c>
      <c r="AU135" s="223">
        <v>641</v>
      </c>
      <c r="AV135" s="224">
        <v>2982</v>
      </c>
      <c r="AW135" s="225">
        <f t="shared" si="1525"/>
        <v>-2341</v>
      </c>
      <c r="AX135" s="223">
        <v>202</v>
      </c>
      <c r="AY135" s="224">
        <v>2862</v>
      </c>
      <c r="AZ135" s="225">
        <f t="shared" si="1745"/>
        <v>-2660</v>
      </c>
      <c r="BA135" s="223">
        <v>-129</v>
      </c>
      <c r="BB135" s="224">
        <v>968</v>
      </c>
      <c r="BC135" s="225">
        <f t="shared" si="1746"/>
        <v>-1097</v>
      </c>
      <c r="BD135" s="223">
        <v>-694</v>
      </c>
      <c r="BE135" s="224">
        <v>3026</v>
      </c>
      <c r="BF135" s="225">
        <f t="shared" si="1747"/>
        <v>-3720</v>
      </c>
      <c r="BG135" s="223">
        <v>-210</v>
      </c>
      <c r="BH135" s="224">
        <v>3142</v>
      </c>
      <c r="BI135" s="225">
        <f t="shared" si="1748"/>
        <v>-3352</v>
      </c>
      <c r="BJ135" s="223">
        <v>437</v>
      </c>
      <c r="BK135" s="224">
        <v>2393</v>
      </c>
      <c r="BL135" s="225">
        <f t="shared" si="1749"/>
        <v>-1956</v>
      </c>
      <c r="BM135" s="223">
        <v>-160</v>
      </c>
      <c r="BN135" s="224">
        <v>2746</v>
      </c>
      <c r="BO135" s="225">
        <f t="shared" si="1750"/>
        <v>-2906</v>
      </c>
      <c r="BP135" s="223">
        <v>-92</v>
      </c>
      <c r="BQ135" s="224">
        <v>2724</v>
      </c>
      <c r="BR135" s="225">
        <f t="shared" si="1751"/>
        <v>-2816</v>
      </c>
      <c r="BS135" s="223">
        <v>681</v>
      </c>
      <c r="BT135" s="224">
        <v>2467</v>
      </c>
      <c r="BU135" s="225">
        <f t="shared" si="1752"/>
        <v>-1786</v>
      </c>
      <c r="BV135" s="223">
        <v>-23</v>
      </c>
      <c r="BW135" s="224">
        <v>2288</v>
      </c>
      <c r="BX135" s="225">
        <f t="shared" si="1753"/>
        <v>-2311</v>
      </c>
      <c r="BY135" s="223">
        <v>-37</v>
      </c>
      <c r="BZ135" s="224">
        <v>2983</v>
      </c>
      <c r="CA135" s="225">
        <f t="shared" si="1754"/>
        <v>-3020</v>
      </c>
      <c r="CB135" s="223">
        <v>-172</v>
      </c>
      <c r="CC135" s="224">
        <v>2570</v>
      </c>
      <c r="CD135" s="225">
        <f t="shared" si="1755"/>
        <v>-2742</v>
      </c>
      <c r="CE135" s="223">
        <v>-44</v>
      </c>
      <c r="CF135" s="224">
        <v>2951</v>
      </c>
      <c r="CG135" s="225">
        <f t="shared" si="1756"/>
        <v>-2995</v>
      </c>
      <c r="CH135" s="223">
        <v>333</v>
      </c>
      <c r="CI135" s="224">
        <v>1782</v>
      </c>
      <c r="CJ135" s="225">
        <f>CH135-CI135</f>
        <v>-1449</v>
      </c>
      <c r="CK135" s="223">
        <v>98</v>
      </c>
      <c r="CL135" s="224">
        <v>1539</v>
      </c>
      <c r="CM135" s="225">
        <f>CK135-CL135</f>
        <v>-1441</v>
      </c>
      <c r="CN135" s="223">
        <v>-642</v>
      </c>
      <c r="CO135" s="224">
        <v>1477</v>
      </c>
      <c r="CP135" s="225">
        <f>CN135-CO135</f>
        <v>-2119</v>
      </c>
      <c r="CQ135" s="223">
        <v>55</v>
      </c>
      <c r="CR135" s="224">
        <v>3010</v>
      </c>
      <c r="CS135" s="225">
        <f>CQ135-CR135</f>
        <v>-2955</v>
      </c>
      <c r="CT135" s="223">
        <v>-195</v>
      </c>
      <c r="CU135" s="224">
        <v>-385</v>
      </c>
      <c r="CV135" s="225">
        <f t="shared" si="620"/>
        <v>190</v>
      </c>
      <c r="CW135" s="223">
        <v>-133</v>
      </c>
      <c r="CX135" s="224">
        <v>5</v>
      </c>
      <c r="CY135" s="225">
        <f t="shared" si="621"/>
        <v>-138</v>
      </c>
      <c r="CZ135" s="223">
        <v>-59.9</v>
      </c>
      <c r="DA135" s="224">
        <v>909.4</v>
      </c>
      <c r="DB135" s="225">
        <f t="shared" si="622"/>
        <v>-969.3</v>
      </c>
      <c r="DC135" s="226">
        <v>148.1</v>
      </c>
      <c r="DD135" s="224">
        <v>1412</v>
      </c>
      <c r="DE135" s="227">
        <f t="shared" si="623"/>
        <v>-1263.9000000000001</v>
      </c>
      <c r="DF135" s="267">
        <v>148.1</v>
      </c>
      <c r="DG135" s="226">
        <v>1109.5999999999999</v>
      </c>
      <c r="DH135" s="227">
        <f t="shared" si="1486"/>
        <v>-961.49999999999989</v>
      </c>
      <c r="DI135" s="267">
        <v>-195.2</v>
      </c>
      <c r="DJ135" s="226">
        <v>551.6</v>
      </c>
      <c r="DK135" s="227">
        <f t="shared" si="1488"/>
        <v>-746.8</v>
      </c>
      <c r="DL135" s="267">
        <v>-374.87518417614018</v>
      </c>
      <c r="DM135" s="226">
        <v>1361.5529247986501</v>
      </c>
      <c r="DN135" s="227">
        <f t="shared" si="1489"/>
        <v>-1736.4281089747903</v>
      </c>
      <c r="DO135" s="267">
        <v>221.92246008162221</v>
      </c>
      <c r="DP135" s="226">
        <v>3160.555346147637</v>
      </c>
      <c r="DQ135" s="227">
        <f t="shared" si="1491"/>
        <v>-2938.6328860660146</v>
      </c>
      <c r="DR135" s="287">
        <v>275</v>
      </c>
      <c r="DS135" s="224">
        <v>1662.7</v>
      </c>
      <c r="DT135" s="227">
        <f t="shared" si="1538"/>
        <v>-1387.7</v>
      </c>
      <c r="DU135" s="267">
        <v>88.222631939892352</v>
      </c>
      <c r="DV135" s="226">
        <v>9.2003846596196297</v>
      </c>
      <c r="DW135" s="227">
        <f t="shared" si="1539"/>
        <v>79.022247280272722</v>
      </c>
      <c r="DX135" s="267">
        <v>-133.95512104408584</v>
      </c>
      <c r="DY135" s="226">
        <v>170.82371028881147</v>
      </c>
      <c r="DZ135" s="227">
        <f t="shared" si="1540"/>
        <v>-304.77883133289731</v>
      </c>
      <c r="EA135" s="343">
        <v>336.61258867210637</v>
      </c>
      <c r="EB135" s="344">
        <v>1172.4111594220192</v>
      </c>
      <c r="EC135" s="342">
        <f t="shared" si="1541"/>
        <v>-835.79857074991287</v>
      </c>
      <c r="ED135" s="316">
        <v>-3</v>
      </c>
      <c r="EE135" s="314">
        <v>1623.10650589387</v>
      </c>
      <c r="EF135" s="315">
        <f t="shared" si="1001"/>
        <v>-1626.10650589387</v>
      </c>
      <c r="EG135" s="316">
        <v>-472.83958572172622</v>
      </c>
      <c r="EH135" s="314">
        <v>930.18363593033996</v>
      </c>
      <c r="EI135" s="315">
        <f t="shared" si="1492"/>
        <v>-1403.0232216520662</v>
      </c>
      <c r="EJ135" s="316">
        <v>63.024091577089678</v>
      </c>
      <c r="EK135" s="314">
        <v>1733.6727203367252</v>
      </c>
      <c r="EL135" s="315">
        <f t="shared" si="1493"/>
        <v>-1670.6486287596356</v>
      </c>
      <c r="EM135" s="361">
        <v>-48.069847290548488</v>
      </c>
      <c r="EN135" s="362">
        <v>22.976591712838179</v>
      </c>
      <c r="EO135" s="363">
        <f t="shared" si="1083"/>
        <v>-71.046439003386666</v>
      </c>
      <c r="EP135" s="446">
        <v>-307.31422262849901</v>
      </c>
      <c r="EQ135" s="447">
        <v>518.46537301233093</v>
      </c>
      <c r="ER135" s="445">
        <f t="shared" si="1494"/>
        <v>-825.77959564082994</v>
      </c>
      <c r="ES135" s="446">
        <v>242.42625012999997</v>
      </c>
      <c r="ET135" s="447">
        <v>707.17740883999977</v>
      </c>
      <c r="EU135" s="445">
        <f t="shared" si="1495"/>
        <v>-464.7511587099998</v>
      </c>
      <c r="EV135" s="446">
        <v>531.01120180999987</v>
      </c>
      <c r="EW135" s="447">
        <v>769.65040883000165</v>
      </c>
      <c r="EX135" s="445">
        <f t="shared" si="1496"/>
        <v>-238.63920702000178</v>
      </c>
      <c r="EY135" s="446">
        <v>292.24814896000044</v>
      </c>
      <c r="EZ135" s="447">
        <v>312.35999999999876</v>
      </c>
      <c r="FA135" s="445">
        <f t="shared" si="1497"/>
        <v>-20.111851039998328</v>
      </c>
      <c r="FB135" s="446">
        <v>68.516122733333347</v>
      </c>
      <c r="FC135" s="447">
        <v>-793.78011484253523</v>
      </c>
      <c r="FD135" s="445">
        <f t="shared" si="1498"/>
        <v>862.29623757586853</v>
      </c>
      <c r="FE135" s="446">
        <v>-465.93047122746663</v>
      </c>
      <c r="FF135" s="447">
        <v>192.60905458378897</v>
      </c>
      <c r="FG135" s="445">
        <f t="shared" si="1499"/>
        <v>-658.53952581125554</v>
      </c>
      <c r="FH135" s="446">
        <v>174.42685265676673</v>
      </c>
      <c r="FI135" s="447">
        <v>331.16502276014052</v>
      </c>
      <c r="FJ135" s="445">
        <f t="shared" si="1500"/>
        <v>-156.73817010337379</v>
      </c>
      <c r="FK135" s="446">
        <v>198.84637105216663</v>
      </c>
      <c r="FL135" s="447">
        <v>-498.03509522220719</v>
      </c>
      <c r="FM135" s="445">
        <f t="shared" si="1501"/>
        <v>696.88146627437379</v>
      </c>
      <c r="FN135" s="446">
        <v>87.723052033333332</v>
      </c>
      <c r="FO135" s="447">
        <v>-1795.302700047258</v>
      </c>
      <c r="FP135" s="445">
        <f t="shared" si="1502"/>
        <v>1883.0257520805912</v>
      </c>
      <c r="FQ135" s="446">
        <v>71.143573333333308</v>
      </c>
      <c r="FR135" s="447">
        <v>1025.5650000000005</v>
      </c>
      <c r="FS135" s="445">
        <f t="shared" si="1503"/>
        <v>-954.42142666666723</v>
      </c>
      <c r="FT135" s="446">
        <v>-501.25204635863338</v>
      </c>
      <c r="FU135" s="447">
        <v>505.69500000000147</v>
      </c>
      <c r="FV135" s="445">
        <f t="shared" si="1504"/>
        <v>-1006.9470463586349</v>
      </c>
      <c r="FW135" s="446">
        <v>568.88852723553339</v>
      </c>
      <c r="FX135" s="447">
        <v>933.79499999999825</v>
      </c>
      <c r="FY135" s="445">
        <f t="shared" si="1505"/>
        <v>-364.90647276446487</v>
      </c>
      <c r="FZ135" s="446">
        <v>-797.48567877013329</v>
      </c>
      <c r="GA135" s="447">
        <v>-1469.1659136255439</v>
      </c>
      <c r="GB135" s="445">
        <f t="shared" si="1506"/>
        <v>671.68023485541062</v>
      </c>
      <c r="GC135" s="343">
        <v>838.02544343793329</v>
      </c>
      <c r="GD135" s="344">
        <v>541.19841362554325</v>
      </c>
      <c r="GE135" s="342">
        <f t="shared" si="649"/>
        <v>296.82702981239004</v>
      </c>
      <c r="GF135" s="343">
        <v>409.87494267020008</v>
      </c>
      <c r="GG135" s="344">
        <v>66.975000000000364</v>
      </c>
      <c r="GH135" s="342">
        <f t="shared" si="1045"/>
        <v>342.89994267019972</v>
      </c>
    </row>
    <row r="136" spans="1:190" ht="16.5" hidden="1" customHeight="1" x14ac:dyDescent="0.4">
      <c r="A136" s="236" t="s">
        <v>149</v>
      </c>
      <c r="B136" s="223"/>
      <c r="C136" s="224">
        <v>169</v>
      </c>
      <c r="D136" s="225">
        <f t="shared" si="1728"/>
        <v>-169</v>
      </c>
      <c r="E136" s="223"/>
      <c r="F136" s="224">
        <v>169</v>
      </c>
      <c r="G136" s="225">
        <f t="shared" si="1508"/>
        <v>-169</v>
      </c>
      <c r="H136" s="223"/>
      <c r="I136" s="224">
        <v>169</v>
      </c>
      <c r="J136" s="225">
        <f t="shared" si="1510"/>
        <v>-169</v>
      </c>
      <c r="K136" s="223"/>
      <c r="L136" s="224">
        <v>169</v>
      </c>
      <c r="M136" s="225">
        <f t="shared" si="1512"/>
        <v>-169</v>
      </c>
      <c r="N136" s="223"/>
      <c r="O136" s="224"/>
      <c r="P136" s="225"/>
      <c r="Q136" s="223"/>
      <c r="R136" s="224"/>
      <c r="S136" s="225"/>
      <c r="T136" s="223"/>
      <c r="U136" s="224"/>
      <c r="V136" s="225"/>
      <c r="W136" s="223"/>
      <c r="X136" s="224"/>
      <c r="Y136" s="225"/>
      <c r="Z136" s="223"/>
      <c r="AA136" s="224"/>
      <c r="AB136" s="225"/>
      <c r="AC136" s="223"/>
      <c r="AD136" s="224"/>
      <c r="AE136" s="225"/>
      <c r="AF136" s="223"/>
      <c r="AG136" s="224"/>
      <c r="AH136" s="225"/>
      <c r="AI136" s="223"/>
      <c r="AJ136" s="224"/>
      <c r="AK136" s="225"/>
      <c r="AL136" s="223"/>
      <c r="AM136" s="224"/>
      <c r="AN136" s="225"/>
      <c r="AO136" s="223"/>
      <c r="AP136" s="224"/>
      <c r="AQ136" s="225"/>
      <c r="AR136" s="223"/>
      <c r="AS136" s="224"/>
      <c r="AT136" s="225"/>
      <c r="AU136" s="223"/>
      <c r="AV136" s="224"/>
      <c r="AW136" s="225"/>
      <c r="AX136" s="223"/>
      <c r="AY136" s="224"/>
      <c r="AZ136" s="225"/>
      <c r="BA136" s="223"/>
      <c r="BB136" s="224"/>
      <c r="BC136" s="225"/>
      <c r="BD136" s="223"/>
      <c r="BE136" s="224"/>
      <c r="BF136" s="225"/>
      <c r="BG136" s="223"/>
      <c r="BH136" s="224"/>
      <c r="BI136" s="225"/>
      <c r="BJ136" s="223"/>
      <c r="BK136" s="224"/>
      <c r="BL136" s="225"/>
      <c r="BM136" s="223"/>
      <c r="BN136" s="224"/>
      <c r="BO136" s="225"/>
      <c r="BP136" s="223"/>
      <c r="BQ136" s="224"/>
      <c r="BR136" s="225"/>
      <c r="BS136" s="223"/>
      <c r="BT136" s="224"/>
      <c r="BU136" s="225"/>
      <c r="BV136" s="223"/>
      <c r="BW136" s="224"/>
      <c r="BX136" s="225"/>
      <c r="BY136" s="223"/>
      <c r="BZ136" s="224"/>
      <c r="CA136" s="225"/>
      <c r="CB136" s="223"/>
      <c r="CC136" s="224"/>
      <c r="CD136" s="225"/>
      <c r="CE136" s="223"/>
      <c r="CF136" s="224"/>
      <c r="CG136" s="225"/>
      <c r="CH136" s="223"/>
      <c r="CI136" s="224"/>
      <c r="CJ136" s="225"/>
      <c r="CK136" s="223"/>
      <c r="CL136" s="224"/>
      <c r="CM136" s="225"/>
      <c r="CN136" s="223"/>
      <c r="CO136" s="224"/>
      <c r="CP136" s="225"/>
      <c r="CQ136" s="223"/>
      <c r="CR136" s="224"/>
      <c r="CS136" s="225"/>
      <c r="CT136" s="223"/>
      <c r="CU136" s="224"/>
      <c r="CV136" s="225"/>
      <c r="CW136" s="223"/>
      <c r="CX136" s="224"/>
      <c r="CY136" s="225"/>
      <c r="CZ136" s="223"/>
      <c r="DA136" s="224"/>
      <c r="DB136" s="225"/>
      <c r="DC136" s="226"/>
      <c r="DD136" s="224"/>
      <c r="DE136" s="227"/>
      <c r="DF136" s="267"/>
      <c r="DG136" s="226"/>
      <c r="DH136" s="227"/>
      <c r="DI136" s="267"/>
      <c r="DJ136" s="226"/>
      <c r="DK136" s="227"/>
      <c r="DL136" s="267"/>
      <c r="DM136" s="226"/>
      <c r="DN136" s="227"/>
      <c r="DO136" s="267"/>
      <c r="DP136" s="226"/>
      <c r="DQ136" s="227"/>
      <c r="DR136" s="287"/>
      <c r="DS136" s="224"/>
      <c r="DT136" s="227"/>
      <c r="DU136" s="267"/>
      <c r="DV136" s="226"/>
      <c r="DW136" s="227"/>
      <c r="DX136" s="267"/>
      <c r="DY136" s="226"/>
      <c r="DZ136" s="227"/>
      <c r="EA136" s="343"/>
      <c r="EB136" s="344"/>
      <c r="EC136" s="342"/>
      <c r="ED136" s="316"/>
      <c r="EE136" s="314"/>
      <c r="EF136" s="315">
        <f t="shared" si="1001"/>
        <v>0</v>
      </c>
      <c r="EG136" s="389"/>
      <c r="EH136" s="390"/>
      <c r="EI136" s="385"/>
      <c r="EJ136" s="316"/>
      <c r="EK136" s="314"/>
      <c r="EL136" s="315"/>
      <c r="EM136" s="361"/>
      <c r="EN136" s="362"/>
      <c r="EO136" s="363"/>
      <c r="EP136" s="446"/>
      <c r="EQ136" s="447"/>
      <c r="ER136" s="445"/>
      <c r="ES136" s="446"/>
      <c r="ET136" s="447"/>
      <c r="EU136" s="445"/>
      <c r="EV136" s="446"/>
      <c r="EW136" s="447"/>
      <c r="EX136" s="445"/>
      <c r="EY136" s="446"/>
      <c r="EZ136" s="447"/>
      <c r="FA136" s="445"/>
      <c r="FB136" s="446">
        <v>0</v>
      </c>
      <c r="FC136" s="447">
        <v>0</v>
      </c>
      <c r="FD136" s="445"/>
      <c r="FE136" s="446">
        <v>0</v>
      </c>
      <c r="FF136" s="447">
        <v>0</v>
      </c>
      <c r="FG136" s="445"/>
      <c r="FH136" s="446">
        <v>0</v>
      </c>
      <c r="FI136" s="447">
        <v>0</v>
      </c>
      <c r="FJ136" s="445"/>
      <c r="FK136" s="446">
        <v>0</v>
      </c>
      <c r="FL136" s="447">
        <v>0</v>
      </c>
      <c r="FM136" s="445"/>
      <c r="FN136" s="446"/>
      <c r="FO136" s="447"/>
      <c r="FP136" s="445"/>
      <c r="FQ136" s="446"/>
      <c r="FR136" s="447"/>
      <c r="FS136" s="445"/>
      <c r="FT136" s="446"/>
      <c r="FU136" s="447"/>
      <c r="FV136" s="445"/>
      <c r="FW136" s="446"/>
      <c r="FX136" s="447"/>
      <c r="FY136" s="445"/>
      <c r="FZ136" s="446"/>
      <c r="GA136" s="447"/>
      <c r="GB136" s="445"/>
      <c r="GC136" s="343">
        <v>0</v>
      </c>
      <c r="GD136" s="344">
        <v>0</v>
      </c>
      <c r="GE136" s="342">
        <f t="shared" si="649"/>
        <v>0</v>
      </c>
      <c r="GF136" s="343">
        <v>0</v>
      </c>
      <c r="GG136" s="344">
        <v>0</v>
      </c>
      <c r="GH136" s="342">
        <f t="shared" si="1045"/>
        <v>0</v>
      </c>
    </row>
    <row r="137" spans="1:190" x14ac:dyDescent="0.4">
      <c r="A137" s="222" t="s">
        <v>159</v>
      </c>
      <c r="B137" s="223">
        <f>B138+B141</f>
        <v>1216</v>
      </c>
      <c r="C137" s="224">
        <f>C138+C141</f>
        <v>326</v>
      </c>
      <c r="D137" s="225">
        <f t="shared" si="1728"/>
        <v>890</v>
      </c>
      <c r="E137" s="223">
        <f t="shared" ref="E137:F137" si="1789">E138+E141</f>
        <v>1269</v>
      </c>
      <c r="F137" s="224">
        <f t="shared" si="1789"/>
        <v>473</v>
      </c>
      <c r="G137" s="225">
        <f t="shared" si="1508"/>
        <v>796</v>
      </c>
      <c r="H137" s="223">
        <f t="shared" ref="H137:I137" si="1790">H138+H141</f>
        <v>378</v>
      </c>
      <c r="I137" s="224">
        <f t="shared" si="1790"/>
        <v>260</v>
      </c>
      <c r="J137" s="225">
        <f t="shared" si="1510"/>
        <v>118</v>
      </c>
      <c r="K137" s="223">
        <f t="shared" ref="K137:L137" si="1791">K138+K141</f>
        <v>570</v>
      </c>
      <c r="L137" s="224">
        <f t="shared" si="1791"/>
        <v>191</v>
      </c>
      <c r="M137" s="225">
        <f t="shared" si="1512"/>
        <v>379</v>
      </c>
      <c r="N137" s="223">
        <f t="shared" ref="N137:O137" si="1792">N138+N141</f>
        <v>753</v>
      </c>
      <c r="O137" s="224">
        <f t="shared" si="1792"/>
        <v>254</v>
      </c>
      <c r="P137" s="225">
        <f t="shared" ref="P137:P139" si="1793">N137-O137</f>
        <v>499</v>
      </c>
      <c r="Q137" s="223">
        <f t="shared" ref="Q137:R137" si="1794">Q138+Q141</f>
        <v>1052</v>
      </c>
      <c r="R137" s="224">
        <f t="shared" si="1794"/>
        <v>113</v>
      </c>
      <c r="S137" s="225">
        <f t="shared" ref="S137:S139" si="1795">Q137-R137</f>
        <v>939</v>
      </c>
      <c r="T137" s="223">
        <f t="shared" ref="T137:U137" si="1796">T138+T141</f>
        <v>488</v>
      </c>
      <c r="U137" s="224">
        <f t="shared" si="1796"/>
        <v>579</v>
      </c>
      <c r="V137" s="225">
        <f t="shared" ref="V137:V139" si="1797">T137-U137</f>
        <v>-91</v>
      </c>
      <c r="W137" s="223">
        <f t="shared" ref="W137:X137" si="1798">W138+W141</f>
        <v>-136</v>
      </c>
      <c r="X137" s="224">
        <f t="shared" si="1798"/>
        <v>52</v>
      </c>
      <c r="Y137" s="225">
        <f t="shared" ref="Y137:Y139" si="1799">W137-X137</f>
        <v>-188</v>
      </c>
      <c r="Z137" s="223">
        <f t="shared" ref="Z137:AA137" si="1800">Z138+Z141</f>
        <v>11219</v>
      </c>
      <c r="AA137" s="224">
        <f t="shared" si="1800"/>
        <v>7128</v>
      </c>
      <c r="AB137" s="225">
        <f t="shared" ref="AB137:AB139" si="1801">Z137-AA137</f>
        <v>4091</v>
      </c>
      <c r="AC137" s="223">
        <f t="shared" ref="AC137:AD137" si="1802">AC138+AC141</f>
        <v>5312</v>
      </c>
      <c r="AD137" s="224">
        <f t="shared" si="1802"/>
        <v>5920</v>
      </c>
      <c r="AE137" s="225">
        <f t="shared" ref="AE137:AE139" si="1803">AC137-AD137</f>
        <v>-608</v>
      </c>
      <c r="AF137" s="223">
        <f t="shared" ref="AF137:AG137" si="1804">AF138+AF141</f>
        <v>-4565</v>
      </c>
      <c r="AG137" s="224">
        <f t="shared" si="1804"/>
        <v>-6335</v>
      </c>
      <c r="AH137" s="225">
        <f t="shared" ref="AH137:AH139" si="1805">AF137-AG137</f>
        <v>1770</v>
      </c>
      <c r="AI137" s="223">
        <f t="shared" ref="AI137:AJ137" si="1806">AI138+AI141</f>
        <v>5173</v>
      </c>
      <c r="AJ137" s="224">
        <f t="shared" si="1806"/>
        <v>8475</v>
      </c>
      <c r="AK137" s="225">
        <f t="shared" ref="AK137:AK139" si="1807">AI137-AJ137</f>
        <v>-3302</v>
      </c>
      <c r="AL137" s="223">
        <f t="shared" ref="AL137:AM137" si="1808">AL138+AL141</f>
        <v>-2293</v>
      </c>
      <c r="AM137" s="224">
        <f t="shared" si="1808"/>
        <v>-2754</v>
      </c>
      <c r="AN137" s="225">
        <f t="shared" ref="AN137:AN139" si="1809">AL137-AM137</f>
        <v>461</v>
      </c>
      <c r="AO137" s="223">
        <f t="shared" ref="AO137:AP137" si="1810">AO138+AO141</f>
        <v>-2395</v>
      </c>
      <c r="AP137" s="224">
        <f t="shared" si="1810"/>
        <v>-2546</v>
      </c>
      <c r="AQ137" s="225">
        <f t="shared" ref="AQ137:AQ139" si="1811">AO137-AP137</f>
        <v>151</v>
      </c>
      <c r="AR137" s="223">
        <f t="shared" ref="AR137:AS137" si="1812">AR138+AR141</f>
        <v>-8</v>
      </c>
      <c r="AS137" s="224">
        <f t="shared" si="1812"/>
        <v>-131</v>
      </c>
      <c r="AT137" s="225">
        <f t="shared" ref="AT137:AT139" si="1813">AR137-AS137</f>
        <v>123</v>
      </c>
      <c r="AU137" s="223">
        <f t="shared" ref="AU137:AV137" si="1814">AU138+AU141</f>
        <v>-10275</v>
      </c>
      <c r="AV137" s="224">
        <f t="shared" si="1814"/>
        <v>-9717</v>
      </c>
      <c r="AW137" s="225">
        <f t="shared" ref="AW137:AW139" si="1815">AU137-AV137</f>
        <v>-558</v>
      </c>
      <c r="AX137" s="223">
        <f>AX138+AX141</f>
        <v>101854</v>
      </c>
      <c r="AY137" s="224">
        <f>AY138+AY141</f>
        <v>-110316</v>
      </c>
      <c r="AZ137" s="225">
        <f t="shared" ref="AZ137:AZ139" si="1816">AX137-AY137</f>
        <v>212170</v>
      </c>
      <c r="BA137" s="223">
        <f>BA138+BA141</f>
        <v>73764</v>
      </c>
      <c r="BB137" s="224">
        <f>BB138+BB141</f>
        <v>-70672</v>
      </c>
      <c r="BC137" s="225">
        <f t="shared" ref="BC137:BC139" si="1817">BA137-BB137</f>
        <v>144436</v>
      </c>
      <c r="BD137" s="223">
        <f>BD138+BD141</f>
        <v>24177</v>
      </c>
      <c r="BE137" s="224">
        <f>BE138+BE141</f>
        <v>-43159</v>
      </c>
      <c r="BF137" s="225">
        <f t="shared" ref="BF137:BF139" si="1818">BD137-BE137</f>
        <v>67336</v>
      </c>
      <c r="BG137" s="223">
        <f>BG138+BG141</f>
        <v>120344</v>
      </c>
      <c r="BH137" s="224">
        <f>BH138+BH141</f>
        <v>-25183</v>
      </c>
      <c r="BI137" s="225">
        <f t="shared" ref="BI137:BI139" si="1819">BG137-BH137</f>
        <v>145527</v>
      </c>
      <c r="BJ137" s="223">
        <f>BJ138+BJ141</f>
        <v>-25500</v>
      </c>
      <c r="BK137" s="224">
        <f>BK138+BK141</f>
        <v>103550</v>
      </c>
      <c r="BL137" s="225">
        <f t="shared" ref="BL137:BL139" si="1820">BJ137-BK137</f>
        <v>-129050</v>
      </c>
      <c r="BM137" s="223">
        <f>BM138+BM141</f>
        <v>-15635</v>
      </c>
      <c r="BN137" s="224">
        <f>BN138+BN141</f>
        <v>41961</v>
      </c>
      <c r="BO137" s="225">
        <f t="shared" ref="BO137:BO139" si="1821">BM137-BN137</f>
        <v>-57596</v>
      </c>
      <c r="BP137" s="223">
        <f>BP138+BP141</f>
        <v>-16166</v>
      </c>
      <c r="BQ137" s="224">
        <f>BQ138+BQ141</f>
        <v>25146</v>
      </c>
      <c r="BR137" s="225">
        <f t="shared" ref="BR137:BR139" si="1822">BP137-BQ137</f>
        <v>-41312</v>
      </c>
      <c r="BS137" s="223">
        <f>BS138+BS141</f>
        <v>-42242</v>
      </c>
      <c r="BT137" s="224">
        <f>BT138+BT141</f>
        <v>45286</v>
      </c>
      <c r="BU137" s="225">
        <f t="shared" ref="BU137:BU139" si="1823">BS137-BT137</f>
        <v>-87528</v>
      </c>
      <c r="BV137" s="223">
        <f>BV138+BV141</f>
        <v>60311</v>
      </c>
      <c r="BW137" s="224">
        <f>BW138+BW141</f>
        <v>-5064</v>
      </c>
      <c r="BX137" s="225">
        <f t="shared" ref="BX137:BX139" si="1824">BV137-BW137</f>
        <v>65375</v>
      </c>
      <c r="BY137" s="223">
        <f>BY138+BY141</f>
        <v>78532</v>
      </c>
      <c r="BZ137" s="224">
        <f>BZ138+BZ141</f>
        <v>35631</v>
      </c>
      <c r="CA137" s="225">
        <f t="shared" ref="CA137:CA139" si="1825">BY137-BZ137</f>
        <v>42901</v>
      </c>
      <c r="CB137" s="223">
        <f>CB138+CB141</f>
        <v>93338</v>
      </c>
      <c r="CC137" s="224">
        <f>CC138+CC141</f>
        <v>-4749</v>
      </c>
      <c r="CD137" s="225">
        <f t="shared" ref="CD137:CD139" si="1826">CB137-CC137</f>
        <v>98087</v>
      </c>
      <c r="CE137" s="223">
        <f>CE138+CE141</f>
        <v>84009</v>
      </c>
      <c r="CF137" s="224">
        <f>CF138+CF141</f>
        <v>41121</v>
      </c>
      <c r="CG137" s="225">
        <f t="shared" ref="CG137:CG139" si="1827">CE137-CF137</f>
        <v>42888</v>
      </c>
      <c r="CH137" s="223">
        <f>CH138+CH141</f>
        <v>8194</v>
      </c>
      <c r="CI137" s="224">
        <f>CI138+CI141</f>
        <v>5899.5641817889173</v>
      </c>
      <c r="CJ137" s="225">
        <f>CH137-CI137</f>
        <v>2294.4358182110827</v>
      </c>
      <c r="CK137" s="223">
        <f>CK138+CK141</f>
        <v>7678</v>
      </c>
      <c r="CL137" s="224">
        <f>CL138+CL141</f>
        <v>3171.7891310451801</v>
      </c>
      <c r="CM137" s="225">
        <f>CK137-CL137</f>
        <v>4506.2108689548204</v>
      </c>
      <c r="CN137" s="223">
        <f>CN138+CN141</f>
        <v>7870</v>
      </c>
      <c r="CO137" s="224">
        <f>CO138+CO141</f>
        <v>1098.2783430721101</v>
      </c>
      <c r="CP137" s="225">
        <f>CN137-CO137</f>
        <v>6771.7216569278899</v>
      </c>
      <c r="CQ137" s="223">
        <f>CQ138+CQ141</f>
        <v>9763</v>
      </c>
      <c r="CR137" s="224">
        <f>CR138+CR141</f>
        <v>3584.9508649762947</v>
      </c>
      <c r="CS137" s="225">
        <f>CQ137-CR137</f>
        <v>6178.0491350237053</v>
      </c>
      <c r="CT137" s="223">
        <f t="shared" ref="CT137:CU137" si="1828">CT138+CT141</f>
        <v>5576.0732938682577</v>
      </c>
      <c r="CU137" s="224">
        <f t="shared" si="1828"/>
        <v>33048.845208269995</v>
      </c>
      <c r="CV137" s="225">
        <f t="shared" ref="CV137:CV138" si="1829">CT137-CU137</f>
        <v>-27472.771914401739</v>
      </c>
      <c r="CW137" s="223">
        <f t="shared" ref="CW137:CX137" si="1830">CW138+CW141</f>
        <v>6573.4</v>
      </c>
      <c r="CX137" s="224">
        <f t="shared" si="1830"/>
        <v>26850.466921239</v>
      </c>
      <c r="CY137" s="225">
        <f t="shared" ref="CY137:CY138" si="1831">CW137-CX137</f>
        <v>-20277.066921238998</v>
      </c>
      <c r="CZ137" s="223">
        <f t="shared" ref="CZ137:DA137" si="1832">CZ138+CZ141</f>
        <v>1980.1</v>
      </c>
      <c r="DA137" s="224">
        <f t="shared" si="1832"/>
        <v>33244.890908333</v>
      </c>
      <c r="DB137" s="225">
        <f t="shared" ref="DB137:DB138" si="1833">CZ137-DA137</f>
        <v>-31264.790908333001</v>
      </c>
      <c r="DC137" s="226">
        <f t="shared" ref="DC137:DD137" si="1834">DC138+DC141</f>
        <v>2139.4</v>
      </c>
      <c r="DD137" s="224">
        <f t="shared" si="1834"/>
        <v>10401.830066386199</v>
      </c>
      <c r="DE137" s="227">
        <f t="shared" ref="DE137:DE138" si="1835">DC137-DD137</f>
        <v>-8262.4300663861995</v>
      </c>
      <c r="DF137" s="267">
        <f>DF138+DF141</f>
        <v>6573.8942991220238</v>
      </c>
      <c r="DG137" s="226">
        <f>DG138+DG141</f>
        <v>42420.81308922443</v>
      </c>
      <c r="DH137" s="227">
        <f t="shared" ref="DH137:DH139" si="1836">DF137-DG137</f>
        <v>-35846.918790102405</v>
      </c>
      <c r="DI137" s="267">
        <f t="shared" ref="DI137:DJ137" si="1837">DI138+DI141</f>
        <v>8318.684765365113</v>
      </c>
      <c r="DJ137" s="226">
        <f t="shared" si="1837"/>
        <v>44340.091813282364</v>
      </c>
      <c r="DK137" s="227">
        <f t="shared" ref="DK137:DK139" si="1838">DI137-DJ137</f>
        <v>-36021.407047917251</v>
      </c>
      <c r="DL137" s="267">
        <f>DL138+DL141</f>
        <v>5623.1589698269372</v>
      </c>
      <c r="DM137" s="226">
        <f>DM138+DM141</f>
        <v>38553.280621148901</v>
      </c>
      <c r="DN137" s="227">
        <f t="shared" ref="DN137:DN139" si="1839">DL137-DM137</f>
        <v>-32930.121651321962</v>
      </c>
      <c r="DO137" s="267">
        <f t="shared" ref="DO137:DP137" si="1840">DO138+DO141</f>
        <v>5475.5193357561357</v>
      </c>
      <c r="DP137" s="226">
        <f t="shared" si="1840"/>
        <v>47213.495358697801</v>
      </c>
      <c r="DQ137" s="227">
        <f t="shared" ref="DQ137:DQ139" si="1841">DO137-DP137</f>
        <v>-41737.976022941664</v>
      </c>
      <c r="DR137" s="287">
        <f>DR138+DR141</f>
        <v>-21529.591097193959</v>
      </c>
      <c r="DS137" s="224">
        <f>DS138+DS141</f>
        <v>-2408.2974241191723</v>
      </c>
      <c r="DT137" s="227">
        <f t="shared" ref="DT137:DT139" si="1842">DR137-DS137</f>
        <v>-19121.293673074786</v>
      </c>
      <c r="DU137" s="267">
        <f>DU138+DU141</f>
        <v>5643.0080248176573</v>
      </c>
      <c r="DV137" s="226">
        <f>DV138+DV141</f>
        <v>-8029.8731043464459</v>
      </c>
      <c r="DW137" s="227">
        <f t="shared" ref="DW137:DW139" si="1843">DU137-DV137</f>
        <v>13672.881129164103</v>
      </c>
      <c r="DX137" s="267">
        <f>DX138+DX141</f>
        <v>-7404.941033017185</v>
      </c>
      <c r="DY137" s="226">
        <f>DY138+DY141</f>
        <v>37808.025926399845</v>
      </c>
      <c r="DZ137" s="227">
        <f t="shared" ref="DZ137:DZ139" si="1844">DX137-DY137</f>
        <v>-45212.966959417026</v>
      </c>
      <c r="EA137" s="343">
        <f>EA138+EA141</f>
        <v>16349.932232919591</v>
      </c>
      <c r="EB137" s="344">
        <f>EB138+EB141</f>
        <v>50952.269962673316</v>
      </c>
      <c r="EC137" s="342">
        <f t="shared" ref="EC137:EC139" si="1845">EA137-EB137</f>
        <v>-34602.337729753723</v>
      </c>
      <c r="ED137" s="316">
        <f>ED138+ED141</f>
        <v>-2283.0331926165313</v>
      </c>
      <c r="EE137" s="314">
        <f>EE138+EE141</f>
        <v>55105.433924646059</v>
      </c>
      <c r="EF137" s="315">
        <f t="shared" si="1001"/>
        <v>-57388.467117262589</v>
      </c>
      <c r="EG137" s="316">
        <f>EG138+EG141</f>
        <v>28697.390680727909</v>
      </c>
      <c r="EH137" s="314">
        <f>EH138+EH141</f>
        <v>80460.24930443264</v>
      </c>
      <c r="EI137" s="315">
        <f t="shared" ref="EI137:EI139" si="1846">EG137-EH137</f>
        <v>-51762.858623704728</v>
      </c>
      <c r="EJ137" s="316">
        <f>EJ138+EJ141</f>
        <v>4896.6560360009544</v>
      </c>
      <c r="EK137" s="314">
        <f>EK138+EK141</f>
        <v>3898.6217296156346</v>
      </c>
      <c r="EL137" s="315">
        <f t="shared" ref="EL137:EL139" si="1847">EJ137-EK137</f>
        <v>998.03430638531972</v>
      </c>
      <c r="EM137" s="361">
        <f>EM138+EM141</f>
        <v>9458.9157563594799</v>
      </c>
      <c r="EN137" s="362">
        <f>EN138+EN141</f>
        <v>36054.120259634554</v>
      </c>
      <c r="EO137" s="363">
        <f t="shared" ref="EO137" si="1848">EM137-EN137</f>
        <v>-26595.204503275076</v>
      </c>
      <c r="EP137" s="443">
        <f>EP138+EP141</f>
        <v>268.46930301073917</v>
      </c>
      <c r="EQ137" s="444">
        <f t="shared" ref="EQ137" si="1849">EQ138+EQ141</f>
        <v>12463.011268632465</v>
      </c>
      <c r="ER137" s="445">
        <f t="shared" ref="ER137:ER139" si="1850">EP137-EQ137</f>
        <v>-12194.541965621725</v>
      </c>
      <c r="ES137" s="443">
        <f>ES138+ES141</f>
        <v>1802.1066613837534</v>
      </c>
      <c r="ET137" s="444">
        <f t="shared" ref="ET137" si="1851">ET138+ET141</f>
        <v>-25152.515372679954</v>
      </c>
      <c r="EU137" s="445">
        <f t="shared" ref="EU137:EU139" si="1852">ES137-ET137</f>
        <v>26954.622034063708</v>
      </c>
      <c r="EV137" s="443">
        <f>EV138+EV141</f>
        <v>30597.566380027303</v>
      </c>
      <c r="EW137" s="444">
        <f t="shared" ref="EW137" si="1853">EW138+EW141</f>
        <v>136306.03963231458</v>
      </c>
      <c r="EX137" s="445">
        <f t="shared" ref="EX137:EX139" si="1854">EV137-EW137</f>
        <v>-105708.47325228728</v>
      </c>
      <c r="EY137" s="443">
        <f>EY138+EY141</f>
        <v>6389.1691740695387</v>
      </c>
      <c r="EZ137" s="444">
        <f t="shared" ref="EZ137" si="1855">EZ138+EZ141</f>
        <v>-17106.475530686061</v>
      </c>
      <c r="FA137" s="445">
        <f t="shared" ref="FA137:FA139" si="1856">EY137-EZ137</f>
        <v>23495.644704755599</v>
      </c>
      <c r="FB137" s="443">
        <v>8602.6575988384193</v>
      </c>
      <c r="FC137" s="444">
        <v>11115.486363413371</v>
      </c>
      <c r="FD137" s="445">
        <f t="shared" ref="FD137:FD139" si="1857">FB137-FC137</f>
        <v>-2512.8287645749515</v>
      </c>
      <c r="FE137" s="443">
        <v>8085.2426619799189</v>
      </c>
      <c r="FF137" s="444">
        <v>10760.961201753222</v>
      </c>
      <c r="FG137" s="445">
        <f t="shared" ref="FG137:FG139" si="1858">FE137-FF137</f>
        <v>-2675.7185397733028</v>
      </c>
      <c r="FH137" s="443">
        <v>10867.707376333865</v>
      </c>
      <c r="FI137" s="444">
        <v>8903.6683679168746</v>
      </c>
      <c r="FJ137" s="445">
        <f t="shared" ref="FJ137:FJ139" si="1859">FH137-FI137</f>
        <v>1964.0390084169903</v>
      </c>
      <c r="FK137" s="443">
        <v>7039.7837605765126</v>
      </c>
      <c r="FL137" s="444">
        <v>12806.61014342515</v>
      </c>
      <c r="FM137" s="445">
        <f t="shared" ref="FM137:FM139" si="1860">FK137-FL137</f>
        <v>-5766.8263828486379</v>
      </c>
      <c r="FN137" s="443">
        <f>FN138+FN141</f>
        <v>9982.7171710718321</v>
      </c>
      <c r="FO137" s="444">
        <f t="shared" ref="FO137" si="1861">FO138+FO141</f>
        <v>22933.634471297373</v>
      </c>
      <c r="FP137" s="445">
        <f t="shared" ref="FP137:FP139" si="1862">FN137-FO137</f>
        <v>-12950.917300225541</v>
      </c>
      <c r="FQ137" s="443">
        <f>FQ138+FQ141</f>
        <v>8966.8387290940464</v>
      </c>
      <c r="FR137" s="444">
        <f t="shared" ref="FR137" si="1863">FR138+FR141</f>
        <v>22412.106370036629</v>
      </c>
      <c r="FS137" s="445">
        <f t="shared" ref="FS137:FS139" si="1864">FQ137-FR137</f>
        <v>-13445.267640942582</v>
      </c>
      <c r="FT137" s="443">
        <f>FT138+FT141</f>
        <v>17474.439592695351</v>
      </c>
      <c r="FU137" s="444">
        <f t="shared" ref="FU137" si="1865">FU138+FU141</f>
        <v>17564.714830349818</v>
      </c>
      <c r="FV137" s="445">
        <f t="shared" ref="FV137:FV139" si="1866">FT137-FU137</f>
        <v>-90.275237654466764</v>
      </c>
      <c r="FW137" s="443">
        <f>FW138+FW141</f>
        <v>5635.11587134817</v>
      </c>
      <c r="FX137" s="444">
        <f t="shared" ref="FX137" si="1867">FX138+FX141</f>
        <v>13077.672982744953</v>
      </c>
      <c r="FY137" s="445">
        <f t="shared" ref="FY137:FY139" si="1868">FW137-FX137</f>
        <v>-7442.5571113967826</v>
      </c>
      <c r="FZ137" s="443">
        <f>FZ138+FZ141</f>
        <v>-1805.3519234557234</v>
      </c>
      <c r="GA137" s="444">
        <f t="shared" ref="GA137" si="1869">GA138+GA141</f>
        <v>14018.422003869857</v>
      </c>
      <c r="GB137" s="445">
        <f t="shared" ref="GB137:GB139" si="1870">FZ137-GA137</f>
        <v>-15823.773927325579</v>
      </c>
      <c r="GC137" s="343">
        <f>GC138+GC141</f>
        <v>5735.4839505210311</v>
      </c>
      <c r="GD137" s="344">
        <f>GD138+GD141</f>
        <v>16386.850455579217</v>
      </c>
      <c r="GE137" s="342">
        <f t="shared" ref="GE137:GE155" si="1871">GC137-GD137</f>
        <v>-10651.366505058186</v>
      </c>
      <c r="GF137" s="343">
        <f>GF138+GF141</f>
        <v>19583.848153947067</v>
      </c>
      <c r="GG137" s="344">
        <f>GG138+GG141</f>
        <v>29023.479002973538</v>
      </c>
      <c r="GH137" s="342">
        <f t="shared" ref="GH137:GH155" si="1872">GF137-GG137</f>
        <v>-9439.630849026471</v>
      </c>
    </row>
    <row r="138" spans="1:190" x14ac:dyDescent="0.4">
      <c r="A138" s="234" t="s">
        <v>142</v>
      </c>
      <c r="B138" s="223">
        <f>B139+B140</f>
        <v>1216</v>
      </c>
      <c r="C138" s="224">
        <f>C139+C140</f>
        <v>326</v>
      </c>
      <c r="D138" s="225">
        <f t="shared" si="1728"/>
        <v>890</v>
      </c>
      <c r="E138" s="223">
        <f t="shared" ref="E138:F138" si="1873">E139+E140</f>
        <v>1269</v>
      </c>
      <c r="F138" s="224">
        <f t="shared" si="1873"/>
        <v>473</v>
      </c>
      <c r="G138" s="225">
        <f t="shared" si="1508"/>
        <v>796</v>
      </c>
      <c r="H138" s="223">
        <f t="shared" ref="H138:I138" si="1874">H139+H140</f>
        <v>378</v>
      </c>
      <c r="I138" s="224">
        <f t="shared" si="1874"/>
        <v>260</v>
      </c>
      <c r="J138" s="225">
        <f t="shared" si="1510"/>
        <v>118</v>
      </c>
      <c r="K138" s="223">
        <f t="shared" ref="K138:L138" si="1875">K139+K140</f>
        <v>570</v>
      </c>
      <c r="L138" s="224">
        <f t="shared" si="1875"/>
        <v>191</v>
      </c>
      <c r="M138" s="225">
        <f t="shared" si="1512"/>
        <v>379</v>
      </c>
      <c r="N138" s="223">
        <f t="shared" ref="N138:O138" si="1876">N139+N140</f>
        <v>753</v>
      </c>
      <c r="O138" s="224">
        <f t="shared" si="1876"/>
        <v>254</v>
      </c>
      <c r="P138" s="225">
        <f t="shared" si="1793"/>
        <v>499</v>
      </c>
      <c r="Q138" s="223">
        <f t="shared" ref="Q138:R138" si="1877">Q139+Q140</f>
        <v>1052</v>
      </c>
      <c r="R138" s="224">
        <f t="shared" si="1877"/>
        <v>113</v>
      </c>
      <c r="S138" s="225">
        <f t="shared" si="1795"/>
        <v>939</v>
      </c>
      <c r="T138" s="223">
        <f t="shared" ref="T138:U138" si="1878">T139+T140</f>
        <v>488</v>
      </c>
      <c r="U138" s="224">
        <f t="shared" si="1878"/>
        <v>579</v>
      </c>
      <c r="V138" s="225">
        <f t="shared" si="1797"/>
        <v>-91</v>
      </c>
      <c r="W138" s="223">
        <f t="shared" ref="W138:X138" si="1879">W139+W140</f>
        <v>-136</v>
      </c>
      <c r="X138" s="224">
        <f t="shared" si="1879"/>
        <v>52</v>
      </c>
      <c r="Y138" s="225">
        <f t="shared" si="1799"/>
        <v>-188</v>
      </c>
      <c r="Z138" s="223">
        <f t="shared" ref="Z138:AA138" si="1880">Z139+Z140</f>
        <v>11219</v>
      </c>
      <c r="AA138" s="224">
        <f t="shared" si="1880"/>
        <v>7128</v>
      </c>
      <c r="AB138" s="225">
        <f t="shared" si="1801"/>
        <v>4091</v>
      </c>
      <c r="AC138" s="223">
        <f t="shared" ref="AC138:AD138" si="1881">AC139+AC140</f>
        <v>5312</v>
      </c>
      <c r="AD138" s="224">
        <f t="shared" si="1881"/>
        <v>5920</v>
      </c>
      <c r="AE138" s="225">
        <f t="shared" si="1803"/>
        <v>-608</v>
      </c>
      <c r="AF138" s="223">
        <f t="shared" ref="AF138:AG138" si="1882">AF139+AF140</f>
        <v>-4565</v>
      </c>
      <c r="AG138" s="224">
        <f t="shared" si="1882"/>
        <v>-6335</v>
      </c>
      <c r="AH138" s="225">
        <f t="shared" si="1805"/>
        <v>1770</v>
      </c>
      <c r="AI138" s="223">
        <f t="shared" ref="AI138:AJ138" si="1883">AI139+AI140</f>
        <v>5173</v>
      </c>
      <c r="AJ138" s="224">
        <f t="shared" si="1883"/>
        <v>8475</v>
      </c>
      <c r="AK138" s="225">
        <f t="shared" si="1807"/>
        <v>-3302</v>
      </c>
      <c r="AL138" s="223">
        <f t="shared" ref="AL138:AM138" si="1884">AL139+AL140</f>
        <v>-2293</v>
      </c>
      <c r="AM138" s="224">
        <f t="shared" si="1884"/>
        <v>-2754</v>
      </c>
      <c r="AN138" s="225">
        <f t="shared" si="1809"/>
        <v>461</v>
      </c>
      <c r="AO138" s="223">
        <f t="shared" ref="AO138:AP138" si="1885">AO139+AO140</f>
        <v>-2395</v>
      </c>
      <c r="AP138" s="224">
        <f t="shared" si="1885"/>
        <v>-2546</v>
      </c>
      <c r="AQ138" s="225">
        <f t="shared" si="1811"/>
        <v>151</v>
      </c>
      <c r="AR138" s="223">
        <f t="shared" ref="AR138:AS138" si="1886">AR139+AR140</f>
        <v>-8</v>
      </c>
      <c r="AS138" s="224">
        <f t="shared" si="1886"/>
        <v>-131</v>
      </c>
      <c r="AT138" s="225">
        <f t="shared" si="1813"/>
        <v>123</v>
      </c>
      <c r="AU138" s="223">
        <f t="shared" ref="AU138:AV138" si="1887">AU139+AU140</f>
        <v>-10275</v>
      </c>
      <c r="AV138" s="224">
        <f t="shared" si="1887"/>
        <v>-9717</v>
      </c>
      <c r="AW138" s="225">
        <f t="shared" si="1815"/>
        <v>-558</v>
      </c>
      <c r="AX138" s="223">
        <f>AX139+AX140</f>
        <v>-255</v>
      </c>
      <c r="AY138" s="224">
        <f>AY139+AY140</f>
        <v>601</v>
      </c>
      <c r="AZ138" s="225">
        <f t="shared" si="1816"/>
        <v>-856</v>
      </c>
      <c r="BA138" s="223">
        <f>BA139+BA140</f>
        <v>1162</v>
      </c>
      <c r="BB138" s="224">
        <f>BB139+BB140</f>
        <v>-171</v>
      </c>
      <c r="BC138" s="225">
        <f t="shared" si="1817"/>
        <v>1333</v>
      </c>
      <c r="BD138" s="223">
        <f>BD139+BD140</f>
        <v>1640</v>
      </c>
      <c r="BE138" s="224">
        <f>BE139+BE140</f>
        <v>2340</v>
      </c>
      <c r="BF138" s="225">
        <f t="shared" si="1818"/>
        <v>-700</v>
      </c>
      <c r="BG138" s="223">
        <f>BG139+BG140</f>
        <v>-2400</v>
      </c>
      <c r="BH138" s="224">
        <f>BH139+BH140</f>
        <v>-680</v>
      </c>
      <c r="BI138" s="225">
        <f t="shared" si="1819"/>
        <v>-1720</v>
      </c>
      <c r="BJ138" s="223">
        <f>BJ139+BJ140</f>
        <v>-78</v>
      </c>
      <c r="BK138" s="224">
        <f>BK139+BK140</f>
        <v>382</v>
      </c>
      <c r="BL138" s="225">
        <f t="shared" si="1820"/>
        <v>-460</v>
      </c>
      <c r="BM138" s="223">
        <f>BM139+BM140</f>
        <v>-328</v>
      </c>
      <c r="BN138" s="224">
        <f>BN139+BN140</f>
        <v>293</v>
      </c>
      <c r="BO138" s="225">
        <f t="shared" si="1821"/>
        <v>-621</v>
      </c>
      <c r="BP138" s="223">
        <f>BP139+BP140</f>
        <v>728</v>
      </c>
      <c r="BQ138" s="224">
        <f>BQ139+BQ140</f>
        <v>-61</v>
      </c>
      <c r="BR138" s="225">
        <f t="shared" si="1822"/>
        <v>789</v>
      </c>
      <c r="BS138" s="223">
        <f>BS139+BS140</f>
        <v>-802</v>
      </c>
      <c r="BT138" s="224">
        <f>BT139+BT140</f>
        <v>-1042</v>
      </c>
      <c r="BU138" s="225">
        <f t="shared" si="1823"/>
        <v>240</v>
      </c>
      <c r="BV138" s="223">
        <f>BV139+BV140</f>
        <v>212</v>
      </c>
      <c r="BW138" s="224">
        <f>BW139+BW140</f>
        <v>2294</v>
      </c>
      <c r="BX138" s="225">
        <f t="shared" si="1824"/>
        <v>-2082</v>
      </c>
      <c r="BY138" s="223">
        <f>BY139+BY140</f>
        <v>234</v>
      </c>
      <c r="BZ138" s="224">
        <f>BZ139+BZ140</f>
        <v>-1452</v>
      </c>
      <c r="CA138" s="225">
        <f t="shared" si="1825"/>
        <v>1686</v>
      </c>
      <c r="CB138" s="223">
        <f>CB139+CB140</f>
        <v>-240</v>
      </c>
      <c r="CC138" s="224">
        <f>CC139+CC140</f>
        <v>941</v>
      </c>
      <c r="CD138" s="225">
        <f t="shared" si="1826"/>
        <v>-1181</v>
      </c>
      <c r="CE138" s="223">
        <f>CE139+CE140</f>
        <v>457</v>
      </c>
      <c r="CF138" s="224">
        <f>CF139+CF140</f>
        <v>885</v>
      </c>
      <c r="CG138" s="225">
        <f t="shared" si="1827"/>
        <v>-428</v>
      </c>
      <c r="CH138" s="223">
        <f>CH139+CH140</f>
        <v>-660</v>
      </c>
      <c r="CI138" s="224">
        <f>CI139+CI140</f>
        <v>2409</v>
      </c>
      <c r="CJ138" s="225">
        <f>CH138-CI138</f>
        <v>-3069</v>
      </c>
      <c r="CK138" s="223">
        <f>CK139+CK140</f>
        <v>311</v>
      </c>
      <c r="CL138" s="224">
        <f>CL139+CL140</f>
        <v>-695</v>
      </c>
      <c r="CM138" s="225">
        <f>CK138-CL138</f>
        <v>1006</v>
      </c>
      <c r="CN138" s="223">
        <f>CN139+CN140</f>
        <v>-335</v>
      </c>
      <c r="CO138" s="224">
        <f>CO139+CO140</f>
        <v>-2068</v>
      </c>
      <c r="CP138" s="225">
        <f>CN138-CO138</f>
        <v>1733</v>
      </c>
      <c r="CQ138" s="223">
        <f>CQ139+CQ140</f>
        <v>418</v>
      </c>
      <c r="CR138" s="224">
        <f>CR139+CR140</f>
        <v>641</v>
      </c>
      <c r="CS138" s="225">
        <f>CQ138-CR138</f>
        <v>-223</v>
      </c>
      <c r="CT138" s="223">
        <f t="shared" ref="CT138:CU138" si="1888">CT139+CT140</f>
        <v>123</v>
      </c>
      <c r="CU138" s="224">
        <f t="shared" si="1888"/>
        <v>1758</v>
      </c>
      <c r="CV138" s="225">
        <f t="shared" si="1829"/>
        <v>-1635</v>
      </c>
      <c r="CW138" s="223">
        <f t="shared" ref="CW138:CX138" si="1889">CW139+CW140</f>
        <v>-13</v>
      </c>
      <c r="CX138" s="224">
        <f t="shared" si="1889"/>
        <v>-1777</v>
      </c>
      <c r="CY138" s="225">
        <f t="shared" si="1831"/>
        <v>1764</v>
      </c>
      <c r="CZ138" s="223">
        <f t="shared" ref="CZ138:DA138" si="1890">CZ139+CZ140</f>
        <v>486.9</v>
      </c>
      <c r="DA138" s="224">
        <f t="shared" si="1890"/>
        <v>6461.8</v>
      </c>
      <c r="DB138" s="225">
        <f t="shared" si="1833"/>
        <v>-5974.9000000000005</v>
      </c>
      <c r="DC138" s="226">
        <f t="shared" ref="DC138:DD138" si="1891">DC139+DC140</f>
        <v>-825</v>
      </c>
      <c r="DD138" s="224">
        <f t="shared" si="1891"/>
        <v>-9781</v>
      </c>
      <c r="DE138" s="227">
        <f t="shared" si="1835"/>
        <v>8956</v>
      </c>
      <c r="DF138" s="267">
        <f>DF139+DF140</f>
        <v>127.4</v>
      </c>
      <c r="DG138" s="226">
        <f>DG139+DG140</f>
        <v>44.6</v>
      </c>
      <c r="DH138" s="227">
        <f t="shared" si="1836"/>
        <v>82.800000000000011</v>
      </c>
      <c r="DI138" s="267">
        <f>DI139+DI140</f>
        <v>696.2</v>
      </c>
      <c r="DJ138" s="226">
        <f>DJ139+DJ140</f>
        <v>-877.8</v>
      </c>
      <c r="DK138" s="227">
        <f t="shared" si="1838"/>
        <v>1574</v>
      </c>
      <c r="DL138" s="267">
        <f>DL139+DL140</f>
        <v>-909.63742992980019</v>
      </c>
      <c r="DM138" s="226">
        <f>DM139+DM140</f>
        <v>591.29728235352661</v>
      </c>
      <c r="DN138" s="227">
        <f t="shared" si="1839"/>
        <v>-1500.9347122833269</v>
      </c>
      <c r="DO138" s="267">
        <f t="shared" ref="DO138:DP138" si="1892">DO139+DO140</f>
        <v>110.4</v>
      </c>
      <c r="DP138" s="226">
        <f t="shared" si="1892"/>
        <v>-1903.9</v>
      </c>
      <c r="DQ138" s="227">
        <f t="shared" si="1841"/>
        <v>2014.3000000000002</v>
      </c>
      <c r="DR138" s="287">
        <f>DR139+DR140</f>
        <v>-345.5</v>
      </c>
      <c r="DS138" s="224">
        <f>DS139+DS140</f>
        <v>-1087.7</v>
      </c>
      <c r="DT138" s="227">
        <f t="shared" si="1842"/>
        <v>742.2</v>
      </c>
      <c r="DU138" s="267">
        <f>DU139+DU140</f>
        <v>5616.1259662402126</v>
      </c>
      <c r="DV138" s="226">
        <f>DV139+DV140</f>
        <v>1626.0032680419292</v>
      </c>
      <c r="DW138" s="227">
        <f t="shared" si="1843"/>
        <v>3990.1226981982836</v>
      </c>
      <c r="DX138" s="267">
        <f>DX139+DX140</f>
        <v>-5906.4582389831303</v>
      </c>
      <c r="DY138" s="226">
        <f>DY139+DY140</f>
        <v>7672.4502745171831</v>
      </c>
      <c r="DZ138" s="227">
        <f t="shared" si="1844"/>
        <v>-13578.908513500313</v>
      </c>
      <c r="EA138" s="343">
        <f>EA139+EA140</f>
        <v>540.82720026896811</v>
      </c>
      <c r="EB138" s="344">
        <f>EB139+EB140</f>
        <v>-9004.4570146028127</v>
      </c>
      <c r="EC138" s="342">
        <f t="shared" si="1845"/>
        <v>9545.2842148717809</v>
      </c>
      <c r="ED138" s="316">
        <f>ED139+ED140</f>
        <v>1162.9113973834687</v>
      </c>
      <c r="EE138" s="314">
        <f>EE139+EE140</f>
        <v>3709.9325146460601</v>
      </c>
      <c r="EF138" s="315">
        <f t="shared" si="1001"/>
        <v>-2547.0211172625914</v>
      </c>
      <c r="EG138" s="316">
        <f>EG139+EG140</f>
        <v>-1851.0293192720903</v>
      </c>
      <c r="EH138" s="314">
        <f>EH139+EH140</f>
        <v>-2937.1706955673631</v>
      </c>
      <c r="EI138" s="315">
        <f t="shared" si="1846"/>
        <v>1086.1413762952727</v>
      </c>
      <c r="EJ138" s="316">
        <f>EJ139+EJ140</f>
        <v>4124.4212660009543</v>
      </c>
      <c r="EK138" s="314">
        <f>EK139+EK140</f>
        <v>1336.1695396156344</v>
      </c>
      <c r="EL138" s="315">
        <f t="shared" si="1847"/>
        <v>2788.2517263853197</v>
      </c>
      <c r="EM138" s="361">
        <v>-4650.61614364052</v>
      </c>
      <c r="EN138" s="362">
        <v>-1907.0464603654436</v>
      </c>
      <c r="EO138" s="363">
        <f t="shared" si="1083"/>
        <v>-2743.5696832750764</v>
      </c>
      <c r="EP138" s="443">
        <f>EP139+EP140</f>
        <v>1855.6237063037515</v>
      </c>
      <c r="EQ138" s="444">
        <f t="shared" ref="EQ138" si="1893">EQ139+EQ140</f>
        <v>444.48793949636723</v>
      </c>
      <c r="ER138" s="445">
        <f t="shared" si="1850"/>
        <v>1411.1357668073842</v>
      </c>
      <c r="ES138" s="443">
        <f>ES139+ES140</f>
        <v>-1757.5558051883181</v>
      </c>
      <c r="ET138" s="444">
        <f t="shared" ref="ET138" si="1894">ET139+ET140</f>
        <v>2567.769306584376</v>
      </c>
      <c r="EU138" s="445">
        <f t="shared" si="1852"/>
        <v>-4325.3251117726941</v>
      </c>
      <c r="EV138" s="443">
        <f>EV139+EV140</f>
        <v>696.11172315725867</v>
      </c>
      <c r="EW138" s="444">
        <f t="shared" ref="EW138" si="1895">EW139+EW140</f>
        <v>10846.797567169215</v>
      </c>
      <c r="EX138" s="445">
        <f t="shared" si="1854"/>
        <v>-10150.685844011956</v>
      </c>
      <c r="EY138" s="443">
        <f>EY139+EY140</f>
        <v>-927.98740578135369</v>
      </c>
      <c r="EZ138" s="444">
        <f t="shared" ref="EZ138" si="1896">EZ139+EZ140</f>
        <v>-10783.504715668929</v>
      </c>
      <c r="FA138" s="445">
        <f t="shared" si="1856"/>
        <v>9855.5173098875748</v>
      </c>
      <c r="FB138" s="443">
        <v>344.86951322832164</v>
      </c>
      <c r="FC138" s="444">
        <v>1671.9355388561912</v>
      </c>
      <c r="FD138" s="445">
        <f t="shared" si="1857"/>
        <v>-1327.0660256278695</v>
      </c>
      <c r="FE138" s="443">
        <v>-516.61992719726697</v>
      </c>
      <c r="FF138" s="444">
        <v>496.23204462585261</v>
      </c>
      <c r="FG138" s="445">
        <f t="shared" si="1858"/>
        <v>-1012.8519718231196</v>
      </c>
      <c r="FH138" s="443">
        <v>1921.7702835895907</v>
      </c>
      <c r="FI138" s="444">
        <v>-2182.2391217806849</v>
      </c>
      <c r="FJ138" s="445">
        <f t="shared" si="1859"/>
        <v>4104.009405370276</v>
      </c>
      <c r="FK138" s="443">
        <v>-1562.0788286006732</v>
      </c>
      <c r="FL138" s="444">
        <v>2541.8809862977814</v>
      </c>
      <c r="FM138" s="445">
        <f t="shared" si="1860"/>
        <v>-4103.9598148984551</v>
      </c>
      <c r="FN138" s="443">
        <f>FN139+FN140</f>
        <v>846.76247573130331</v>
      </c>
      <c r="FO138" s="444">
        <f t="shared" ref="FO138" si="1897">FO139+FO140</f>
        <v>-336.98460512818076</v>
      </c>
      <c r="FP138" s="445">
        <f t="shared" si="1862"/>
        <v>1183.747080859484</v>
      </c>
      <c r="FQ138" s="443">
        <f>FQ139+FQ140</f>
        <v>28.532077447313032</v>
      </c>
      <c r="FR138" s="444">
        <f t="shared" ref="FR138" si="1898">FR139+FR140</f>
        <v>3441.7440201994109</v>
      </c>
      <c r="FS138" s="445">
        <f t="shared" si="1864"/>
        <v>-3413.2119427520979</v>
      </c>
      <c r="FT138" s="443">
        <f>FT139+FT140</f>
        <v>10095.537474539346</v>
      </c>
      <c r="FU138" s="444">
        <f t="shared" ref="FU138" si="1899">FU139+FU140</f>
        <v>2250.3571978258055</v>
      </c>
      <c r="FV138" s="445">
        <f t="shared" si="1866"/>
        <v>7845.1802767135396</v>
      </c>
      <c r="FW138" s="443">
        <f>FW139+FW140</f>
        <v>-57.485160255173874</v>
      </c>
      <c r="FX138" s="444">
        <f t="shared" ref="FX138" si="1900">FX139+FX140</f>
        <v>-4173.1940124767234</v>
      </c>
      <c r="FY138" s="445">
        <f t="shared" si="1868"/>
        <v>4115.7088522215499</v>
      </c>
      <c r="FZ138" s="443">
        <f>FZ139+FZ140</f>
        <v>-8165.0928518205401</v>
      </c>
      <c r="GA138" s="444">
        <f t="shared" ref="GA138" si="1901">GA139+GA140</f>
        <v>-1723.7315524748997</v>
      </c>
      <c r="GB138" s="445">
        <f t="shared" si="1870"/>
        <v>-6441.3612993456409</v>
      </c>
      <c r="GC138" s="343">
        <f>GC139+GC140</f>
        <v>-383.90098155380969</v>
      </c>
      <c r="GD138" s="344">
        <f>GD139+GD140</f>
        <v>-618.36313605154874</v>
      </c>
      <c r="GE138" s="342">
        <f t="shared" si="1871"/>
        <v>234.46215449773905</v>
      </c>
      <c r="GF138" s="343">
        <f>GF139+GF140</f>
        <v>8696.6726312263527</v>
      </c>
      <c r="GG138" s="344">
        <f>GG139+GG140</f>
        <v>13115.755201483831</v>
      </c>
      <c r="GH138" s="342">
        <f t="shared" si="1872"/>
        <v>-4419.0825702574784</v>
      </c>
    </row>
    <row r="139" spans="1:190" x14ac:dyDescent="0.4">
      <c r="A139" s="236" t="s">
        <v>148</v>
      </c>
      <c r="B139" s="223">
        <v>1216</v>
      </c>
      <c r="C139" s="224">
        <v>326</v>
      </c>
      <c r="D139" s="225">
        <f t="shared" si="1728"/>
        <v>890</v>
      </c>
      <c r="E139" s="223">
        <v>1269</v>
      </c>
      <c r="F139" s="224">
        <v>473</v>
      </c>
      <c r="G139" s="225">
        <f t="shared" si="1508"/>
        <v>796</v>
      </c>
      <c r="H139" s="223">
        <v>378</v>
      </c>
      <c r="I139" s="224">
        <v>260</v>
      </c>
      <c r="J139" s="225">
        <f t="shared" si="1510"/>
        <v>118</v>
      </c>
      <c r="K139" s="223">
        <v>570</v>
      </c>
      <c r="L139" s="224">
        <v>191</v>
      </c>
      <c r="M139" s="225">
        <f t="shared" si="1512"/>
        <v>379</v>
      </c>
      <c r="N139" s="223">
        <v>753</v>
      </c>
      <c r="O139" s="224">
        <v>254</v>
      </c>
      <c r="P139" s="225">
        <f t="shared" si="1793"/>
        <v>499</v>
      </c>
      <c r="Q139" s="223">
        <v>1052</v>
      </c>
      <c r="R139" s="224">
        <v>113</v>
      </c>
      <c r="S139" s="225">
        <f t="shared" si="1795"/>
        <v>939</v>
      </c>
      <c r="T139" s="223">
        <v>488</v>
      </c>
      <c r="U139" s="224">
        <v>579</v>
      </c>
      <c r="V139" s="225">
        <f t="shared" si="1797"/>
        <v>-91</v>
      </c>
      <c r="W139" s="223">
        <v>-136</v>
      </c>
      <c r="X139" s="224">
        <v>52</v>
      </c>
      <c r="Y139" s="225">
        <f t="shared" si="1799"/>
        <v>-188</v>
      </c>
      <c r="Z139" s="223">
        <v>11219</v>
      </c>
      <c r="AA139" s="224">
        <v>7128</v>
      </c>
      <c r="AB139" s="225">
        <f t="shared" si="1801"/>
        <v>4091</v>
      </c>
      <c r="AC139" s="223">
        <v>5312</v>
      </c>
      <c r="AD139" s="224">
        <v>5920</v>
      </c>
      <c r="AE139" s="225">
        <f t="shared" si="1803"/>
        <v>-608</v>
      </c>
      <c r="AF139" s="223">
        <v>-4565</v>
      </c>
      <c r="AG139" s="224">
        <v>-6335</v>
      </c>
      <c r="AH139" s="225">
        <f t="shared" si="1805"/>
        <v>1770</v>
      </c>
      <c r="AI139" s="223">
        <v>5173</v>
      </c>
      <c r="AJ139" s="224">
        <v>8475</v>
      </c>
      <c r="AK139" s="225">
        <f t="shared" si="1807"/>
        <v>-3302</v>
      </c>
      <c r="AL139" s="223">
        <v>-2293</v>
      </c>
      <c r="AM139" s="224">
        <v>-2754</v>
      </c>
      <c r="AN139" s="225">
        <f t="shared" si="1809"/>
        <v>461</v>
      </c>
      <c r="AO139" s="223">
        <v>-2395</v>
      </c>
      <c r="AP139" s="224">
        <v>-2546</v>
      </c>
      <c r="AQ139" s="225">
        <f t="shared" si="1811"/>
        <v>151</v>
      </c>
      <c r="AR139" s="223">
        <v>-8</v>
      </c>
      <c r="AS139" s="224">
        <v>-131</v>
      </c>
      <c r="AT139" s="225">
        <f t="shared" si="1813"/>
        <v>123</v>
      </c>
      <c r="AU139" s="223">
        <v>-10275</v>
      </c>
      <c r="AV139" s="224">
        <v>-9717</v>
      </c>
      <c r="AW139" s="225">
        <f t="shared" si="1815"/>
        <v>-558</v>
      </c>
      <c r="AX139" s="223">
        <v>-255</v>
      </c>
      <c r="AY139" s="224">
        <v>601</v>
      </c>
      <c r="AZ139" s="225">
        <f t="shared" si="1816"/>
        <v>-856</v>
      </c>
      <c r="BA139" s="223">
        <v>1162</v>
      </c>
      <c r="BB139" s="224">
        <v>-171</v>
      </c>
      <c r="BC139" s="225">
        <f t="shared" si="1817"/>
        <v>1333</v>
      </c>
      <c r="BD139" s="223">
        <v>1640</v>
      </c>
      <c r="BE139" s="224">
        <v>2340</v>
      </c>
      <c r="BF139" s="225">
        <f t="shared" si="1818"/>
        <v>-700</v>
      </c>
      <c r="BG139" s="223">
        <v>-2400</v>
      </c>
      <c r="BH139" s="224">
        <v>-680</v>
      </c>
      <c r="BI139" s="225">
        <f t="shared" si="1819"/>
        <v>-1720</v>
      </c>
      <c r="BJ139" s="223">
        <v>-78</v>
      </c>
      <c r="BK139" s="224">
        <v>382</v>
      </c>
      <c r="BL139" s="225">
        <f t="shared" si="1820"/>
        <v>-460</v>
      </c>
      <c r="BM139" s="223">
        <v>-328</v>
      </c>
      <c r="BN139" s="224">
        <v>293</v>
      </c>
      <c r="BO139" s="225">
        <f t="shared" si="1821"/>
        <v>-621</v>
      </c>
      <c r="BP139" s="223">
        <v>728</v>
      </c>
      <c r="BQ139" s="224">
        <v>-61</v>
      </c>
      <c r="BR139" s="225">
        <f t="shared" si="1822"/>
        <v>789</v>
      </c>
      <c r="BS139" s="223">
        <v>-802</v>
      </c>
      <c r="BT139" s="224">
        <v>-1042</v>
      </c>
      <c r="BU139" s="225">
        <f t="shared" si="1823"/>
        <v>240</v>
      </c>
      <c r="BV139" s="223">
        <v>212</v>
      </c>
      <c r="BW139" s="224">
        <v>2294</v>
      </c>
      <c r="BX139" s="225">
        <f t="shared" si="1824"/>
        <v>-2082</v>
      </c>
      <c r="BY139" s="223">
        <v>234</v>
      </c>
      <c r="BZ139" s="224">
        <v>-1452</v>
      </c>
      <c r="CA139" s="225">
        <f t="shared" si="1825"/>
        <v>1686</v>
      </c>
      <c r="CB139" s="223">
        <v>-240</v>
      </c>
      <c r="CC139" s="224">
        <v>941</v>
      </c>
      <c r="CD139" s="225">
        <f t="shared" si="1826"/>
        <v>-1181</v>
      </c>
      <c r="CE139" s="223">
        <v>457</v>
      </c>
      <c r="CF139" s="224">
        <v>885</v>
      </c>
      <c r="CG139" s="225">
        <f t="shared" si="1827"/>
        <v>-428</v>
      </c>
      <c r="CH139" s="223">
        <v>-660</v>
      </c>
      <c r="CI139" s="224">
        <v>2409</v>
      </c>
      <c r="CJ139" s="225">
        <f>CH139-CI139</f>
        <v>-3069</v>
      </c>
      <c r="CK139" s="223">
        <v>311</v>
      </c>
      <c r="CL139" s="224">
        <v>-695</v>
      </c>
      <c r="CM139" s="225">
        <f>CK139-CL139</f>
        <v>1006</v>
      </c>
      <c r="CN139" s="223">
        <v>-335</v>
      </c>
      <c r="CO139" s="224">
        <v>-2068</v>
      </c>
      <c r="CP139" s="225">
        <f>CN139-CO139</f>
        <v>1733</v>
      </c>
      <c r="CQ139" s="223">
        <v>418</v>
      </c>
      <c r="CR139" s="224">
        <v>641</v>
      </c>
      <c r="CS139" s="225">
        <f>CQ139-CR139</f>
        <v>-223</v>
      </c>
      <c r="CT139" s="223">
        <v>123</v>
      </c>
      <c r="CU139" s="224">
        <v>1758</v>
      </c>
      <c r="CV139" s="225">
        <f t="shared" si="620"/>
        <v>-1635</v>
      </c>
      <c r="CW139" s="223">
        <v>-13</v>
      </c>
      <c r="CX139" s="224">
        <v>-1777</v>
      </c>
      <c r="CY139" s="225">
        <f t="shared" si="621"/>
        <v>1764</v>
      </c>
      <c r="CZ139" s="223">
        <v>486.9</v>
      </c>
      <c r="DA139" s="224">
        <v>6461.8</v>
      </c>
      <c r="DB139" s="225">
        <f t="shared" si="622"/>
        <v>-5974.9000000000005</v>
      </c>
      <c r="DC139" s="226">
        <v>-825</v>
      </c>
      <c r="DD139" s="224">
        <v>-9781</v>
      </c>
      <c r="DE139" s="227">
        <f t="shared" si="623"/>
        <v>8956</v>
      </c>
      <c r="DF139" s="267">
        <v>127.4</v>
      </c>
      <c r="DG139" s="226">
        <v>44.6</v>
      </c>
      <c r="DH139" s="227">
        <f t="shared" si="1836"/>
        <v>82.800000000000011</v>
      </c>
      <c r="DI139" s="267">
        <v>696.2</v>
      </c>
      <c r="DJ139" s="226">
        <v>-877.8</v>
      </c>
      <c r="DK139" s="227">
        <f t="shared" si="1838"/>
        <v>1574</v>
      </c>
      <c r="DL139" s="267">
        <v>-909.63742992980019</v>
      </c>
      <c r="DM139" s="226">
        <v>591.29728235352661</v>
      </c>
      <c r="DN139" s="227">
        <f t="shared" si="1839"/>
        <v>-1500.9347122833269</v>
      </c>
      <c r="DO139" s="267">
        <v>110.4</v>
      </c>
      <c r="DP139" s="226">
        <v>-1903.9</v>
      </c>
      <c r="DQ139" s="227">
        <f t="shared" si="1841"/>
        <v>2014.3000000000002</v>
      </c>
      <c r="DR139" s="287">
        <v>-345.5</v>
      </c>
      <c r="DS139" s="224">
        <v>-1087.7</v>
      </c>
      <c r="DT139" s="227">
        <f t="shared" si="1842"/>
        <v>742.2</v>
      </c>
      <c r="DU139" s="267">
        <v>5616.1259662402126</v>
      </c>
      <c r="DV139" s="226">
        <v>1626.0032680419292</v>
      </c>
      <c r="DW139" s="227">
        <f t="shared" si="1843"/>
        <v>3990.1226981982836</v>
      </c>
      <c r="DX139" s="267">
        <v>-5906.4582389831303</v>
      </c>
      <c r="DY139" s="226">
        <v>7672.4502745171831</v>
      </c>
      <c r="DZ139" s="227">
        <f t="shared" si="1844"/>
        <v>-13578.908513500313</v>
      </c>
      <c r="EA139" s="343">
        <v>540.82720026896811</v>
      </c>
      <c r="EB139" s="344">
        <v>-9004.4570146028127</v>
      </c>
      <c r="EC139" s="342">
        <f t="shared" si="1845"/>
        <v>9545.2842148717809</v>
      </c>
      <c r="ED139" s="316">
        <v>1162.9113973834687</v>
      </c>
      <c r="EE139" s="314">
        <v>3709.9325146460601</v>
      </c>
      <c r="EF139" s="315">
        <f t="shared" si="1001"/>
        <v>-2547.0211172625914</v>
      </c>
      <c r="EG139" s="316">
        <v>-1851.0293192720903</v>
      </c>
      <c r="EH139" s="314">
        <v>-2937.1706955673631</v>
      </c>
      <c r="EI139" s="315">
        <f t="shared" si="1846"/>
        <v>1086.1413762952727</v>
      </c>
      <c r="EJ139" s="316">
        <v>4124.4212660009543</v>
      </c>
      <c r="EK139" s="314">
        <v>1336.1695396156344</v>
      </c>
      <c r="EL139" s="315">
        <f t="shared" si="1847"/>
        <v>2788.2517263853197</v>
      </c>
      <c r="EM139" s="361">
        <v>-4650.61614364052</v>
      </c>
      <c r="EN139" s="362">
        <v>-1907.0464603654436</v>
      </c>
      <c r="EO139" s="363">
        <f t="shared" si="1083"/>
        <v>-2743.5696832750764</v>
      </c>
      <c r="EP139" s="443">
        <v>1855.6237063037515</v>
      </c>
      <c r="EQ139" s="444">
        <v>444.48793949636723</v>
      </c>
      <c r="ER139" s="445">
        <f t="shared" si="1850"/>
        <v>1411.1357668073842</v>
      </c>
      <c r="ES139" s="443">
        <v>-1757.5558051883181</v>
      </c>
      <c r="ET139" s="444">
        <v>2567.769306584376</v>
      </c>
      <c r="EU139" s="445">
        <f t="shared" si="1852"/>
        <v>-4325.3251117726941</v>
      </c>
      <c r="EV139" s="443">
        <v>696.11172315725867</v>
      </c>
      <c r="EW139" s="444">
        <v>10846.797567169215</v>
      </c>
      <c r="EX139" s="445">
        <f t="shared" si="1854"/>
        <v>-10150.685844011956</v>
      </c>
      <c r="EY139" s="443">
        <v>-927.98740578135369</v>
      </c>
      <c r="EZ139" s="444">
        <v>-10783.504715668929</v>
      </c>
      <c r="FA139" s="445">
        <f t="shared" si="1856"/>
        <v>9855.5173098875748</v>
      </c>
      <c r="FB139" s="443">
        <v>344.86951322832164</v>
      </c>
      <c r="FC139" s="444">
        <v>1671.9355388561912</v>
      </c>
      <c r="FD139" s="445">
        <f t="shared" si="1857"/>
        <v>-1327.0660256278695</v>
      </c>
      <c r="FE139" s="443">
        <v>-516.61992719726697</v>
      </c>
      <c r="FF139" s="444">
        <v>496.23204462585261</v>
      </c>
      <c r="FG139" s="445">
        <f t="shared" si="1858"/>
        <v>-1012.8519718231196</v>
      </c>
      <c r="FH139" s="443">
        <v>1921.7702835895907</v>
      </c>
      <c r="FI139" s="444">
        <v>-2182.2391217806849</v>
      </c>
      <c r="FJ139" s="445">
        <f t="shared" si="1859"/>
        <v>4104.009405370276</v>
      </c>
      <c r="FK139" s="443">
        <v>-1562.0788286006732</v>
      </c>
      <c r="FL139" s="444">
        <v>2541.8809862977814</v>
      </c>
      <c r="FM139" s="445">
        <f t="shared" si="1860"/>
        <v>-4103.9598148984551</v>
      </c>
      <c r="FN139" s="443">
        <v>846.76247573130331</v>
      </c>
      <c r="FO139" s="444">
        <v>-336.98460512818076</v>
      </c>
      <c r="FP139" s="445">
        <f t="shared" si="1862"/>
        <v>1183.747080859484</v>
      </c>
      <c r="FQ139" s="443">
        <v>28.532077447313032</v>
      </c>
      <c r="FR139" s="444">
        <v>3441.7440201994109</v>
      </c>
      <c r="FS139" s="445">
        <f t="shared" si="1864"/>
        <v>-3413.2119427520979</v>
      </c>
      <c r="FT139" s="443">
        <v>10095.537474539346</v>
      </c>
      <c r="FU139" s="444">
        <v>2250.3571978258055</v>
      </c>
      <c r="FV139" s="445">
        <f t="shared" si="1866"/>
        <v>7845.1802767135396</v>
      </c>
      <c r="FW139" s="443">
        <v>-57.485160255173874</v>
      </c>
      <c r="FX139" s="444">
        <v>-4173.1940124767234</v>
      </c>
      <c r="FY139" s="445">
        <f t="shared" si="1868"/>
        <v>4115.7088522215499</v>
      </c>
      <c r="FZ139" s="443">
        <v>-8165.0928518205401</v>
      </c>
      <c r="GA139" s="444">
        <v>-1723.7315524748997</v>
      </c>
      <c r="GB139" s="445">
        <f t="shared" si="1870"/>
        <v>-6441.3612993456409</v>
      </c>
      <c r="GC139" s="343">
        <v>-383.90098155380969</v>
      </c>
      <c r="GD139" s="344">
        <v>-618.36313605154874</v>
      </c>
      <c r="GE139" s="342">
        <f t="shared" si="1871"/>
        <v>234.46215449773905</v>
      </c>
      <c r="GF139" s="343">
        <v>8696.6726312263527</v>
      </c>
      <c r="GG139" s="344">
        <v>13115.755201483831</v>
      </c>
      <c r="GH139" s="342">
        <f t="shared" si="1872"/>
        <v>-4419.0825702574784</v>
      </c>
    </row>
    <row r="140" spans="1:190" ht="16.5" hidden="1" customHeight="1" x14ac:dyDescent="0.4">
      <c r="A140" s="236" t="s">
        <v>149</v>
      </c>
      <c r="B140" s="223"/>
      <c r="C140" s="224"/>
      <c r="D140" s="225"/>
      <c r="E140" s="223"/>
      <c r="F140" s="224"/>
      <c r="G140" s="225"/>
      <c r="H140" s="223"/>
      <c r="I140" s="224"/>
      <c r="J140" s="225"/>
      <c r="K140" s="223"/>
      <c r="L140" s="224"/>
      <c r="M140" s="225"/>
      <c r="N140" s="223"/>
      <c r="O140" s="224"/>
      <c r="P140" s="225"/>
      <c r="Q140" s="223"/>
      <c r="R140" s="224"/>
      <c r="S140" s="225"/>
      <c r="T140" s="223"/>
      <c r="U140" s="224"/>
      <c r="V140" s="225"/>
      <c r="W140" s="223"/>
      <c r="X140" s="224"/>
      <c r="Y140" s="225"/>
      <c r="Z140" s="223"/>
      <c r="AA140" s="224"/>
      <c r="AB140" s="225"/>
      <c r="AC140" s="223"/>
      <c r="AD140" s="224"/>
      <c r="AE140" s="225"/>
      <c r="AF140" s="223"/>
      <c r="AG140" s="224"/>
      <c r="AH140" s="225"/>
      <c r="AI140" s="223"/>
      <c r="AJ140" s="224"/>
      <c r="AK140" s="225"/>
      <c r="AL140" s="223"/>
      <c r="AM140" s="224"/>
      <c r="AN140" s="225"/>
      <c r="AO140" s="223"/>
      <c r="AP140" s="224"/>
      <c r="AQ140" s="225"/>
      <c r="AR140" s="223"/>
      <c r="AS140" s="224"/>
      <c r="AT140" s="225"/>
      <c r="AU140" s="223"/>
      <c r="AV140" s="224"/>
      <c r="AW140" s="225"/>
      <c r="AX140" s="223"/>
      <c r="AY140" s="224"/>
      <c r="AZ140" s="225"/>
      <c r="BA140" s="223"/>
      <c r="BB140" s="224"/>
      <c r="BC140" s="225"/>
      <c r="BD140" s="223"/>
      <c r="BE140" s="224"/>
      <c r="BF140" s="225"/>
      <c r="BG140" s="223"/>
      <c r="BH140" s="224"/>
      <c r="BI140" s="225"/>
      <c r="BJ140" s="223"/>
      <c r="BK140" s="224"/>
      <c r="BL140" s="225"/>
      <c r="BM140" s="223"/>
      <c r="BN140" s="224"/>
      <c r="BO140" s="225"/>
      <c r="BP140" s="223"/>
      <c r="BQ140" s="224"/>
      <c r="BR140" s="225"/>
      <c r="BS140" s="223"/>
      <c r="BT140" s="224"/>
      <c r="BU140" s="225"/>
      <c r="BV140" s="223"/>
      <c r="BW140" s="224"/>
      <c r="BX140" s="225"/>
      <c r="BY140" s="223"/>
      <c r="BZ140" s="224"/>
      <c r="CA140" s="225"/>
      <c r="CB140" s="223"/>
      <c r="CC140" s="224"/>
      <c r="CD140" s="225"/>
      <c r="CE140" s="223"/>
      <c r="CF140" s="224"/>
      <c r="CG140" s="225"/>
      <c r="CH140" s="223"/>
      <c r="CI140" s="224"/>
      <c r="CJ140" s="225"/>
      <c r="CK140" s="223"/>
      <c r="CL140" s="224"/>
      <c r="CM140" s="225"/>
      <c r="CN140" s="223"/>
      <c r="CO140" s="224"/>
      <c r="CP140" s="225"/>
      <c r="CQ140" s="223"/>
      <c r="CR140" s="224"/>
      <c r="CS140" s="225"/>
      <c r="CT140" s="223"/>
      <c r="CU140" s="224"/>
      <c r="CV140" s="225"/>
      <c r="CW140" s="223"/>
      <c r="CX140" s="224"/>
      <c r="CY140" s="225"/>
      <c r="CZ140" s="223"/>
      <c r="DA140" s="224"/>
      <c r="DB140" s="225"/>
      <c r="DC140" s="226"/>
      <c r="DD140" s="224"/>
      <c r="DE140" s="227"/>
      <c r="DF140" s="267"/>
      <c r="DG140" s="226"/>
      <c r="DH140" s="227"/>
      <c r="DI140" s="267"/>
      <c r="DJ140" s="226"/>
      <c r="DK140" s="227"/>
      <c r="DL140" s="267"/>
      <c r="DM140" s="226"/>
      <c r="DN140" s="227"/>
      <c r="DO140" s="267"/>
      <c r="DP140" s="226"/>
      <c r="DQ140" s="227"/>
      <c r="DR140" s="287"/>
      <c r="DS140" s="224"/>
      <c r="DT140" s="227"/>
      <c r="DU140" s="267"/>
      <c r="DV140" s="226"/>
      <c r="DW140" s="227"/>
      <c r="DX140" s="267"/>
      <c r="DY140" s="226"/>
      <c r="DZ140" s="227"/>
      <c r="EA140" s="343"/>
      <c r="EB140" s="344"/>
      <c r="EC140" s="342"/>
      <c r="ED140" s="316"/>
      <c r="EE140" s="314"/>
      <c r="EF140" s="315">
        <f t="shared" si="1001"/>
        <v>0</v>
      </c>
      <c r="EG140" s="316"/>
      <c r="EH140" s="314"/>
      <c r="EI140" s="315"/>
      <c r="EJ140" s="389"/>
      <c r="EK140" s="390"/>
      <c r="EL140" s="385"/>
      <c r="EM140" s="361"/>
      <c r="EN140" s="362"/>
      <c r="EO140" s="363"/>
      <c r="EP140" s="439"/>
      <c r="EQ140" s="440"/>
      <c r="ER140" s="434"/>
      <c r="ES140" s="439"/>
      <c r="ET140" s="440"/>
      <c r="EU140" s="434"/>
      <c r="EV140" s="439"/>
      <c r="EW140" s="440"/>
      <c r="EX140" s="434"/>
      <c r="EY140" s="439"/>
      <c r="EZ140" s="440"/>
      <c r="FA140" s="434"/>
      <c r="FB140" s="439">
        <v>0</v>
      </c>
      <c r="FC140" s="440">
        <v>0</v>
      </c>
      <c r="FD140" s="434"/>
      <c r="FE140" s="439">
        <v>0</v>
      </c>
      <c r="FF140" s="440">
        <v>0</v>
      </c>
      <c r="FG140" s="434"/>
      <c r="FH140" s="439">
        <v>0</v>
      </c>
      <c r="FI140" s="440">
        <v>0</v>
      </c>
      <c r="FJ140" s="434"/>
      <c r="FK140" s="439">
        <v>0</v>
      </c>
      <c r="FL140" s="440">
        <v>0</v>
      </c>
      <c r="FM140" s="434"/>
      <c r="FN140" s="439"/>
      <c r="FO140" s="440"/>
      <c r="FP140" s="434"/>
      <c r="FQ140" s="439"/>
      <c r="FR140" s="440"/>
      <c r="FS140" s="434"/>
      <c r="FT140" s="439"/>
      <c r="FU140" s="440"/>
      <c r="FV140" s="434"/>
      <c r="FW140" s="439"/>
      <c r="FX140" s="440"/>
      <c r="FY140" s="434"/>
      <c r="FZ140" s="439"/>
      <c r="GA140" s="440"/>
      <c r="GB140" s="434"/>
      <c r="GC140" s="343">
        <v>0</v>
      </c>
      <c r="GD140" s="344">
        <v>0</v>
      </c>
      <c r="GE140" s="342">
        <f t="shared" si="1871"/>
        <v>0</v>
      </c>
      <c r="GF140" s="343">
        <v>0</v>
      </c>
      <c r="GG140" s="344">
        <v>0</v>
      </c>
      <c r="GH140" s="342">
        <f t="shared" si="1872"/>
        <v>0</v>
      </c>
    </row>
    <row r="141" spans="1:190" x14ac:dyDescent="0.4">
      <c r="A141" s="234" t="s">
        <v>144</v>
      </c>
      <c r="B141" s="223">
        <f>B142+B143</f>
        <v>0</v>
      </c>
      <c r="C141" s="224">
        <f>C142+C143</f>
        <v>0</v>
      </c>
      <c r="D141" s="225">
        <f>B141-C141</f>
        <v>0</v>
      </c>
      <c r="E141" s="223">
        <f t="shared" ref="E141:F141" si="1902">E142+E143</f>
        <v>0</v>
      </c>
      <c r="F141" s="224">
        <f t="shared" si="1902"/>
        <v>0</v>
      </c>
      <c r="G141" s="225">
        <f t="shared" ref="G141" si="1903">E141-F141</f>
        <v>0</v>
      </c>
      <c r="H141" s="223">
        <f t="shared" ref="H141:I141" si="1904">H142+H143</f>
        <v>0</v>
      </c>
      <c r="I141" s="224">
        <f t="shared" si="1904"/>
        <v>0</v>
      </c>
      <c r="J141" s="225">
        <f t="shared" ref="J141" si="1905">H141-I141</f>
        <v>0</v>
      </c>
      <c r="K141" s="223">
        <f t="shared" ref="K141:L141" si="1906">K142+K143</f>
        <v>0</v>
      </c>
      <c r="L141" s="224">
        <f t="shared" si="1906"/>
        <v>0</v>
      </c>
      <c r="M141" s="225">
        <f t="shared" ref="M141" si="1907">K141-L141</f>
        <v>0</v>
      </c>
      <c r="N141" s="223">
        <f t="shared" ref="N141:O141" si="1908">N142+N143</f>
        <v>0</v>
      </c>
      <c r="O141" s="224">
        <f t="shared" si="1908"/>
        <v>0</v>
      </c>
      <c r="P141" s="225">
        <f t="shared" ref="P141" si="1909">N141-O141</f>
        <v>0</v>
      </c>
      <c r="Q141" s="223">
        <f t="shared" ref="Q141:R141" si="1910">Q142+Q143</f>
        <v>0</v>
      </c>
      <c r="R141" s="224">
        <f t="shared" si="1910"/>
        <v>0</v>
      </c>
      <c r="S141" s="225">
        <f t="shared" ref="S141" si="1911">Q141-R141</f>
        <v>0</v>
      </c>
      <c r="T141" s="223">
        <f t="shared" ref="T141:U141" si="1912">T142+T143</f>
        <v>0</v>
      </c>
      <c r="U141" s="224">
        <f t="shared" si="1912"/>
        <v>0</v>
      </c>
      <c r="V141" s="225">
        <f t="shared" ref="V141" si="1913">T141-U141</f>
        <v>0</v>
      </c>
      <c r="W141" s="223">
        <f t="shared" ref="W141:X141" si="1914">W142+W143</f>
        <v>0</v>
      </c>
      <c r="X141" s="224">
        <f t="shared" si="1914"/>
        <v>0</v>
      </c>
      <c r="Y141" s="225">
        <f t="shared" ref="Y141" si="1915">W141-X141</f>
        <v>0</v>
      </c>
      <c r="Z141" s="223">
        <f t="shared" ref="Z141:AA141" si="1916">Z142+Z143</f>
        <v>0</v>
      </c>
      <c r="AA141" s="224">
        <f t="shared" si="1916"/>
        <v>0</v>
      </c>
      <c r="AB141" s="225">
        <f t="shared" ref="AB141" si="1917">Z141-AA141</f>
        <v>0</v>
      </c>
      <c r="AC141" s="223">
        <f t="shared" ref="AC141:AD141" si="1918">AC142+AC143</f>
        <v>0</v>
      </c>
      <c r="AD141" s="224">
        <f t="shared" si="1918"/>
        <v>0</v>
      </c>
      <c r="AE141" s="225">
        <f t="shared" ref="AE141" si="1919">AC141-AD141</f>
        <v>0</v>
      </c>
      <c r="AF141" s="223">
        <f t="shared" ref="AF141:AG141" si="1920">AF142+AF143</f>
        <v>0</v>
      </c>
      <c r="AG141" s="224">
        <f t="shared" si="1920"/>
        <v>0</v>
      </c>
      <c r="AH141" s="225">
        <f t="shared" ref="AH141" si="1921">AF141-AG141</f>
        <v>0</v>
      </c>
      <c r="AI141" s="223">
        <f t="shared" ref="AI141:AJ141" si="1922">AI142+AI143</f>
        <v>0</v>
      </c>
      <c r="AJ141" s="224">
        <f t="shared" si="1922"/>
        <v>0</v>
      </c>
      <c r="AK141" s="225">
        <f t="shared" ref="AK141" si="1923">AI141-AJ141</f>
        <v>0</v>
      </c>
      <c r="AL141" s="223">
        <f t="shared" ref="AL141:AM141" si="1924">AL142+AL143</f>
        <v>0</v>
      </c>
      <c r="AM141" s="224">
        <f t="shared" si="1924"/>
        <v>0</v>
      </c>
      <c r="AN141" s="225">
        <f t="shared" ref="AN141" si="1925">AL141-AM141</f>
        <v>0</v>
      </c>
      <c r="AO141" s="223">
        <f t="shared" ref="AO141:AP141" si="1926">AO142+AO143</f>
        <v>0</v>
      </c>
      <c r="AP141" s="224">
        <f t="shared" si="1926"/>
        <v>0</v>
      </c>
      <c r="AQ141" s="225">
        <f t="shared" ref="AQ141" si="1927">AO141-AP141</f>
        <v>0</v>
      </c>
      <c r="AR141" s="223">
        <f t="shared" ref="AR141:AS141" si="1928">AR142+AR143</f>
        <v>0</v>
      </c>
      <c r="AS141" s="224">
        <f t="shared" si="1928"/>
        <v>0</v>
      </c>
      <c r="AT141" s="225">
        <f t="shared" ref="AT141" si="1929">AR141-AS141</f>
        <v>0</v>
      </c>
      <c r="AU141" s="223">
        <f t="shared" ref="AU141:AV141" si="1930">AU142+AU143</f>
        <v>0</v>
      </c>
      <c r="AV141" s="224">
        <f t="shared" si="1930"/>
        <v>0</v>
      </c>
      <c r="AW141" s="225">
        <f t="shared" ref="AW141" si="1931">AU141-AV141</f>
        <v>0</v>
      </c>
      <c r="AX141" s="223">
        <f>AX142+AX143</f>
        <v>102109</v>
      </c>
      <c r="AY141" s="224">
        <f>AY142+AY143</f>
        <v>-110917</v>
      </c>
      <c r="AZ141" s="225">
        <f t="shared" ref="AZ141" si="1932">AX141-AY141</f>
        <v>213026</v>
      </c>
      <c r="BA141" s="223">
        <f>BA142+BA143</f>
        <v>72602</v>
      </c>
      <c r="BB141" s="224">
        <f>BB142+BB143</f>
        <v>-70501</v>
      </c>
      <c r="BC141" s="225">
        <f t="shared" ref="BC141" si="1933">BA141-BB141</f>
        <v>143103</v>
      </c>
      <c r="BD141" s="223">
        <f>BD142+BD143</f>
        <v>22537</v>
      </c>
      <c r="BE141" s="224">
        <f>BE142+BE143</f>
        <v>-45499</v>
      </c>
      <c r="BF141" s="225">
        <f t="shared" ref="BF141" si="1934">BD141-BE141</f>
        <v>68036</v>
      </c>
      <c r="BG141" s="223">
        <f>BG142+BG143</f>
        <v>122744</v>
      </c>
      <c r="BH141" s="224">
        <f>BH142+BH143</f>
        <v>-24503</v>
      </c>
      <c r="BI141" s="225">
        <f t="shared" ref="BI141" si="1935">BG141-BH141</f>
        <v>147247</v>
      </c>
      <c r="BJ141" s="223">
        <f>BJ142+BJ143</f>
        <v>-25422</v>
      </c>
      <c r="BK141" s="224">
        <f>BK142+BK143</f>
        <v>103168</v>
      </c>
      <c r="BL141" s="225">
        <f t="shared" ref="BL141" si="1936">BJ141-BK141</f>
        <v>-128590</v>
      </c>
      <c r="BM141" s="223">
        <f>BM142+BM143</f>
        <v>-15307</v>
      </c>
      <c r="BN141" s="224">
        <f>BN142+BN143</f>
        <v>41668</v>
      </c>
      <c r="BO141" s="225">
        <f t="shared" ref="BO141" si="1937">BM141-BN141</f>
        <v>-56975</v>
      </c>
      <c r="BP141" s="223">
        <f>BP142+BP143</f>
        <v>-16894</v>
      </c>
      <c r="BQ141" s="224">
        <f>BQ142+BQ143</f>
        <v>25207</v>
      </c>
      <c r="BR141" s="225">
        <f t="shared" ref="BR141" si="1938">BP141-BQ141</f>
        <v>-42101</v>
      </c>
      <c r="BS141" s="223">
        <f>BS142+BS143</f>
        <v>-41440</v>
      </c>
      <c r="BT141" s="224">
        <f>BT142+BT143</f>
        <v>46328</v>
      </c>
      <c r="BU141" s="225">
        <f t="shared" ref="BU141" si="1939">BS141-BT141</f>
        <v>-87768</v>
      </c>
      <c r="BV141" s="223">
        <f>BV142+BV143</f>
        <v>60099</v>
      </c>
      <c r="BW141" s="224">
        <f>BW142+BW143</f>
        <v>-7358</v>
      </c>
      <c r="BX141" s="225">
        <f t="shared" ref="BX141" si="1940">BV141-BW141</f>
        <v>67457</v>
      </c>
      <c r="BY141" s="223">
        <f>BY142+BY143</f>
        <v>78298</v>
      </c>
      <c r="BZ141" s="224">
        <f>BZ142+BZ143</f>
        <v>37083</v>
      </c>
      <c r="CA141" s="225">
        <f t="shared" ref="CA141" si="1941">BY141-BZ141</f>
        <v>41215</v>
      </c>
      <c r="CB141" s="223">
        <f>CB142+CB143</f>
        <v>93578</v>
      </c>
      <c r="CC141" s="224">
        <f>CC142+CC143</f>
        <v>-5690</v>
      </c>
      <c r="CD141" s="225">
        <f t="shared" ref="CD141" si="1942">CB141-CC141</f>
        <v>99268</v>
      </c>
      <c r="CE141" s="223">
        <f>CE142+CE143</f>
        <v>83552</v>
      </c>
      <c r="CF141" s="224">
        <f>CF142+CF143</f>
        <v>40236</v>
      </c>
      <c r="CG141" s="225">
        <f t="shared" ref="CG141" si="1943">CE141-CF141</f>
        <v>43316</v>
      </c>
      <c r="CH141" s="223">
        <f>CH142+CH143</f>
        <v>8854</v>
      </c>
      <c r="CI141" s="224">
        <f>CI142+CI143</f>
        <v>3490.5641817889177</v>
      </c>
      <c r="CJ141" s="225">
        <f>CH141-CI141</f>
        <v>5363.4358182110827</v>
      </c>
      <c r="CK141" s="223">
        <f>CK142+CK143</f>
        <v>7367</v>
      </c>
      <c r="CL141" s="224">
        <f>CL142+CL143</f>
        <v>3866.7891310451801</v>
      </c>
      <c r="CM141" s="225">
        <f>CK141-CL141</f>
        <v>3500.2108689548199</v>
      </c>
      <c r="CN141" s="223">
        <f>CN142+CN143</f>
        <v>8205</v>
      </c>
      <c r="CO141" s="224">
        <f>CO142+CO143</f>
        <v>3166.2783430721101</v>
      </c>
      <c r="CP141" s="225">
        <f>CN141-CO141</f>
        <v>5038.7216569278899</v>
      </c>
      <c r="CQ141" s="223">
        <f>CQ142+CQ143</f>
        <v>9345</v>
      </c>
      <c r="CR141" s="224">
        <f>CR142+CR143</f>
        <v>2943.9508649762947</v>
      </c>
      <c r="CS141" s="225">
        <f>CQ141-CR141</f>
        <v>6401.0491350237053</v>
      </c>
      <c r="CT141" s="223">
        <f t="shared" ref="CT141:CU141" si="1944">CT142+CT143</f>
        <v>5453.0732938682577</v>
      </c>
      <c r="CU141" s="224">
        <f t="shared" si="1944"/>
        <v>31290.845208269999</v>
      </c>
      <c r="CV141" s="225">
        <f t="shared" ref="CV141" si="1945">CT141-CU141</f>
        <v>-25837.771914401739</v>
      </c>
      <c r="CW141" s="223">
        <f t="shared" ref="CW141:CX141" si="1946">CW142+CW143</f>
        <v>6586.4</v>
      </c>
      <c r="CX141" s="224">
        <f t="shared" si="1946"/>
        <v>28627.466921239</v>
      </c>
      <c r="CY141" s="225">
        <f t="shared" ref="CY141" si="1947">CW141-CX141</f>
        <v>-22041.066921238998</v>
      </c>
      <c r="CZ141" s="223">
        <f t="shared" ref="CZ141:DA141" si="1948">CZ142+CZ143</f>
        <v>1493.2</v>
      </c>
      <c r="DA141" s="224">
        <f t="shared" si="1948"/>
        <v>26783.090908333001</v>
      </c>
      <c r="DB141" s="225">
        <f t="shared" ref="DB141" si="1949">CZ141-DA141</f>
        <v>-25289.890908333</v>
      </c>
      <c r="DC141" s="226">
        <f t="shared" ref="DC141:DD141" si="1950">DC142+DC143</f>
        <v>2964.4</v>
      </c>
      <c r="DD141" s="224">
        <f t="shared" si="1950"/>
        <v>20182.830066386199</v>
      </c>
      <c r="DE141" s="227">
        <f t="shared" ref="DE141" si="1951">DC141-DD141</f>
        <v>-17218.430066386198</v>
      </c>
      <c r="DF141" s="267">
        <f>DF142+DF143</f>
        <v>6446.4942991220241</v>
      </c>
      <c r="DG141" s="226">
        <f>DG142+DG143</f>
        <v>42376.213089224431</v>
      </c>
      <c r="DH141" s="227">
        <f t="shared" ref="DH141" si="1952">DF141-DG141</f>
        <v>-35929.718790102408</v>
      </c>
      <c r="DI141" s="267">
        <f t="shared" ref="DI141:DJ141" si="1953">DI142+DI143</f>
        <v>7622.4847653651132</v>
      </c>
      <c r="DJ141" s="226">
        <f t="shared" si="1953"/>
        <v>45217.891813282367</v>
      </c>
      <c r="DK141" s="227">
        <f t="shared" ref="DK141" si="1954">DI141-DJ141</f>
        <v>-37595.407047917251</v>
      </c>
      <c r="DL141" s="267">
        <f>DL142+DL143</f>
        <v>6532.7963997567376</v>
      </c>
      <c r="DM141" s="226">
        <f>DM142+DM143</f>
        <v>37961.983338795377</v>
      </c>
      <c r="DN141" s="227">
        <f t="shared" ref="DN141" si="1955">DL141-DM141</f>
        <v>-31429.186939038638</v>
      </c>
      <c r="DO141" s="267">
        <f t="shared" ref="DO141:DP141" si="1956">DO142+DO143</f>
        <v>5365.119335756136</v>
      </c>
      <c r="DP141" s="226">
        <f t="shared" si="1956"/>
        <v>49117.395358697802</v>
      </c>
      <c r="DQ141" s="227">
        <f t="shared" ref="DQ141" si="1957">DO141-DP141</f>
        <v>-43752.276022941667</v>
      </c>
      <c r="DR141" s="287">
        <f>DR142+DR143</f>
        <v>-21184.091097193959</v>
      </c>
      <c r="DS141" s="224">
        <f>DS142+DS143</f>
        <v>-1320.5974241191725</v>
      </c>
      <c r="DT141" s="227">
        <f t="shared" ref="DT141" si="1958">DR141-DS141</f>
        <v>-19863.493673074787</v>
      </c>
      <c r="DU141" s="267">
        <f>DU142+DU143</f>
        <v>26.882058577444695</v>
      </c>
      <c r="DV141" s="226">
        <f>DV142+DV143</f>
        <v>-9655.8763723883749</v>
      </c>
      <c r="DW141" s="227">
        <f t="shared" ref="DW141" si="1959">DU141-DV141</f>
        <v>9682.7584309658196</v>
      </c>
      <c r="DX141" s="267">
        <f>DX142+DX143</f>
        <v>-1498.4827940340547</v>
      </c>
      <c r="DY141" s="226">
        <f>DY142+DY143</f>
        <v>30135.57565188266</v>
      </c>
      <c r="DZ141" s="227">
        <f t="shared" ref="DZ141" si="1960">DX141-DY141</f>
        <v>-31634.058445916715</v>
      </c>
      <c r="EA141" s="343">
        <f>EA142+EA143</f>
        <v>15809.105032650623</v>
      </c>
      <c r="EB141" s="344">
        <f>EB142+EB143</f>
        <v>59956.726977276128</v>
      </c>
      <c r="EC141" s="342">
        <f t="shared" ref="EC141" si="1961">EA141-EB141</f>
        <v>-44147.621944625505</v>
      </c>
      <c r="ED141" s="316">
        <f>ED142+ED143</f>
        <v>-3445.9445900000001</v>
      </c>
      <c r="EE141" s="314">
        <f>EE142+EE143</f>
        <v>51395.501409999997</v>
      </c>
      <c r="EF141" s="315">
        <f t="shared" si="1001"/>
        <v>-54841.445999999996</v>
      </c>
      <c r="EG141" s="316">
        <f>EG142+EG143</f>
        <v>30548.42</v>
      </c>
      <c r="EH141" s="314">
        <f>EH142+EH143</f>
        <v>83397.42</v>
      </c>
      <c r="EI141" s="315">
        <f t="shared" ref="EI141" si="1962">EG141-EH141</f>
        <v>-52849</v>
      </c>
      <c r="EJ141" s="316">
        <f>EJ142+EJ143</f>
        <v>772.23477000000003</v>
      </c>
      <c r="EK141" s="314">
        <f>EK142+EK143</f>
        <v>2562.45219</v>
      </c>
      <c r="EL141" s="315">
        <f t="shared" ref="EL141" si="1963">EJ141-EK141</f>
        <v>-1790.2174199999999</v>
      </c>
      <c r="EM141" s="361">
        <f>EM142+EM143</f>
        <v>14109.5319</v>
      </c>
      <c r="EN141" s="362">
        <f t="shared" ref="EN141" si="1964">EN142+EN143</f>
        <v>37961.166720000001</v>
      </c>
      <c r="EO141" s="363">
        <f t="shared" si="1083"/>
        <v>-23851.634819999999</v>
      </c>
      <c r="EP141" s="439">
        <v>-1587.1544032930124</v>
      </c>
      <c r="EQ141" s="440">
        <v>12018.523329136098</v>
      </c>
      <c r="ER141" s="434">
        <f t="shared" ref="ER141" si="1965">EP141-EQ141</f>
        <v>-13605.677732429111</v>
      </c>
      <c r="ES141" s="439">
        <v>3559.6624665720715</v>
      </c>
      <c r="ET141" s="440">
        <v>-27720.284679264329</v>
      </c>
      <c r="EU141" s="434">
        <f t="shared" ref="EU141" si="1966">ES141-ET141</f>
        <v>31279.947145836399</v>
      </c>
      <c r="EV141" s="439">
        <v>29901.454656870046</v>
      </c>
      <c r="EW141" s="440">
        <v>125459.24206514537</v>
      </c>
      <c r="EX141" s="434">
        <f t="shared" ref="EX141" si="1967">EV141-EW141</f>
        <v>-95557.787408275326</v>
      </c>
      <c r="EY141" s="439">
        <v>7317.1565798508927</v>
      </c>
      <c r="EZ141" s="440">
        <v>-6322.9708150171318</v>
      </c>
      <c r="FA141" s="434">
        <f t="shared" ref="FA141" si="1968">EY141-EZ141</f>
        <v>13640.127394868025</v>
      </c>
      <c r="FB141" s="439">
        <v>8257.7880856100983</v>
      </c>
      <c r="FC141" s="440">
        <v>9443.55082455718</v>
      </c>
      <c r="FD141" s="434">
        <f t="shared" ref="FD141" si="1969">FB141-FC141</f>
        <v>-1185.7627389470817</v>
      </c>
      <c r="FE141" s="439">
        <v>8601.8625891771862</v>
      </c>
      <c r="FF141" s="440">
        <v>10264.729157127369</v>
      </c>
      <c r="FG141" s="434">
        <f t="shared" ref="FG141" si="1970">FE141-FF141</f>
        <v>-1662.8665679501828</v>
      </c>
      <c r="FH141" s="439">
        <v>8945.9370927442742</v>
      </c>
      <c r="FI141" s="440">
        <v>11085.90748969756</v>
      </c>
      <c r="FJ141" s="434">
        <f t="shared" ref="FJ141" si="1971">FH141-FI141</f>
        <v>-2139.9703969532857</v>
      </c>
      <c r="FK141" s="439">
        <v>8601.8625891771862</v>
      </c>
      <c r="FL141" s="440">
        <v>10264.729157127369</v>
      </c>
      <c r="FM141" s="434">
        <f t="shared" ref="FM141" si="1972">FK141-FL141</f>
        <v>-1662.8665679501828</v>
      </c>
      <c r="FN141" s="439">
        <v>9135.9546953405297</v>
      </c>
      <c r="FO141" s="440">
        <v>23270.619076425555</v>
      </c>
      <c r="FP141" s="434">
        <f t="shared" ref="FP141" si="1973">FN141-FO141</f>
        <v>-14134.664381085026</v>
      </c>
      <c r="FQ141" s="439">
        <v>8938.3066516467334</v>
      </c>
      <c r="FR141" s="440">
        <v>18970.362349837218</v>
      </c>
      <c r="FS141" s="434">
        <f t="shared" ref="FS141" si="1974">FQ141-FR141</f>
        <v>-10032.055698190485</v>
      </c>
      <c r="FT141" s="439">
        <v>7378.9021181560038</v>
      </c>
      <c r="FU141" s="440">
        <v>15314.357632524012</v>
      </c>
      <c r="FV141" s="434">
        <f t="shared" ref="FV141" si="1975">FT141-FU141</f>
        <v>-7935.4555143680082</v>
      </c>
      <c r="FW141" s="439">
        <v>5692.6010316033435</v>
      </c>
      <c r="FX141" s="440">
        <v>17250.866995221677</v>
      </c>
      <c r="FY141" s="434">
        <f t="shared" ref="FY141" si="1976">FW141-FX141</f>
        <v>-11558.265963618334</v>
      </c>
      <c r="FZ141" s="439">
        <v>6359.7409283648167</v>
      </c>
      <c r="GA141" s="440">
        <v>15742.153556344756</v>
      </c>
      <c r="GB141" s="434">
        <f t="shared" ref="GB141" si="1977">FZ141-GA141</f>
        <v>-9382.4126279799384</v>
      </c>
      <c r="GC141" s="343">
        <f>GC142+GC143</f>
        <v>6119.3849320748404</v>
      </c>
      <c r="GD141" s="344">
        <f>GD142+GD143</f>
        <v>17005.213591630767</v>
      </c>
      <c r="GE141" s="342">
        <f t="shared" si="1871"/>
        <v>-10885.828659555926</v>
      </c>
      <c r="GF141" s="343">
        <f>GF142+GF143</f>
        <v>10887.175522720714</v>
      </c>
      <c r="GG141" s="344">
        <f>GG142+GG143</f>
        <v>15907.723801489705</v>
      </c>
      <c r="GH141" s="342">
        <f t="shared" si="1872"/>
        <v>-5020.5482787689907</v>
      </c>
    </row>
    <row r="142" spans="1:190" x14ac:dyDescent="0.4">
      <c r="A142" s="236" t="s">
        <v>148</v>
      </c>
      <c r="B142" s="223"/>
      <c r="C142" s="224"/>
      <c r="D142" s="225"/>
      <c r="E142" s="223"/>
      <c r="F142" s="224"/>
      <c r="G142" s="225"/>
      <c r="H142" s="223"/>
      <c r="I142" s="224"/>
      <c r="J142" s="225"/>
      <c r="K142" s="223"/>
      <c r="L142" s="224"/>
      <c r="M142" s="225"/>
      <c r="N142" s="223"/>
      <c r="O142" s="224"/>
      <c r="P142" s="225"/>
      <c r="Q142" s="223"/>
      <c r="R142" s="224"/>
      <c r="S142" s="225"/>
      <c r="T142" s="223"/>
      <c r="U142" s="224"/>
      <c r="V142" s="225"/>
      <c r="W142" s="223"/>
      <c r="X142" s="224"/>
      <c r="Y142" s="225"/>
      <c r="Z142" s="223"/>
      <c r="AA142" s="224"/>
      <c r="AB142" s="225"/>
      <c r="AC142" s="223"/>
      <c r="AD142" s="224"/>
      <c r="AE142" s="225"/>
      <c r="AF142" s="223"/>
      <c r="AG142" s="224"/>
      <c r="AH142" s="225"/>
      <c r="AI142" s="223"/>
      <c r="AJ142" s="224"/>
      <c r="AK142" s="225"/>
      <c r="AL142" s="223"/>
      <c r="AM142" s="224"/>
      <c r="AN142" s="225"/>
      <c r="AO142" s="223"/>
      <c r="AP142" s="224"/>
      <c r="AQ142" s="225"/>
      <c r="AR142" s="223"/>
      <c r="AS142" s="224"/>
      <c r="AT142" s="225"/>
      <c r="AU142" s="223"/>
      <c r="AV142" s="224"/>
      <c r="AW142" s="225"/>
      <c r="AX142" s="223"/>
      <c r="AY142" s="224"/>
      <c r="AZ142" s="225"/>
      <c r="BA142" s="223"/>
      <c r="BB142" s="224"/>
      <c r="BC142" s="225"/>
      <c r="BD142" s="223"/>
      <c r="BE142" s="224"/>
      <c r="BF142" s="225"/>
      <c r="BG142" s="223"/>
      <c r="BH142" s="224"/>
      <c r="BI142" s="225"/>
      <c r="BJ142" s="223"/>
      <c r="BK142" s="224"/>
      <c r="BL142" s="225"/>
      <c r="BM142" s="223"/>
      <c r="BN142" s="224"/>
      <c r="BO142" s="225"/>
      <c r="BP142" s="223"/>
      <c r="BQ142" s="224"/>
      <c r="BR142" s="225"/>
      <c r="BS142" s="223"/>
      <c r="BT142" s="224"/>
      <c r="BU142" s="225"/>
      <c r="BV142" s="223"/>
      <c r="BW142" s="224"/>
      <c r="BX142" s="225"/>
      <c r="BY142" s="223"/>
      <c r="BZ142" s="224"/>
      <c r="CA142" s="225"/>
      <c r="CB142" s="223"/>
      <c r="CC142" s="224"/>
      <c r="CD142" s="225"/>
      <c r="CE142" s="223"/>
      <c r="CF142" s="224"/>
      <c r="CG142" s="225"/>
      <c r="CH142" s="223"/>
      <c r="CI142" s="224"/>
      <c r="CJ142" s="225"/>
      <c r="CK142" s="223"/>
      <c r="CL142" s="224"/>
      <c r="CM142" s="225"/>
      <c r="CN142" s="223"/>
      <c r="CO142" s="224"/>
      <c r="CP142" s="225"/>
      <c r="CQ142" s="223"/>
      <c r="CR142" s="224"/>
      <c r="CS142" s="225"/>
      <c r="CT142" s="223"/>
      <c r="CU142" s="224"/>
      <c r="CV142" s="225"/>
      <c r="CW142" s="223"/>
      <c r="CX142" s="224"/>
      <c r="CY142" s="225"/>
      <c r="CZ142" s="223"/>
      <c r="DA142" s="224"/>
      <c r="DB142" s="225"/>
      <c r="DC142" s="226"/>
      <c r="DD142" s="224"/>
      <c r="DE142" s="227"/>
      <c r="DF142" s="267"/>
      <c r="DG142" s="226"/>
      <c r="DH142" s="227"/>
      <c r="DI142" s="267"/>
      <c r="DJ142" s="226"/>
      <c r="DK142" s="227"/>
      <c r="DL142" s="267"/>
      <c r="DM142" s="226"/>
      <c r="DN142" s="227"/>
      <c r="DO142" s="267"/>
      <c r="DP142" s="226"/>
      <c r="DQ142" s="227"/>
      <c r="DR142" s="287"/>
      <c r="DS142" s="224"/>
      <c r="DT142" s="227"/>
      <c r="DU142" s="267"/>
      <c r="DV142" s="226"/>
      <c r="DW142" s="227"/>
      <c r="DX142" s="267"/>
      <c r="DY142" s="226"/>
      <c r="DZ142" s="227"/>
      <c r="EA142" s="343"/>
      <c r="EB142" s="344"/>
      <c r="EC142" s="342"/>
      <c r="ED142" s="316"/>
      <c r="EE142" s="314"/>
      <c r="EF142" s="315">
        <f t="shared" si="1001"/>
        <v>0</v>
      </c>
      <c r="EG142" s="316"/>
      <c r="EH142" s="314"/>
      <c r="EI142" s="315"/>
      <c r="EJ142" s="316"/>
      <c r="EK142" s="314"/>
      <c r="EL142" s="315"/>
      <c r="EM142" s="361"/>
      <c r="EN142" s="362"/>
      <c r="EO142" s="363"/>
      <c r="EP142" s="439"/>
      <c r="EQ142" s="440"/>
      <c r="ER142" s="434"/>
      <c r="ES142" s="439"/>
      <c r="ET142" s="440"/>
      <c r="EU142" s="434"/>
      <c r="EV142" s="439"/>
      <c r="EW142" s="440"/>
      <c r="EX142" s="434"/>
      <c r="EY142" s="439"/>
      <c r="EZ142" s="440"/>
      <c r="FA142" s="434"/>
      <c r="FB142" s="439">
        <v>0</v>
      </c>
      <c r="FC142" s="440">
        <v>0</v>
      </c>
      <c r="FD142" s="434"/>
      <c r="FE142" s="439">
        <v>0</v>
      </c>
      <c r="FF142" s="440">
        <v>0</v>
      </c>
      <c r="FG142" s="434"/>
      <c r="FH142" s="439">
        <v>0</v>
      </c>
      <c r="FI142" s="440">
        <v>0</v>
      </c>
      <c r="FJ142" s="434"/>
      <c r="FK142" s="439">
        <v>0</v>
      </c>
      <c r="FL142" s="440">
        <v>0</v>
      </c>
      <c r="FM142" s="434"/>
      <c r="FN142" s="439"/>
      <c r="FO142" s="440"/>
      <c r="FP142" s="434"/>
      <c r="FQ142" s="439"/>
      <c r="FR142" s="440"/>
      <c r="FS142" s="434"/>
      <c r="FT142" s="439"/>
      <c r="FU142" s="440"/>
      <c r="FV142" s="434"/>
      <c r="FW142" s="439"/>
      <c r="FX142" s="440"/>
      <c r="FY142" s="434"/>
      <c r="FZ142" s="439"/>
      <c r="GA142" s="440"/>
      <c r="GB142" s="434"/>
      <c r="GC142" s="343">
        <v>0</v>
      </c>
      <c r="GD142" s="344">
        <v>0</v>
      </c>
      <c r="GE142" s="342">
        <f t="shared" si="1871"/>
        <v>0</v>
      </c>
      <c r="GF142" s="343">
        <v>0</v>
      </c>
      <c r="GG142" s="344">
        <v>0</v>
      </c>
      <c r="GH142" s="342">
        <f t="shared" si="1872"/>
        <v>0</v>
      </c>
    </row>
    <row r="143" spans="1:190" x14ac:dyDescent="0.4">
      <c r="A143" s="236" t="s">
        <v>149</v>
      </c>
      <c r="B143" s="223">
        <v>0</v>
      </c>
      <c r="C143" s="224">
        <v>0</v>
      </c>
      <c r="D143" s="225">
        <v>0</v>
      </c>
      <c r="E143" s="223">
        <v>0</v>
      </c>
      <c r="F143" s="224">
        <v>0</v>
      </c>
      <c r="G143" s="225">
        <v>0</v>
      </c>
      <c r="H143" s="223">
        <v>0</v>
      </c>
      <c r="I143" s="224">
        <v>0</v>
      </c>
      <c r="J143" s="225">
        <v>0</v>
      </c>
      <c r="K143" s="223">
        <v>0</v>
      </c>
      <c r="L143" s="224">
        <v>0</v>
      </c>
      <c r="M143" s="225">
        <v>0</v>
      </c>
      <c r="N143" s="223">
        <v>0</v>
      </c>
      <c r="O143" s="224">
        <v>0</v>
      </c>
      <c r="P143" s="225">
        <v>0</v>
      </c>
      <c r="Q143" s="223">
        <v>0</v>
      </c>
      <c r="R143" s="224">
        <v>0</v>
      </c>
      <c r="S143" s="225">
        <v>0</v>
      </c>
      <c r="T143" s="223">
        <v>0</v>
      </c>
      <c r="U143" s="224">
        <v>0</v>
      </c>
      <c r="V143" s="225">
        <v>0</v>
      </c>
      <c r="W143" s="223">
        <v>0</v>
      </c>
      <c r="X143" s="224">
        <v>0</v>
      </c>
      <c r="Y143" s="225">
        <v>0</v>
      </c>
      <c r="Z143" s="223">
        <v>0</v>
      </c>
      <c r="AA143" s="224">
        <v>0</v>
      </c>
      <c r="AB143" s="225">
        <v>0</v>
      </c>
      <c r="AC143" s="223">
        <v>0</v>
      </c>
      <c r="AD143" s="224">
        <v>0</v>
      </c>
      <c r="AE143" s="225">
        <v>0</v>
      </c>
      <c r="AF143" s="223">
        <v>0</v>
      </c>
      <c r="AG143" s="224">
        <v>0</v>
      </c>
      <c r="AH143" s="225">
        <v>0</v>
      </c>
      <c r="AI143" s="223">
        <v>0</v>
      </c>
      <c r="AJ143" s="224">
        <v>0</v>
      </c>
      <c r="AK143" s="225">
        <v>0</v>
      </c>
      <c r="AL143" s="223">
        <v>0</v>
      </c>
      <c r="AM143" s="224">
        <v>0</v>
      </c>
      <c r="AN143" s="225">
        <v>0</v>
      </c>
      <c r="AO143" s="223">
        <v>0</v>
      </c>
      <c r="AP143" s="224">
        <v>0</v>
      </c>
      <c r="AQ143" s="225">
        <v>0</v>
      </c>
      <c r="AR143" s="223">
        <v>0</v>
      </c>
      <c r="AS143" s="224">
        <v>0</v>
      </c>
      <c r="AT143" s="225">
        <v>0</v>
      </c>
      <c r="AU143" s="223">
        <v>0</v>
      </c>
      <c r="AV143" s="224">
        <v>0</v>
      </c>
      <c r="AW143" s="225">
        <v>0</v>
      </c>
      <c r="AX143" s="223">
        <f>AX146</f>
        <v>102109</v>
      </c>
      <c r="AY143" s="224">
        <f>AY146</f>
        <v>-110917</v>
      </c>
      <c r="AZ143" s="225">
        <f t="shared" ref="AZ143:AZ144" si="1978">AX143-AY143</f>
        <v>213026</v>
      </c>
      <c r="BA143" s="223">
        <f>BA146</f>
        <v>72602</v>
      </c>
      <c r="BB143" s="224">
        <f>BB146</f>
        <v>-70501</v>
      </c>
      <c r="BC143" s="225">
        <f t="shared" ref="BC143:BC144" si="1979">BA143-BB143</f>
        <v>143103</v>
      </c>
      <c r="BD143" s="223">
        <f>BD146</f>
        <v>22537</v>
      </c>
      <c r="BE143" s="224">
        <f>BE146</f>
        <v>-45499</v>
      </c>
      <c r="BF143" s="225">
        <f t="shared" ref="BF143:BF144" si="1980">BD143-BE143</f>
        <v>68036</v>
      </c>
      <c r="BG143" s="223">
        <f>BG146</f>
        <v>122744</v>
      </c>
      <c r="BH143" s="224">
        <f>BH146</f>
        <v>-24503</v>
      </c>
      <c r="BI143" s="225">
        <f t="shared" ref="BI143:BI144" si="1981">BG143-BH143</f>
        <v>147247</v>
      </c>
      <c r="BJ143" s="223">
        <f>BJ146</f>
        <v>-25422</v>
      </c>
      <c r="BK143" s="224">
        <f>BK146</f>
        <v>103168</v>
      </c>
      <c r="BL143" s="225">
        <f t="shared" ref="BL143:BL144" si="1982">BJ143-BK143</f>
        <v>-128590</v>
      </c>
      <c r="BM143" s="223">
        <f>BM146</f>
        <v>-15307</v>
      </c>
      <c r="BN143" s="224">
        <f>BN146</f>
        <v>41668</v>
      </c>
      <c r="BO143" s="225">
        <f t="shared" ref="BO143:BO144" si="1983">BM143-BN143</f>
        <v>-56975</v>
      </c>
      <c r="BP143" s="223">
        <f>BP146</f>
        <v>-16894</v>
      </c>
      <c r="BQ143" s="224">
        <f>BQ146</f>
        <v>25207</v>
      </c>
      <c r="BR143" s="225">
        <f t="shared" ref="BR143:BR144" si="1984">BP143-BQ143</f>
        <v>-42101</v>
      </c>
      <c r="BS143" s="223">
        <f>BS146</f>
        <v>-41440</v>
      </c>
      <c r="BT143" s="224">
        <f>BT146</f>
        <v>46328</v>
      </c>
      <c r="BU143" s="225">
        <f t="shared" ref="BU143:BU144" si="1985">BS143-BT143</f>
        <v>-87768</v>
      </c>
      <c r="BV143" s="223">
        <f>BV146</f>
        <v>60099</v>
      </c>
      <c r="BW143" s="224">
        <f>BW146</f>
        <v>-7358</v>
      </c>
      <c r="BX143" s="225">
        <f t="shared" ref="BX143:BX144" si="1986">BV143-BW143</f>
        <v>67457</v>
      </c>
      <c r="BY143" s="223">
        <f>BY146</f>
        <v>78298</v>
      </c>
      <c r="BZ143" s="224">
        <f>BZ146</f>
        <v>37083</v>
      </c>
      <c r="CA143" s="225">
        <f t="shared" ref="CA143:CA144" si="1987">BY143-BZ143</f>
        <v>41215</v>
      </c>
      <c r="CB143" s="223">
        <f>CB146</f>
        <v>93578</v>
      </c>
      <c r="CC143" s="224">
        <f>CC146</f>
        <v>-5690</v>
      </c>
      <c r="CD143" s="225">
        <f t="shared" ref="CD143:CD144" si="1988">CB143-CC143</f>
        <v>99268</v>
      </c>
      <c r="CE143" s="223">
        <f>CE146</f>
        <v>83552</v>
      </c>
      <c r="CF143" s="224">
        <f>CF146</f>
        <v>40236</v>
      </c>
      <c r="CG143" s="225">
        <f t="shared" ref="CG143:CG144" si="1989">CE143-CF143</f>
        <v>43316</v>
      </c>
      <c r="CH143" s="223">
        <f>CH146</f>
        <v>8854</v>
      </c>
      <c r="CI143" s="224">
        <f>CI146</f>
        <v>3490.5641817889177</v>
      </c>
      <c r="CJ143" s="225">
        <f>CH143-CI143</f>
        <v>5363.4358182110827</v>
      </c>
      <c r="CK143" s="223">
        <f>CK146</f>
        <v>7367</v>
      </c>
      <c r="CL143" s="224">
        <f>CL146</f>
        <v>3866.7891310451801</v>
      </c>
      <c r="CM143" s="225">
        <f>CK143-CL143</f>
        <v>3500.2108689548199</v>
      </c>
      <c r="CN143" s="223">
        <f>CN146</f>
        <v>8205</v>
      </c>
      <c r="CO143" s="224">
        <f>CO146</f>
        <v>3166.2783430721101</v>
      </c>
      <c r="CP143" s="225">
        <f>CN143-CO143</f>
        <v>5038.7216569278899</v>
      </c>
      <c r="CQ143" s="223">
        <f>CQ146</f>
        <v>9345</v>
      </c>
      <c r="CR143" s="224">
        <f>CR146</f>
        <v>2943.9508649762947</v>
      </c>
      <c r="CS143" s="225">
        <f>CQ143-CR143</f>
        <v>6401.0491350237053</v>
      </c>
      <c r="CT143" s="223">
        <f t="shared" ref="CT143:CU143" si="1990">CT146</f>
        <v>5453.0732938682577</v>
      </c>
      <c r="CU143" s="224">
        <f t="shared" si="1990"/>
        <v>31290.845208269999</v>
      </c>
      <c r="CV143" s="225">
        <f t="shared" ref="CV143:CV144" si="1991">CT143-CU143</f>
        <v>-25837.771914401739</v>
      </c>
      <c r="CW143" s="223">
        <f t="shared" ref="CW143:CX143" si="1992">CW146</f>
        <v>6586.4</v>
      </c>
      <c r="CX143" s="224">
        <f t="shared" si="1992"/>
        <v>28627.466921239</v>
      </c>
      <c r="CY143" s="225">
        <f t="shared" ref="CY143:CY144" si="1993">CW143-CX143</f>
        <v>-22041.066921238998</v>
      </c>
      <c r="CZ143" s="223">
        <f t="shared" ref="CZ143:DA143" si="1994">CZ146</f>
        <v>1493.2</v>
      </c>
      <c r="DA143" s="224">
        <f t="shared" si="1994"/>
        <v>26783.090908333001</v>
      </c>
      <c r="DB143" s="225">
        <f t="shared" ref="DB143:DB144" si="1995">CZ143-DA143</f>
        <v>-25289.890908333</v>
      </c>
      <c r="DC143" s="226">
        <f t="shared" ref="DC143:DD143" si="1996">DC146</f>
        <v>2964.4</v>
      </c>
      <c r="DD143" s="226">
        <f t="shared" si="1996"/>
        <v>20182.830066386199</v>
      </c>
      <c r="DE143" s="227">
        <f t="shared" ref="DE143:DE144" si="1997">DC143-DD143</f>
        <v>-17218.430066386198</v>
      </c>
      <c r="DF143" s="267">
        <f>DF146</f>
        <v>6446.4942991220241</v>
      </c>
      <c r="DG143" s="226">
        <f>DG146</f>
        <v>42376.213089224431</v>
      </c>
      <c r="DH143" s="227">
        <f t="shared" ref="DH143:DH144" si="1998">DF143-DG143</f>
        <v>-35929.718790102408</v>
      </c>
      <c r="DI143" s="267">
        <f t="shared" ref="DI143:DJ143" si="1999">DI146</f>
        <v>7622.4847653651132</v>
      </c>
      <c r="DJ143" s="226">
        <f t="shared" si="1999"/>
        <v>45217.891813282367</v>
      </c>
      <c r="DK143" s="227">
        <f t="shared" ref="DK143:DK144" si="2000">DI143-DJ143</f>
        <v>-37595.407047917251</v>
      </c>
      <c r="DL143" s="267">
        <f>DL146</f>
        <v>6532.7963997567376</v>
      </c>
      <c r="DM143" s="226">
        <f>DM146</f>
        <v>37961.983338795377</v>
      </c>
      <c r="DN143" s="227">
        <f t="shared" ref="DN143:DN144" si="2001">DL143-DM143</f>
        <v>-31429.186939038638</v>
      </c>
      <c r="DO143" s="267">
        <f t="shared" ref="DO143:DP143" si="2002">DO146</f>
        <v>5365.119335756136</v>
      </c>
      <c r="DP143" s="226">
        <f t="shared" si="2002"/>
        <v>49117.395358697802</v>
      </c>
      <c r="DQ143" s="227">
        <f t="shared" ref="DQ143:DQ144" si="2003">DO143-DP143</f>
        <v>-43752.276022941667</v>
      </c>
      <c r="DR143" s="287">
        <f>DR146</f>
        <v>-21184.091097193959</v>
      </c>
      <c r="DS143" s="224">
        <f>DS146</f>
        <v>-1320.5974241191725</v>
      </c>
      <c r="DT143" s="227">
        <f t="shared" ref="DT143:DT144" si="2004">DR143-DS143</f>
        <v>-19863.493673074787</v>
      </c>
      <c r="DU143" s="267">
        <f>DU146</f>
        <v>26.882058577444695</v>
      </c>
      <c r="DV143" s="226">
        <f>DV146</f>
        <v>-9655.8763723883749</v>
      </c>
      <c r="DW143" s="227">
        <f t="shared" ref="DW143:DW144" si="2005">DU143-DV143</f>
        <v>9682.7584309658196</v>
      </c>
      <c r="DX143" s="267">
        <f>DX146</f>
        <v>-1498.4827940340547</v>
      </c>
      <c r="DY143" s="226">
        <f>DY146</f>
        <v>30135.57565188266</v>
      </c>
      <c r="DZ143" s="227">
        <f t="shared" ref="DZ143:DZ144" si="2006">DX143-DY143</f>
        <v>-31634.058445916715</v>
      </c>
      <c r="EA143" s="343">
        <f>EA146</f>
        <v>15809.105032650623</v>
      </c>
      <c r="EB143" s="344">
        <f>EB146</f>
        <v>59956.726977276128</v>
      </c>
      <c r="EC143" s="342">
        <f t="shared" ref="EC143:EC144" si="2007">EA143-EB143</f>
        <v>-44147.621944625505</v>
      </c>
      <c r="ED143" s="316">
        <f>ED146</f>
        <v>-3445.9445900000001</v>
      </c>
      <c r="EE143" s="314">
        <f>EE146</f>
        <v>51395.501409999997</v>
      </c>
      <c r="EF143" s="315">
        <f t="shared" si="1001"/>
        <v>-54841.445999999996</v>
      </c>
      <c r="EG143" s="316">
        <f>EG146</f>
        <v>30548.42</v>
      </c>
      <c r="EH143" s="314">
        <f>EH146</f>
        <v>83397.42</v>
      </c>
      <c r="EI143" s="315">
        <f t="shared" ref="EI143:EI144" si="2008">EG143-EH143</f>
        <v>-52849</v>
      </c>
      <c r="EJ143" s="316">
        <f>EJ146</f>
        <v>772.23477000000003</v>
      </c>
      <c r="EK143" s="314">
        <f>EK146</f>
        <v>2562.45219</v>
      </c>
      <c r="EL143" s="315">
        <f t="shared" ref="EL143:EL144" si="2009">EJ143-EK143</f>
        <v>-1790.2174199999999</v>
      </c>
      <c r="EM143" s="361">
        <f>EM146</f>
        <v>14109.5319</v>
      </c>
      <c r="EN143" s="362">
        <f>EN146</f>
        <v>37961.166720000001</v>
      </c>
      <c r="EO143" s="363">
        <f t="shared" si="1083"/>
        <v>-23851.634819999999</v>
      </c>
      <c r="EP143" s="439">
        <v>-1587.1544032930124</v>
      </c>
      <c r="EQ143" s="440">
        <v>12018.523329136098</v>
      </c>
      <c r="ER143" s="434">
        <f t="shared" ref="ER143:ER144" si="2010">EP143-EQ143</f>
        <v>-13605.677732429111</v>
      </c>
      <c r="ES143" s="439">
        <v>3559.6624665720715</v>
      </c>
      <c r="ET143" s="440">
        <v>-27720.284679264329</v>
      </c>
      <c r="EU143" s="434">
        <f t="shared" ref="EU143:EU144" si="2011">ES143-ET143</f>
        <v>31279.947145836399</v>
      </c>
      <c r="EV143" s="439">
        <v>29901.454656870046</v>
      </c>
      <c r="EW143" s="440">
        <v>125459.24206514537</v>
      </c>
      <c r="EX143" s="434">
        <f t="shared" ref="EX143:EX144" si="2012">EV143-EW143</f>
        <v>-95557.787408275326</v>
      </c>
      <c r="EY143" s="439">
        <v>7317.1565798508927</v>
      </c>
      <c r="EZ143" s="440">
        <v>-6322.9708150171318</v>
      </c>
      <c r="FA143" s="434">
        <f t="shared" ref="FA143:FA144" si="2013">EY143-EZ143</f>
        <v>13640.127394868025</v>
      </c>
      <c r="FB143" s="439">
        <v>8257.7880856100983</v>
      </c>
      <c r="FC143" s="440">
        <v>9443.55082455718</v>
      </c>
      <c r="FD143" s="434">
        <f t="shared" ref="FD143:FD144" si="2014">FB143-FC143</f>
        <v>-1185.7627389470817</v>
      </c>
      <c r="FE143" s="439">
        <v>8601.8625891771862</v>
      </c>
      <c r="FF143" s="440">
        <v>10264.729157127369</v>
      </c>
      <c r="FG143" s="434">
        <f t="shared" ref="FG143:FG144" si="2015">FE143-FF143</f>
        <v>-1662.8665679501828</v>
      </c>
      <c r="FH143" s="439">
        <v>8945.9370927442742</v>
      </c>
      <c r="FI143" s="440">
        <v>11085.90748969756</v>
      </c>
      <c r="FJ143" s="434">
        <f t="shared" ref="FJ143:FJ144" si="2016">FH143-FI143</f>
        <v>-2139.9703969532857</v>
      </c>
      <c r="FK143" s="439">
        <v>8601.8625891771862</v>
      </c>
      <c r="FL143" s="440">
        <v>10264.729157127369</v>
      </c>
      <c r="FM143" s="434">
        <f t="shared" ref="FM143:FM144" si="2017">FK143-FL143</f>
        <v>-1662.8665679501828</v>
      </c>
      <c r="FN143" s="439">
        <v>9135.9546953405297</v>
      </c>
      <c r="FO143" s="440">
        <v>23270.619076425555</v>
      </c>
      <c r="FP143" s="434">
        <f t="shared" ref="FP143:FP144" si="2018">FN143-FO143</f>
        <v>-14134.664381085026</v>
      </c>
      <c r="FQ143" s="439">
        <v>8938.3066516467334</v>
      </c>
      <c r="FR143" s="440">
        <v>18970.362349837218</v>
      </c>
      <c r="FS143" s="434">
        <f t="shared" ref="FS143:FS144" si="2019">FQ143-FR143</f>
        <v>-10032.055698190485</v>
      </c>
      <c r="FT143" s="439">
        <v>7378.9021181560038</v>
      </c>
      <c r="FU143" s="440">
        <v>15314.357632524012</v>
      </c>
      <c r="FV143" s="434">
        <f t="shared" ref="FV143:FV144" si="2020">FT143-FU143</f>
        <v>-7935.4555143680082</v>
      </c>
      <c r="FW143" s="439">
        <v>5692.6010316033435</v>
      </c>
      <c r="FX143" s="440">
        <v>17250.866995221677</v>
      </c>
      <c r="FY143" s="434">
        <f t="shared" ref="FY143:FY144" si="2021">FW143-FX143</f>
        <v>-11558.265963618334</v>
      </c>
      <c r="FZ143" s="439">
        <v>6359.7409283648167</v>
      </c>
      <c r="GA143" s="440">
        <v>15742.153556344756</v>
      </c>
      <c r="GB143" s="434">
        <f t="shared" ref="GB143:GB144" si="2022">FZ143-GA143</f>
        <v>-9382.4126279799384</v>
      </c>
      <c r="GC143" s="343">
        <v>6119.3849320748404</v>
      </c>
      <c r="GD143" s="344">
        <v>17005.213591630767</v>
      </c>
      <c r="GE143" s="342">
        <f t="shared" si="1871"/>
        <v>-10885.828659555926</v>
      </c>
      <c r="GF143" s="343">
        <v>10887.175522720714</v>
      </c>
      <c r="GG143" s="344">
        <v>15907.723801489705</v>
      </c>
      <c r="GH143" s="342">
        <f t="shared" si="1872"/>
        <v>-5020.5482787689907</v>
      </c>
    </row>
    <row r="144" spans="1:190" x14ac:dyDescent="0.4">
      <c r="A144" s="236" t="s">
        <v>145</v>
      </c>
      <c r="B144" s="223">
        <v>0</v>
      </c>
      <c r="C144" s="224">
        <v>0</v>
      </c>
      <c r="D144" s="225">
        <v>0</v>
      </c>
      <c r="E144" s="223">
        <v>0</v>
      </c>
      <c r="F144" s="224">
        <v>0</v>
      </c>
      <c r="G144" s="225">
        <v>0</v>
      </c>
      <c r="H144" s="223">
        <v>0</v>
      </c>
      <c r="I144" s="224">
        <v>0</v>
      </c>
      <c r="J144" s="225">
        <v>0</v>
      </c>
      <c r="K144" s="223">
        <v>0</v>
      </c>
      <c r="L144" s="224">
        <v>0</v>
      </c>
      <c r="M144" s="225">
        <v>0</v>
      </c>
      <c r="N144" s="223">
        <v>0</v>
      </c>
      <c r="O144" s="224">
        <v>0</v>
      </c>
      <c r="P144" s="225">
        <v>0</v>
      </c>
      <c r="Q144" s="223">
        <v>0</v>
      </c>
      <c r="R144" s="224">
        <v>0</v>
      </c>
      <c r="S144" s="225">
        <v>0</v>
      </c>
      <c r="T144" s="223">
        <v>0</v>
      </c>
      <c r="U144" s="224">
        <v>0</v>
      </c>
      <c r="V144" s="225">
        <v>0</v>
      </c>
      <c r="W144" s="223">
        <v>0</v>
      </c>
      <c r="X144" s="224">
        <v>0</v>
      </c>
      <c r="Y144" s="225">
        <v>0</v>
      </c>
      <c r="Z144" s="223">
        <v>0</v>
      </c>
      <c r="AA144" s="224">
        <v>0</v>
      </c>
      <c r="AB144" s="225">
        <v>0</v>
      </c>
      <c r="AC144" s="223">
        <v>0</v>
      </c>
      <c r="AD144" s="224">
        <v>0</v>
      </c>
      <c r="AE144" s="225">
        <v>0</v>
      </c>
      <c r="AF144" s="223">
        <v>0</v>
      </c>
      <c r="AG144" s="224">
        <v>0</v>
      </c>
      <c r="AH144" s="225">
        <v>0</v>
      </c>
      <c r="AI144" s="223">
        <v>0</v>
      </c>
      <c r="AJ144" s="224">
        <v>0</v>
      </c>
      <c r="AK144" s="225">
        <v>0</v>
      </c>
      <c r="AL144" s="223">
        <v>0</v>
      </c>
      <c r="AM144" s="224">
        <v>0</v>
      </c>
      <c r="AN144" s="225">
        <v>0</v>
      </c>
      <c r="AO144" s="223">
        <v>0</v>
      </c>
      <c r="AP144" s="224">
        <v>0</v>
      </c>
      <c r="AQ144" s="225">
        <v>0</v>
      </c>
      <c r="AR144" s="223">
        <v>0</v>
      </c>
      <c r="AS144" s="224">
        <v>0</v>
      </c>
      <c r="AT144" s="225">
        <v>0</v>
      </c>
      <c r="AU144" s="223">
        <v>0</v>
      </c>
      <c r="AV144" s="224">
        <v>0</v>
      </c>
      <c r="AW144" s="225">
        <v>0</v>
      </c>
      <c r="AX144" s="223">
        <f>AX145+AX146</f>
        <v>102109</v>
      </c>
      <c r="AY144" s="224">
        <f>AY145+AY146</f>
        <v>-110917</v>
      </c>
      <c r="AZ144" s="225">
        <f t="shared" si="1978"/>
        <v>213026</v>
      </c>
      <c r="BA144" s="223">
        <f>BA145+BA146</f>
        <v>72602</v>
      </c>
      <c r="BB144" s="224">
        <f>BB145+BB146</f>
        <v>-70501</v>
      </c>
      <c r="BC144" s="225">
        <f t="shared" si="1979"/>
        <v>143103</v>
      </c>
      <c r="BD144" s="223">
        <f>BD145+BD146</f>
        <v>22537</v>
      </c>
      <c r="BE144" s="224">
        <f>BE145+BE146</f>
        <v>-45499</v>
      </c>
      <c r="BF144" s="225">
        <f t="shared" si="1980"/>
        <v>68036</v>
      </c>
      <c r="BG144" s="223">
        <f>BG145+BG146</f>
        <v>122744</v>
      </c>
      <c r="BH144" s="224">
        <f>BH145+BH146</f>
        <v>-24503</v>
      </c>
      <c r="BI144" s="225">
        <f t="shared" si="1981"/>
        <v>147247</v>
      </c>
      <c r="BJ144" s="223">
        <f>BJ145+BJ146</f>
        <v>-25422</v>
      </c>
      <c r="BK144" s="224">
        <f>BK145+BK146</f>
        <v>103168</v>
      </c>
      <c r="BL144" s="225">
        <f t="shared" si="1982"/>
        <v>-128590</v>
      </c>
      <c r="BM144" s="223">
        <f>BM145+BM146</f>
        <v>-15307</v>
      </c>
      <c r="BN144" s="224">
        <f>BN145+BN146</f>
        <v>41668</v>
      </c>
      <c r="BO144" s="225">
        <f t="shared" si="1983"/>
        <v>-56975</v>
      </c>
      <c r="BP144" s="223">
        <f>BP145+BP146</f>
        <v>-16894</v>
      </c>
      <c r="BQ144" s="224">
        <f>BQ145+BQ146</f>
        <v>25207</v>
      </c>
      <c r="BR144" s="225">
        <f t="shared" si="1984"/>
        <v>-42101</v>
      </c>
      <c r="BS144" s="223">
        <f>BS145+BS146</f>
        <v>-41440</v>
      </c>
      <c r="BT144" s="224">
        <f>BT145+BT146</f>
        <v>46328</v>
      </c>
      <c r="BU144" s="225">
        <f t="shared" si="1985"/>
        <v>-87768</v>
      </c>
      <c r="BV144" s="223">
        <f>BV145+BV146</f>
        <v>60099</v>
      </c>
      <c r="BW144" s="224">
        <f>BW145+BW146</f>
        <v>-7358</v>
      </c>
      <c r="BX144" s="225">
        <f t="shared" si="1986"/>
        <v>67457</v>
      </c>
      <c r="BY144" s="223">
        <f>BY145+BY146</f>
        <v>78298</v>
      </c>
      <c r="BZ144" s="224">
        <f>BZ145+BZ146</f>
        <v>37083</v>
      </c>
      <c r="CA144" s="225">
        <f t="shared" si="1987"/>
        <v>41215</v>
      </c>
      <c r="CB144" s="223">
        <f>CB145+CB146</f>
        <v>93578</v>
      </c>
      <c r="CC144" s="224">
        <f>CC145+CC146</f>
        <v>-5690</v>
      </c>
      <c r="CD144" s="225">
        <f t="shared" si="1988"/>
        <v>99268</v>
      </c>
      <c r="CE144" s="223">
        <f>CE145+CE146</f>
        <v>83552</v>
      </c>
      <c r="CF144" s="224">
        <f>CF145+CF146</f>
        <v>40236</v>
      </c>
      <c r="CG144" s="225">
        <f t="shared" si="1989"/>
        <v>43316</v>
      </c>
      <c r="CH144" s="223">
        <f>CH145+CH146</f>
        <v>8854</v>
      </c>
      <c r="CI144" s="224">
        <f>CI145+CI146</f>
        <v>3490.5641817889177</v>
      </c>
      <c r="CJ144" s="225">
        <f>CH144-CI144</f>
        <v>5363.4358182110827</v>
      </c>
      <c r="CK144" s="223">
        <f>CK145+CK146</f>
        <v>7367</v>
      </c>
      <c r="CL144" s="224">
        <f>CL145+CL146</f>
        <v>3866.7891310451801</v>
      </c>
      <c r="CM144" s="225">
        <f>CK144-CL144</f>
        <v>3500.2108689548199</v>
      </c>
      <c r="CN144" s="223">
        <f>CN145+CN146</f>
        <v>8205</v>
      </c>
      <c r="CO144" s="224">
        <f>CO145+CO146</f>
        <v>3166.2783430721101</v>
      </c>
      <c r="CP144" s="225">
        <f>CN144-CO144</f>
        <v>5038.7216569278899</v>
      </c>
      <c r="CQ144" s="223">
        <f>CQ145+CQ146</f>
        <v>9345</v>
      </c>
      <c r="CR144" s="224">
        <f>CR145+CR146</f>
        <v>2943.9508649762947</v>
      </c>
      <c r="CS144" s="225">
        <f>CQ144-CR144</f>
        <v>6401.0491350237053</v>
      </c>
      <c r="CT144" s="223">
        <f t="shared" ref="CT144:CU144" si="2023">CT145+CT146</f>
        <v>5453.0732938682577</v>
      </c>
      <c r="CU144" s="224">
        <f t="shared" si="2023"/>
        <v>31290.845208269999</v>
      </c>
      <c r="CV144" s="225">
        <f t="shared" si="1991"/>
        <v>-25837.771914401739</v>
      </c>
      <c r="CW144" s="223">
        <f t="shared" ref="CW144:CX144" si="2024">CW145+CW146</f>
        <v>6586.4</v>
      </c>
      <c r="CX144" s="224">
        <f t="shared" si="2024"/>
        <v>28627.466921239</v>
      </c>
      <c r="CY144" s="225">
        <f t="shared" si="1993"/>
        <v>-22041.066921238998</v>
      </c>
      <c r="CZ144" s="223">
        <f t="shared" ref="CZ144:DA144" si="2025">CZ145+CZ146</f>
        <v>1493.2</v>
      </c>
      <c r="DA144" s="224">
        <f t="shared" si="2025"/>
        <v>26783.090908333001</v>
      </c>
      <c r="DB144" s="225">
        <f t="shared" si="1995"/>
        <v>-25289.890908333</v>
      </c>
      <c r="DC144" s="226">
        <f t="shared" ref="DC144:DD144" si="2026">DC145+DC146</f>
        <v>2964.4</v>
      </c>
      <c r="DD144" s="224">
        <f t="shared" si="2026"/>
        <v>20182.830066386199</v>
      </c>
      <c r="DE144" s="227">
        <f t="shared" si="1997"/>
        <v>-17218.430066386198</v>
      </c>
      <c r="DF144" s="267">
        <f>DF145+DF146</f>
        <v>6446.4942991220241</v>
      </c>
      <c r="DG144" s="226">
        <f>DG145+DG146</f>
        <v>42376.213089224431</v>
      </c>
      <c r="DH144" s="227">
        <f t="shared" si="1998"/>
        <v>-35929.718790102408</v>
      </c>
      <c r="DI144" s="267">
        <f t="shared" ref="DI144:DJ144" si="2027">DI145+DI146</f>
        <v>7622.4847653651132</v>
      </c>
      <c r="DJ144" s="226">
        <f t="shared" si="2027"/>
        <v>45217.891813282367</v>
      </c>
      <c r="DK144" s="227">
        <f t="shared" si="2000"/>
        <v>-37595.407047917251</v>
      </c>
      <c r="DL144" s="267">
        <f>DL145+DL146</f>
        <v>6532.7963997567376</v>
      </c>
      <c r="DM144" s="226">
        <f>DM145+DM146</f>
        <v>37961.983338795377</v>
      </c>
      <c r="DN144" s="227">
        <f t="shared" si="2001"/>
        <v>-31429.186939038638</v>
      </c>
      <c r="DO144" s="267">
        <f t="shared" ref="DO144:DP144" si="2028">DO145+DO146</f>
        <v>5365.119335756136</v>
      </c>
      <c r="DP144" s="226">
        <f t="shared" si="2028"/>
        <v>49117.395358697802</v>
      </c>
      <c r="DQ144" s="227">
        <f t="shared" si="2003"/>
        <v>-43752.276022941667</v>
      </c>
      <c r="DR144" s="287">
        <f>DR145+DR146</f>
        <v>-21184.091097193959</v>
      </c>
      <c r="DS144" s="224">
        <f>DS145+DS146</f>
        <v>-1320.5974241191725</v>
      </c>
      <c r="DT144" s="227">
        <f t="shared" si="2004"/>
        <v>-19863.493673074787</v>
      </c>
      <c r="DU144" s="267">
        <f>DU145+DU146</f>
        <v>26.882058577444695</v>
      </c>
      <c r="DV144" s="226">
        <f>DV145+DV146</f>
        <v>-9655.8763723883749</v>
      </c>
      <c r="DW144" s="227">
        <f t="shared" si="2005"/>
        <v>9682.7584309658196</v>
      </c>
      <c r="DX144" s="267">
        <f>DX145+DX146</f>
        <v>-1498.4827940340547</v>
      </c>
      <c r="DY144" s="226">
        <f>DY145+DY146</f>
        <v>30135.57565188266</v>
      </c>
      <c r="DZ144" s="227">
        <f t="shared" si="2006"/>
        <v>-31634.058445916715</v>
      </c>
      <c r="EA144" s="343">
        <f>EA145+EA146</f>
        <v>15809.105032650623</v>
      </c>
      <c r="EB144" s="344">
        <f>EB145+EB146</f>
        <v>59956.726977276128</v>
      </c>
      <c r="EC144" s="342">
        <f t="shared" si="2007"/>
        <v>-44147.621944625505</v>
      </c>
      <c r="ED144" s="316">
        <f>ED145+ED146</f>
        <v>-3445.9445900000001</v>
      </c>
      <c r="EE144" s="314">
        <f>EE145+EE146</f>
        <v>51395.501409999997</v>
      </c>
      <c r="EF144" s="315">
        <f>ED144-EE144</f>
        <v>-54841.445999999996</v>
      </c>
      <c r="EG144" s="316">
        <f>EG145+EG146</f>
        <v>30548.42</v>
      </c>
      <c r="EH144" s="314">
        <f>EH145+EH146</f>
        <v>83397.42</v>
      </c>
      <c r="EI144" s="315">
        <f t="shared" si="2008"/>
        <v>-52849</v>
      </c>
      <c r="EJ144" s="316">
        <f>EJ145+EJ146</f>
        <v>772.23477000000003</v>
      </c>
      <c r="EK144" s="314">
        <f>EK145+EK146</f>
        <v>2562.45219</v>
      </c>
      <c r="EL144" s="315">
        <f t="shared" si="2009"/>
        <v>-1790.2174199999999</v>
      </c>
      <c r="EM144" s="361">
        <f>EM145+EM146</f>
        <v>14109.5319</v>
      </c>
      <c r="EN144" s="362">
        <f>EN145+EN146</f>
        <v>37961.166720000001</v>
      </c>
      <c r="EO144" s="363">
        <f t="shared" si="1083"/>
        <v>-23851.634819999999</v>
      </c>
      <c r="EP144" s="439">
        <v>-1587.1544032930124</v>
      </c>
      <c r="EQ144" s="440">
        <v>12018.523329136098</v>
      </c>
      <c r="ER144" s="434">
        <f t="shared" si="2010"/>
        <v>-13605.677732429111</v>
      </c>
      <c r="ES144" s="439">
        <v>3559.6624665720715</v>
      </c>
      <c r="ET144" s="440">
        <v>-27720.284679264329</v>
      </c>
      <c r="EU144" s="434">
        <f t="shared" si="2011"/>
        <v>31279.947145836399</v>
      </c>
      <c r="EV144" s="439">
        <v>29901.454656870046</v>
      </c>
      <c r="EW144" s="440">
        <v>125459.24206514537</v>
      </c>
      <c r="EX144" s="434">
        <f t="shared" si="2012"/>
        <v>-95557.787408275326</v>
      </c>
      <c r="EY144" s="439">
        <v>7317.1565798508927</v>
      </c>
      <c r="EZ144" s="440">
        <v>-6322.9708150171318</v>
      </c>
      <c r="FA144" s="434">
        <f t="shared" si="2013"/>
        <v>13640.127394868025</v>
      </c>
      <c r="FB144" s="439">
        <v>8257.7880856100983</v>
      </c>
      <c r="FC144" s="440">
        <v>9443.55082455718</v>
      </c>
      <c r="FD144" s="434">
        <f t="shared" si="2014"/>
        <v>-1185.7627389470817</v>
      </c>
      <c r="FE144" s="439">
        <v>8601.8625891771862</v>
      </c>
      <c r="FF144" s="440">
        <v>10264.729157127369</v>
      </c>
      <c r="FG144" s="434">
        <f t="shared" si="2015"/>
        <v>-1662.8665679501828</v>
      </c>
      <c r="FH144" s="439">
        <v>8945.9370927442742</v>
      </c>
      <c r="FI144" s="440">
        <v>11085.90748969756</v>
      </c>
      <c r="FJ144" s="434">
        <f t="shared" si="2016"/>
        <v>-2139.9703969532857</v>
      </c>
      <c r="FK144" s="439">
        <v>8601.8625891771862</v>
      </c>
      <c r="FL144" s="440">
        <v>10264.729157127369</v>
      </c>
      <c r="FM144" s="434">
        <f t="shared" si="2017"/>
        <v>-1662.8665679501828</v>
      </c>
      <c r="FN144" s="439">
        <v>9135.9546953405297</v>
      </c>
      <c r="FO144" s="440">
        <v>23270.619076425555</v>
      </c>
      <c r="FP144" s="434">
        <f t="shared" si="2018"/>
        <v>-14134.664381085026</v>
      </c>
      <c r="FQ144" s="439">
        <v>8938.3066516467334</v>
      </c>
      <c r="FR144" s="440">
        <v>18970.362349837218</v>
      </c>
      <c r="FS144" s="434">
        <f t="shared" si="2019"/>
        <v>-10032.055698190485</v>
      </c>
      <c r="FT144" s="439">
        <v>7378.9021181560038</v>
      </c>
      <c r="FU144" s="440">
        <v>15314.357632524012</v>
      </c>
      <c r="FV144" s="434">
        <f t="shared" si="2020"/>
        <v>-7935.4555143680082</v>
      </c>
      <c r="FW144" s="439">
        <v>5692.6010316033435</v>
      </c>
      <c r="FX144" s="440">
        <v>17250.866995221677</v>
      </c>
      <c r="FY144" s="434">
        <f t="shared" si="2021"/>
        <v>-11558.265963618334</v>
      </c>
      <c r="FZ144" s="439">
        <v>6359.7409283648167</v>
      </c>
      <c r="GA144" s="440">
        <v>15742.153556344756</v>
      </c>
      <c r="GB144" s="434">
        <f t="shared" si="2022"/>
        <v>-9382.4126279799384</v>
      </c>
      <c r="GC144" s="343">
        <f>GC145+GC146</f>
        <v>6119.3849320748404</v>
      </c>
      <c r="GD144" s="344">
        <f>GD145+GD146</f>
        <v>17005.213591630767</v>
      </c>
      <c r="GE144" s="342">
        <f t="shared" si="1871"/>
        <v>-10885.828659555926</v>
      </c>
      <c r="GF144" s="343">
        <f>GF145+GF146</f>
        <v>10887.175522720714</v>
      </c>
      <c r="GG144" s="344">
        <f>GG145+GG146</f>
        <v>15907.723801489705</v>
      </c>
      <c r="GH144" s="342">
        <f t="shared" si="1872"/>
        <v>-5020.5482787689907</v>
      </c>
    </row>
    <row r="145" spans="1:190" ht="16.5" hidden="1" customHeight="1" x14ac:dyDescent="0.4">
      <c r="A145" s="237" t="s">
        <v>148</v>
      </c>
      <c r="B145" s="223"/>
      <c r="C145" s="224"/>
      <c r="D145" s="225"/>
      <c r="E145" s="223"/>
      <c r="F145" s="224"/>
      <c r="G145" s="225"/>
      <c r="H145" s="223"/>
      <c r="I145" s="224"/>
      <c r="J145" s="225"/>
      <c r="K145" s="223"/>
      <c r="L145" s="224"/>
      <c r="M145" s="225"/>
      <c r="N145" s="223"/>
      <c r="O145" s="224"/>
      <c r="P145" s="225"/>
      <c r="Q145" s="223"/>
      <c r="R145" s="224"/>
      <c r="S145" s="225"/>
      <c r="T145" s="223"/>
      <c r="U145" s="224"/>
      <c r="V145" s="225"/>
      <c r="W145" s="223"/>
      <c r="X145" s="224"/>
      <c r="Y145" s="225"/>
      <c r="Z145" s="223"/>
      <c r="AA145" s="224"/>
      <c r="AB145" s="225"/>
      <c r="AC145" s="223"/>
      <c r="AD145" s="224"/>
      <c r="AE145" s="225"/>
      <c r="AF145" s="223"/>
      <c r="AG145" s="224"/>
      <c r="AH145" s="225"/>
      <c r="AI145" s="223"/>
      <c r="AJ145" s="224"/>
      <c r="AK145" s="225"/>
      <c r="AL145" s="223"/>
      <c r="AM145" s="224"/>
      <c r="AN145" s="225"/>
      <c r="AO145" s="223"/>
      <c r="AP145" s="224"/>
      <c r="AQ145" s="225"/>
      <c r="AR145" s="223"/>
      <c r="AS145" s="224"/>
      <c r="AT145" s="225"/>
      <c r="AU145" s="223"/>
      <c r="AV145" s="224"/>
      <c r="AW145" s="225"/>
      <c r="AX145" s="223"/>
      <c r="AY145" s="224"/>
      <c r="AZ145" s="225"/>
      <c r="BA145" s="223"/>
      <c r="BB145" s="224"/>
      <c r="BC145" s="225"/>
      <c r="BD145" s="223"/>
      <c r="BE145" s="224"/>
      <c r="BF145" s="225"/>
      <c r="BG145" s="223"/>
      <c r="BH145" s="224"/>
      <c r="BI145" s="225"/>
      <c r="BJ145" s="223"/>
      <c r="BK145" s="224"/>
      <c r="BL145" s="225"/>
      <c r="BM145" s="223"/>
      <c r="BN145" s="224"/>
      <c r="BO145" s="225"/>
      <c r="BP145" s="223"/>
      <c r="BQ145" s="224"/>
      <c r="BR145" s="225"/>
      <c r="BS145" s="223"/>
      <c r="BT145" s="224"/>
      <c r="BU145" s="225"/>
      <c r="BV145" s="223"/>
      <c r="BW145" s="224"/>
      <c r="BX145" s="225"/>
      <c r="BY145" s="223"/>
      <c r="BZ145" s="224"/>
      <c r="CA145" s="225"/>
      <c r="CB145" s="223"/>
      <c r="CC145" s="224"/>
      <c r="CD145" s="225"/>
      <c r="CE145" s="223"/>
      <c r="CF145" s="224"/>
      <c r="CG145" s="225"/>
      <c r="CH145" s="223"/>
      <c r="CI145" s="224"/>
      <c r="CJ145" s="225"/>
      <c r="CK145" s="223"/>
      <c r="CL145" s="224"/>
      <c r="CM145" s="225"/>
      <c r="CN145" s="223"/>
      <c r="CO145" s="224"/>
      <c r="CP145" s="225"/>
      <c r="CQ145" s="223"/>
      <c r="CR145" s="224"/>
      <c r="CS145" s="225"/>
      <c r="CT145" s="223"/>
      <c r="CU145" s="224"/>
      <c r="CV145" s="225"/>
      <c r="CW145" s="223"/>
      <c r="CX145" s="224"/>
      <c r="CY145" s="225"/>
      <c r="CZ145" s="223"/>
      <c r="DA145" s="224"/>
      <c r="DB145" s="225"/>
      <c r="DC145" s="226"/>
      <c r="DD145" s="224"/>
      <c r="DE145" s="227"/>
      <c r="DF145" s="267"/>
      <c r="DG145" s="226"/>
      <c r="DH145" s="227"/>
      <c r="DI145" s="267"/>
      <c r="DJ145" s="226"/>
      <c r="DK145" s="227"/>
      <c r="DL145" s="267"/>
      <c r="DM145" s="226"/>
      <c r="DN145" s="227"/>
      <c r="DO145" s="267"/>
      <c r="DP145" s="226"/>
      <c r="DQ145" s="227"/>
      <c r="DR145" s="287"/>
      <c r="DS145" s="224"/>
      <c r="DT145" s="227"/>
      <c r="DU145" s="267"/>
      <c r="DV145" s="226"/>
      <c r="DW145" s="227"/>
      <c r="DX145" s="267"/>
      <c r="DY145" s="226"/>
      <c r="DZ145" s="227"/>
      <c r="EA145" s="343"/>
      <c r="EB145" s="344"/>
      <c r="EC145" s="342"/>
      <c r="ED145" s="316"/>
      <c r="EE145" s="314"/>
      <c r="EF145" s="315">
        <f t="shared" si="1001"/>
        <v>0</v>
      </c>
      <c r="EG145" s="316"/>
      <c r="EH145" s="314"/>
      <c r="EI145" s="315"/>
      <c r="EJ145" s="316"/>
      <c r="EK145" s="314"/>
      <c r="EL145" s="315"/>
      <c r="EM145" s="361"/>
      <c r="EN145" s="362"/>
      <c r="EO145" s="363"/>
      <c r="EP145" s="439"/>
      <c r="EQ145" s="440"/>
      <c r="ER145" s="434"/>
      <c r="ES145" s="439"/>
      <c r="ET145" s="440"/>
      <c r="EU145" s="434"/>
      <c r="EV145" s="439"/>
      <c r="EW145" s="440"/>
      <c r="EX145" s="434"/>
      <c r="EY145" s="439"/>
      <c r="EZ145" s="440"/>
      <c r="FA145" s="434"/>
      <c r="FB145" s="439">
        <v>0</v>
      </c>
      <c r="FC145" s="440">
        <v>0</v>
      </c>
      <c r="FD145" s="434"/>
      <c r="FE145" s="439">
        <v>0</v>
      </c>
      <c r="FF145" s="440">
        <v>0</v>
      </c>
      <c r="FG145" s="434"/>
      <c r="FH145" s="439">
        <v>0</v>
      </c>
      <c r="FI145" s="440">
        <v>0</v>
      </c>
      <c r="FJ145" s="434"/>
      <c r="FK145" s="439">
        <v>0</v>
      </c>
      <c r="FL145" s="440">
        <v>0</v>
      </c>
      <c r="FM145" s="434"/>
      <c r="FN145" s="439"/>
      <c r="FO145" s="440"/>
      <c r="FP145" s="434"/>
      <c r="FQ145" s="439"/>
      <c r="FR145" s="440"/>
      <c r="FS145" s="434"/>
      <c r="FT145" s="439"/>
      <c r="FU145" s="440"/>
      <c r="FV145" s="434"/>
      <c r="FW145" s="439"/>
      <c r="FX145" s="440"/>
      <c r="FY145" s="434"/>
      <c r="FZ145" s="439"/>
      <c r="GA145" s="440"/>
      <c r="GB145" s="434"/>
      <c r="GC145" s="343">
        <v>0</v>
      </c>
      <c r="GD145" s="344">
        <v>0</v>
      </c>
      <c r="GE145" s="342">
        <f t="shared" si="1871"/>
        <v>0</v>
      </c>
      <c r="GF145" s="343">
        <v>0</v>
      </c>
      <c r="GG145" s="344">
        <v>0</v>
      </c>
      <c r="GH145" s="342">
        <f t="shared" si="1872"/>
        <v>0</v>
      </c>
    </row>
    <row r="146" spans="1:190" x14ac:dyDescent="0.4">
      <c r="A146" s="237" t="s">
        <v>149</v>
      </c>
      <c r="B146" s="223">
        <v>0</v>
      </c>
      <c r="C146" s="224">
        <v>0</v>
      </c>
      <c r="D146" s="225">
        <v>0</v>
      </c>
      <c r="E146" s="223">
        <v>0</v>
      </c>
      <c r="F146" s="224">
        <v>0</v>
      </c>
      <c r="G146" s="225">
        <v>0</v>
      </c>
      <c r="H146" s="223">
        <v>0</v>
      </c>
      <c r="I146" s="224">
        <v>0</v>
      </c>
      <c r="J146" s="225">
        <v>0</v>
      </c>
      <c r="K146" s="223">
        <v>0</v>
      </c>
      <c r="L146" s="224">
        <v>0</v>
      </c>
      <c r="M146" s="225">
        <v>0</v>
      </c>
      <c r="N146" s="223">
        <v>0</v>
      </c>
      <c r="O146" s="224">
        <v>0</v>
      </c>
      <c r="P146" s="225">
        <v>0</v>
      </c>
      <c r="Q146" s="223">
        <v>0</v>
      </c>
      <c r="R146" s="224">
        <v>0</v>
      </c>
      <c r="S146" s="225">
        <v>0</v>
      </c>
      <c r="T146" s="223">
        <v>0</v>
      </c>
      <c r="U146" s="224">
        <v>0</v>
      </c>
      <c r="V146" s="225">
        <v>0</v>
      </c>
      <c r="W146" s="223">
        <v>0</v>
      </c>
      <c r="X146" s="224">
        <v>0</v>
      </c>
      <c r="Y146" s="225">
        <v>0</v>
      </c>
      <c r="Z146" s="223">
        <v>0</v>
      </c>
      <c r="AA146" s="224">
        <v>0</v>
      </c>
      <c r="AB146" s="225">
        <v>0</v>
      </c>
      <c r="AC146" s="223">
        <v>0</v>
      </c>
      <c r="AD146" s="224">
        <v>0</v>
      </c>
      <c r="AE146" s="225">
        <v>0</v>
      </c>
      <c r="AF146" s="223">
        <v>0</v>
      </c>
      <c r="AG146" s="224">
        <v>0</v>
      </c>
      <c r="AH146" s="225">
        <v>0</v>
      </c>
      <c r="AI146" s="223">
        <v>0</v>
      </c>
      <c r="AJ146" s="224">
        <v>0</v>
      </c>
      <c r="AK146" s="225">
        <v>0</v>
      </c>
      <c r="AL146" s="223">
        <v>0</v>
      </c>
      <c r="AM146" s="224">
        <v>0</v>
      </c>
      <c r="AN146" s="225">
        <v>0</v>
      </c>
      <c r="AO146" s="223">
        <v>0</v>
      </c>
      <c r="AP146" s="224">
        <v>0</v>
      </c>
      <c r="AQ146" s="225">
        <v>0</v>
      </c>
      <c r="AR146" s="223">
        <v>0</v>
      </c>
      <c r="AS146" s="224">
        <v>0</v>
      </c>
      <c r="AT146" s="225">
        <v>0</v>
      </c>
      <c r="AU146" s="223">
        <v>0</v>
      </c>
      <c r="AV146" s="224">
        <v>0</v>
      </c>
      <c r="AW146" s="225">
        <v>0</v>
      </c>
      <c r="AX146" s="223">
        <v>102109</v>
      </c>
      <c r="AY146" s="224">
        <v>-110917</v>
      </c>
      <c r="AZ146" s="225">
        <v>213026</v>
      </c>
      <c r="BA146" s="223">
        <v>72602</v>
      </c>
      <c r="BB146" s="224">
        <v>-70501</v>
      </c>
      <c r="BC146" s="225">
        <v>143103</v>
      </c>
      <c r="BD146" s="223">
        <v>22537</v>
      </c>
      <c r="BE146" s="224">
        <v>-45499</v>
      </c>
      <c r="BF146" s="225">
        <v>68036</v>
      </c>
      <c r="BG146" s="223">
        <v>122744</v>
      </c>
      <c r="BH146" s="224">
        <v>-24503</v>
      </c>
      <c r="BI146" s="225">
        <v>147247</v>
      </c>
      <c r="BJ146" s="223">
        <v>-25422</v>
      </c>
      <c r="BK146" s="224">
        <v>103168</v>
      </c>
      <c r="BL146" s="225">
        <v>-128590</v>
      </c>
      <c r="BM146" s="223">
        <v>-15307</v>
      </c>
      <c r="BN146" s="224">
        <v>41668</v>
      </c>
      <c r="BO146" s="225">
        <v>-56975</v>
      </c>
      <c r="BP146" s="223">
        <v>-16894</v>
      </c>
      <c r="BQ146" s="224">
        <v>25207</v>
      </c>
      <c r="BR146" s="225">
        <v>-42101</v>
      </c>
      <c r="BS146" s="223">
        <v>-41440</v>
      </c>
      <c r="BT146" s="224">
        <v>46328</v>
      </c>
      <c r="BU146" s="225">
        <v>-87768</v>
      </c>
      <c r="BV146" s="223">
        <v>60099</v>
      </c>
      <c r="BW146" s="224">
        <v>-7358</v>
      </c>
      <c r="BX146" s="225">
        <v>67457</v>
      </c>
      <c r="BY146" s="223">
        <v>78298</v>
      </c>
      <c r="BZ146" s="224">
        <v>37083</v>
      </c>
      <c r="CA146" s="225">
        <v>41215</v>
      </c>
      <c r="CB146" s="223">
        <v>93578</v>
      </c>
      <c r="CC146" s="224">
        <v>-5690</v>
      </c>
      <c r="CD146" s="225">
        <v>99268</v>
      </c>
      <c r="CE146" s="223">
        <v>83552</v>
      </c>
      <c r="CF146" s="224">
        <v>40236</v>
      </c>
      <c r="CG146" s="225">
        <v>43316</v>
      </c>
      <c r="CH146" s="223">
        <v>8854</v>
      </c>
      <c r="CI146" s="224">
        <v>3490.5641817889177</v>
      </c>
      <c r="CJ146" s="225">
        <v>5363.4358182110827</v>
      </c>
      <c r="CK146" s="223">
        <v>7367</v>
      </c>
      <c r="CL146" s="224">
        <v>3866.7891310451801</v>
      </c>
      <c r="CM146" s="225">
        <v>3500.2108689548199</v>
      </c>
      <c r="CN146" s="223">
        <v>8205</v>
      </c>
      <c r="CO146" s="224">
        <v>3166.2783430721101</v>
      </c>
      <c r="CP146" s="225">
        <v>5038.7216569278899</v>
      </c>
      <c r="CQ146" s="223">
        <v>9345</v>
      </c>
      <c r="CR146" s="224">
        <v>2943.9508649762947</v>
      </c>
      <c r="CS146" s="225">
        <v>6401.0491350237053</v>
      </c>
      <c r="CT146" s="223">
        <f>CT147</f>
        <v>5453.0732938682577</v>
      </c>
      <c r="CU146" s="224">
        <f>CU147</f>
        <v>31290.845208269999</v>
      </c>
      <c r="CV146" s="225">
        <v>-25837.771914401739</v>
      </c>
      <c r="CW146" s="223">
        <v>6586.4</v>
      </c>
      <c r="CX146" s="224">
        <v>28627.466921239</v>
      </c>
      <c r="CY146" s="225">
        <v>-22041.066921238998</v>
      </c>
      <c r="CZ146" s="223">
        <v>1493.2</v>
      </c>
      <c r="DA146" s="224">
        <v>26783.090908333001</v>
      </c>
      <c r="DB146" s="225">
        <v>-25289.890908333</v>
      </c>
      <c r="DC146" s="226">
        <v>2964.4</v>
      </c>
      <c r="DD146" s="226">
        <v>20182.830066386199</v>
      </c>
      <c r="DE146" s="227">
        <v>-17218.430066386198</v>
      </c>
      <c r="DF146" s="267">
        <f>DF147</f>
        <v>6446.4942991220241</v>
      </c>
      <c r="DG146" s="226">
        <f>DG147</f>
        <v>42376.213089224431</v>
      </c>
      <c r="DH146" s="227">
        <f t="shared" ref="DH146:DH150" si="2029">DF146-DG146</f>
        <v>-35929.718790102408</v>
      </c>
      <c r="DI146" s="267">
        <f t="shared" ref="DI146:DJ146" si="2030">DI147</f>
        <v>7622.4847653651132</v>
      </c>
      <c r="DJ146" s="226">
        <f t="shared" si="2030"/>
        <v>45217.891813282367</v>
      </c>
      <c r="DK146" s="227">
        <f t="shared" ref="DK146:DK150" si="2031">DI146-DJ146</f>
        <v>-37595.407047917251</v>
      </c>
      <c r="DL146" s="267">
        <f>DL147</f>
        <v>6532.7963997567376</v>
      </c>
      <c r="DM146" s="226">
        <f>DM147</f>
        <v>37961.983338795377</v>
      </c>
      <c r="DN146" s="227">
        <f t="shared" ref="DN146:DN149" si="2032">DL146-DM146</f>
        <v>-31429.186939038638</v>
      </c>
      <c r="DO146" s="267">
        <f t="shared" ref="DO146:DP146" si="2033">DO147</f>
        <v>5365.119335756136</v>
      </c>
      <c r="DP146" s="226">
        <f t="shared" si="2033"/>
        <v>49117.395358697802</v>
      </c>
      <c r="DQ146" s="227">
        <f t="shared" ref="DQ146" si="2034">DO146-DP146</f>
        <v>-43752.276022941667</v>
      </c>
      <c r="DR146" s="309">
        <v>-21184.091097193959</v>
      </c>
      <c r="DS146" s="310">
        <v>-1320.5974241191725</v>
      </c>
      <c r="DT146" s="307">
        <f t="shared" ref="DT146:DT149" si="2035">DR146-DS146</f>
        <v>-19863.493673074787</v>
      </c>
      <c r="DU146" s="267">
        <v>26.882058577444695</v>
      </c>
      <c r="DV146" s="226">
        <v>-9655.8763723883749</v>
      </c>
      <c r="DW146" s="227">
        <f t="shared" ref="DW146:DW147" si="2036">DU146-DV146</f>
        <v>9682.7584309658196</v>
      </c>
      <c r="DX146" s="267">
        <v>-1498.4827940340547</v>
      </c>
      <c r="DY146" s="226">
        <v>30135.57565188266</v>
      </c>
      <c r="DZ146" s="227">
        <f t="shared" ref="DZ146:DZ147" si="2037">DX146-DY146</f>
        <v>-31634.058445916715</v>
      </c>
      <c r="EA146" s="343">
        <v>15809.105032650623</v>
      </c>
      <c r="EB146" s="344">
        <v>59956.726977276128</v>
      </c>
      <c r="EC146" s="342">
        <f t="shared" ref="EC146:EC147" si="2038">EA146-EB146</f>
        <v>-44147.621944625505</v>
      </c>
      <c r="ED146" s="316">
        <f>ED147</f>
        <v>-3445.9445900000001</v>
      </c>
      <c r="EE146" s="314">
        <f>EE147</f>
        <v>51395.501409999997</v>
      </c>
      <c r="EF146" s="315">
        <f t="shared" si="1001"/>
        <v>-54841.445999999996</v>
      </c>
      <c r="EG146" s="316">
        <f>EG147</f>
        <v>30548.42</v>
      </c>
      <c r="EH146" s="314">
        <f>EH147</f>
        <v>83397.42</v>
      </c>
      <c r="EI146" s="315">
        <f t="shared" ref="EI146:EI149" si="2039">EG146-EH146</f>
        <v>-52849</v>
      </c>
      <c r="EJ146" s="316">
        <f>EJ147</f>
        <v>772.23477000000003</v>
      </c>
      <c r="EK146" s="314">
        <f>EK147</f>
        <v>2562.45219</v>
      </c>
      <c r="EL146" s="315">
        <f t="shared" ref="EL146:EL149" si="2040">EJ146-EK146</f>
        <v>-1790.2174199999999</v>
      </c>
      <c r="EM146" s="361">
        <f>EM147</f>
        <v>14109.5319</v>
      </c>
      <c r="EN146" s="362">
        <f>EN147</f>
        <v>37961.166720000001</v>
      </c>
      <c r="EO146" s="363">
        <f t="shared" si="1083"/>
        <v>-23851.634819999999</v>
      </c>
      <c r="EP146" s="439">
        <v>-1587.1544032930124</v>
      </c>
      <c r="EQ146" s="440">
        <v>12018.523329136098</v>
      </c>
      <c r="ER146" s="434">
        <f t="shared" ref="ER146:ER147" si="2041">EP146-EQ146</f>
        <v>-13605.677732429111</v>
      </c>
      <c r="ES146" s="439">
        <v>3559.6624665720715</v>
      </c>
      <c r="ET146" s="440">
        <v>-27720.284679264329</v>
      </c>
      <c r="EU146" s="434">
        <f t="shared" ref="EU146:EU147" si="2042">ES146-ET146</f>
        <v>31279.947145836399</v>
      </c>
      <c r="EV146" s="439">
        <v>29901.454656870046</v>
      </c>
      <c r="EW146" s="440">
        <v>125459.24206514537</v>
      </c>
      <c r="EX146" s="434">
        <f t="shared" ref="EX146:EX147" si="2043">EV146-EW146</f>
        <v>-95557.787408275326</v>
      </c>
      <c r="EY146" s="439">
        <v>7317.1565798508927</v>
      </c>
      <c r="EZ146" s="440">
        <v>-6322.9708150171318</v>
      </c>
      <c r="FA146" s="434">
        <f t="shared" ref="FA146:FA147" si="2044">EY146-EZ146</f>
        <v>13640.127394868025</v>
      </c>
      <c r="FB146" s="439">
        <v>8257.7880856100983</v>
      </c>
      <c r="FC146" s="440">
        <v>9443.55082455718</v>
      </c>
      <c r="FD146" s="434">
        <f t="shared" ref="FD146:FD147" si="2045">FB146-FC146</f>
        <v>-1185.7627389470817</v>
      </c>
      <c r="FE146" s="439">
        <v>8601.8625891771862</v>
      </c>
      <c r="FF146" s="440">
        <v>10264.729157127369</v>
      </c>
      <c r="FG146" s="434">
        <f t="shared" ref="FG146:FG147" si="2046">FE146-FF146</f>
        <v>-1662.8665679501828</v>
      </c>
      <c r="FH146" s="439">
        <v>8945.9370927442742</v>
      </c>
      <c r="FI146" s="440">
        <v>11085.90748969756</v>
      </c>
      <c r="FJ146" s="434">
        <f t="shared" ref="FJ146:FJ147" si="2047">FH146-FI146</f>
        <v>-2139.9703969532857</v>
      </c>
      <c r="FK146" s="439">
        <v>8601.8625891771862</v>
      </c>
      <c r="FL146" s="440">
        <v>10264.729157127369</v>
      </c>
      <c r="FM146" s="434">
        <f t="shared" ref="FM146:FM147" si="2048">FK146-FL146</f>
        <v>-1662.8665679501828</v>
      </c>
      <c r="FN146" s="439">
        <v>9135.9546953405297</v>
      </c>
      <c r="FO146" s="440">
        <v>23270.619076425555</v>
      </c>
      <c r="FP146" s="434">
        <f t="shared" ref="FP146:FP147" si="2049">FN146-FO146</f>
        <v>-14134.664381085026</v>
      </c>
      <c r="FQ146" s="439">
        <v>8938.3066516467334</v>
      </c>
      <c r="FR146" s="440">
        <v>18970.362349837218</v>
      </c>
      <c r="FS146" s="434">
        <f t="shared" ref="FS146:FS147" si="2050">FQ146-FR146</f>
        <v>-10032.055698190485</v>
      </c>
      <c r="FT146" s="439">
        <v>7378.9021181560038</v>
      </c>
      <c r="FU146" s="440">
        <v>15314.357632524012</v>
      </c>
      <c r="FV146" s="434">
        <f t="shared" ref="FV146:FV147" si="2051">FT146-FU146</f>
        <v>-7935.4555143680082</v>
      </c>
      <c r="FW146" s="439">
        <v>5692.6010316033435</v>
      </c>
      <c r="FX146" s="440">
        <v>17250.866995221677</v>
      </c>
      <c r="FY146" s="434">
        <f t="shared" ref="FY146:FY147" si="2052">FW146-FX146</f>
        <v>-11558.265963618334</v>
      </c>
      <c r="FZ146" s="439">
        <v>6359.7409283648167</v>
      </c>
      <c r="GA146" s="440">
        <v>15742.153556344756</v>
      </c>
      <c r="GB146" s="434">
        <f t="shared" ref="GB146:GB147" si="2053">FZ146-GA146</f>
        <v>-9382.4126279799384</v>
      </c>
      <c r="GC146" s="343">
        <v>6119.3849320748404</v>
      </c>
      <c r="GD146" s="344">
        <v>17005.213591630767</v>
      </c>
      <c r="GE146" s="342">
        <f t="shared" si="1871"/>
        <v>-10885.828659555926</v>
      </c>
      <c r="GF146" s="343">
        <v>10887.175522720714</v>
      </c>
      <c r="GG146" s="344">
        <v>15907.723801489705</v>
      </c>
      <c r="GH146" s="342">
        <f t="shared" si="1872"/>
        <v>-5020.5482787689907</v>
      </c>
    </row>
    <row r="147" spans="1:190" s="162" customFormat="1" x14ac:dyDescent="0.4">
      <c r="A147" s="302" t="s">
        <v>125</v>
      </c>
      <c r="B147" s="303">
        <v>0</v>
      </c>
      <c r="C147" s="304">
        <v>0</v>
      </c>
      <c r="D147" s="305">
        <v>0</v>
      </c>
      <c r="E147" s="303">
        <v>0</v>
      </c>
      <c r="F147" s="304">
        <v>0</v>
      </c>
      <c r="G147" s="305">
        <v>0</v>
      </c>
      <c r="H147" s="303">
        <v>0</v>
      </c>
      <c r="I147" s="304">
        <v>0</v>
      </c>
      <c r="J147" s="305">
        <v>0</v>
      </c>
      <c r="K147" s="303">
        <v>0</v>
      </c>
      <c r="L147" s="304">
        <v>0</v>
      </c>
      <c r="M147" s="305">
        <v>0</v>
      </c>
      <c r="N147" s="303">
        <v>0</v>
      </c>
      <c r="O147" s="304">
        <v>0</v>
      </c>
      <c r="P147" s="305">
        <v>0</v>
      </c>
      <c r="Q147" s="303">
        <v>0</v>
      </c>
      <c r="R147" s="304">
        <v>0</v>
      </c>
      <c r="S147" s="305">
        <v>0</v>
      </c>
      <c r="T147" s="303">
        <v>0</v>
      </c>
      <c r="U147" s="304">
        <v>0</v>
      </c>
      <c r="V147" s="305">
        <v>0</v>
      </c>
      <c r="W147" s="303">
        <v>0</v>
      </c>
      <c r="X147" s="304">
        <v>0</v>
      </c>
      <c r="Y147" s="305">
        <v>0</v>
      </c>
      <c r="Z147" s="303">
        <v>0</v>
      </c>
      <c r="AA147" s="304">
        <v>0</v>
      </c>
      <c r="AB147" s="305">
        <v>0</v>
      </c>
      <c r="AC147" s="303">
        <v>0</v>
      </c>
      <c r="AD147" s="304">
        <v>0</v>
      </c>
      <c r="AE147" s="305">
        <v>0</v>
      </c>
      <c r="AF147" s="303">
        <v>0</v>
      </c>
      <c r="AG147" s="304">
        <v>0</v>
      </c>
      <c r="AH147" s="305">
        <v>0</v>
      </c>
      <c r="AI147" s="303">
        <v>0</v>
      </c>
      <c r="AJ147" s="304">
        <v>0</v>
      </c>
      <c r="AK147" s="305">
        <v>0</v>
      </c>
      <c r="AL147" s="303">
        <v>0</v>
      </c>
      <c r="AM147" s="304">
        <v>0</v>
      </c>
      <c r="AN147" s="305">
        <v>0</v>
      </c>
      <c r="AO147" s="303">
        <v>0</v>
      </c>
      <c r="AP147" s="304">
        <v>0</v>
      </c>
      <c r="AQ147" s="305">
        <v>0</v>
      </c>
      <c r="AR147" s="303">
        <v>0</v>
      </c>
      <c r="AS147" s="304">
        <v>0</v>
      </c>
      <c r="AT147" s="305">
        <v>0</v>
      </c>
      <c r="AU147" s="303">
        <v>0</v>
      </c>
      <c r="AV147" s="304">
        <v>0</v>
      </c>
      <c r="AW147" s="305">
        <v>0</v>
      </c>
      <c r="AX147" s="303">
        <f>AX146</f>
        <v>102109</v>
      </c>
      <c r="AY147" s="304">
        <f>AY146</f>
        <v>-110917</v>
      </c>
      <c r="AZ147" s="305">
        <f t="shared" ref="AZ147:AZ150" si="2054">AX147-AY147</f>
        <v>213026</v>
      </c>
      <c r="BA147" s="303">
        <f>BA146</f>
        <v>72602</v>
      </c>
      <c r="BB147" s="304">
        <f>BB146</f>
        <v>-70501</v>
      </c>
      <c r="BC147" s="305">
        <f t="shared" ref="BC147:BC150" si="2055">BA147-BB147</f>
        <v>143103</v>
      </c>
      <c r="BD147" s="303">
        <f>BD146</f>
        <v>22537</v>
      </c>
      <c r="BE147" s="304">
        <f>BE146</f>
        <v>-45499</v>
      </c>
      <c r="BF147" s="305">
        <f t="shared" ref="BF147:BF150" si="2056">BD147-BE147</f>
        <v>68036</v>
      </c>
      <c r="BG147" s="303">
        <f>BG146</f>
        <v>122744</v>
      </c>
      <c r="BH147" s="304">
        <f>BH146</f>
        <v>-24503</v>
      </c>
      <c r="BI147" s="305">
        <f t="shared" ref="BI147:BI150" si="2057">BG147-BH147</f>
        <v>147247</v>
      </c>
      <c r="BJ147" s="303">
        <f>BJ146</f>
        <v>-25422</v>
      </c>
      <c r="BK147" s="304">
        <f>BK146</f>
        <v>103168</v>
      </c>
      <c r="BL147" s="305">
        <f t="shared" ref="BL147:BL150" si="2058">BJ147-BK147</f>
        <v>-128590</v>
      </c>
      <c r="BM147" s="303">
        <f>BM146</f>
        <v>-15307</v>
      </c>
      <c r="BN147" s="304">
        <f>BN146</f>
        <v>41668</v>
      </c>
      <c r="BO147" s="305">
        <f t="shared" ref="BO147:BO150" si="2059">BM147-BN147</f>
        <v>-56975</v>
      </c>
      <c r="BP147" s="303">
        <f>BP146</f>
        <v>-16894</v>
      </c>
      <c r="BQ147" s="304">
        <f>BQ146</f>
        <v>25207</v>
      </c>
      <c r="BR147" s="305">
        <f t="shared" ref="BR147:BR150" si="2060">BP147-BQ147</f>
        <v>-42101</v>
      </c>
      <c r="BS147" s="303">
        <f>BS146</f>
        <v>-41440</v>
      </c>
      <c r="BT147" s="304">
        <f>BT146</f>
        <v>46328</v>
      </c>
      <c r="BU147" s="305">
        <f t="shared" ref="BU147:BU150" si="2061">BS147-BT147</f>
        <v>-87768</v>
      </c>
      <c r="BV147" s="303">
        <f>BV146</f>
        <v>60099</v>
      </c>
      <c r="BW147" s="304">
        <f>BW146</f>
        <v>-7358</v>
      </c>
      <c r="BX147" s="305">
        <f t="shared" ref="BX147:BX150" si="2062">BV147-BW147</f>
        <v>67457</v>
      </c>
      <c r="BY147" s="303">
        <f>BY146</f>
        <v>78298</v>
      </c>
      <c r="BZ147" s="304">
        <f>BZ146</f>
        <v>37083</v>
      </c>
      <c r="CA147" s="305">
        <f t="shared" ref="CA147:CA150" si="2063">BY147-BZ147</f>
        <v>41215</v>
      </c>
      <c r="CB147" s="303">
        <f>CB146</f>
        <v>93578</v>
      </c>
      <c r="CC147" s="304">
        <f>CC146</f>
        <v>-5690</v>
      </c>
      <c r="CD147" s="305">
        <f t="shared" ref="CD147:CD150" si="2064">CB147-CC147</f>
        <v>99268</v>
      </c>
      <c r="CE147" s="303">
        <f>CE146</f>
        <v>83552</v>
      </c>
      <c r="CF147" s="304">
        <f>CF146</f>
        <v>40236</v>
      </c>
      <c r="CG147" s="305">
        <f t="shared" ref="CG147:CG150" si="2065">CE147-CF147</f>
        <v>43316</v>
      </c>
      <c r="CH147" s="303">
        <f>CH146</f>
        <v>8854</v>
      </c>
      <c r="CI147" s="304">
        <f>CI146</f>
        <v>3490.5641817889177</v>
      </c>
      <c r="CJ147" s="305">
        <f>CH147-CI147</f>
        <v>5363.4358182110827</v>
      </c>
      <c r="CK147" s="303">
        <f>CK146</f>
        <v>7367</v>
      </c>
      <c r="CL147" s="304">
        <f>CL146</f>
        <v>3866.7891310451801</v>
      </c>
      <c r="CM147" s="305">
        <f>CK147-CL147</f>
        <v>3500.2108689548199</v>
      </c>
      <c r="CN147" s="303">
        <f>CN146</f>
        <v>8205</v>
      </c>
      <c r="CO147" s="304">
        <f>CO146</f>
        <v>3166.2783430721101</v>
      </c>
      <c r="CP147" s="305">
        <f>CN147-CO147</f>
        <v>5038.7216569278899</v>
      </c>
      <c r="CQ147" s="303">
        <f>CQ146</f>
        <v>9345</v>
      </c>
      <c r="CR147" s="304">
        <f>CR146</f>
        <v>2943.9508649762947</v>
      </c>
      <c r="CS147" s="305">
        <f>CQ147-CR147</f>
        <v>6401.0491350237053</v>
      </c>
      <c r="CT147" s="303">
        <v>5453.0732938682577</v>
      </c>
      <c r="CU147" s="304">
        <v>31290.845208269999</v>
      </c>
      <c r="CV147" s="305">
        <f t="shared" ref="CV147:CV155" si="2066">CT147-CU147</f>
        <v>-25837.771914401739</v>
      </c>
      <c r="CW147" s="303">
        <v>6586.4</v>
      </c>
      <c r="CX147" s="304">
        <v>28627.466921239</v>
      </c>
      <c r="CY147" s="305">
        <f t="shared" ref="CY147:CY155" si="2067">CW147-CX147</f>
        <v>-22041.066921238998</v>
      </c>
      <c r="CZ147" s="303">
        <v>1493.2</v>
      </c>
      <c r="DA147" s="304">
        <v>26783.090908333001</v>
      </c>
      <c r="DB147" s="305">
        <f t="shared" ref="DB147:DB155" si="2068">CZ147-DA147</f>
        <v>-25289.890908333</v>
      </c>
      <c r="DC147" s="306">
        <v>2964.4</v>
      </c>
      <c r="DD147" s="304">
        <v>20182.830066386199</v>
      </c>
      <c r="DE147" s="307">
        <f t="shared" ref="DE147:DE155" si="2069">DC147-DD147</f>
        <v>-17218.430066386198</v>
      </c>
      <c r="DF147" s="308">
        <v>6446.4942991220241</v>
      </c>
      <c r="DG147" s="306">
        <v>42376.213089224431</v>
      </c>
      <c r="DH147" s="307">
        <f t="shared" si="2029"/>
        <v>-35929.718790102408</v>
      </c>
      <c r="DI147" s="308">
        <v>7622.4847653651132</v>
      </c>
      <c r="DJ147" s="306">
        <v>45217.891813282367</v>
      </c>
      <c r="DK147" s="307">
        <f t="shared" si="2031"/>
        <v>-37595.407047917251</v>
      </c>
      <c r="DL147" s="308">
        <v>6532.7963997567376</v>
      </c>
      <c r="DM147" s="306">
        <v>37961.983338795377</v>
      </c>
      <c r="DN147" s="307">
        <f t="shared" si="2032"/>
        <v>-31429.186939038638</v>
      </c>
      <c r="DO147" s="308">
        <v>5365.119335756136</v>
      </c>
      <c r="DP147" s="306">
        <v>49117.395358697802</v>
      </c>
      <c r="DQ147" s="307">
        <f>DO147-DP147</f>
        <v>-43752.276022941667</v>
      </c>
      <c r="DR147" s="380">
        <v>-21184.091097193959</v>
      </c>
      <c r="DS147" s="304">
        <v>-1320.5974241191725</v>
      </c>
      <c r="DT147" s="307">
        <f t="shared" si="2035"/>
        <v>-19863.493673074787</v>
      </c>
      <c r="DU147" s="286">
        <v>26.882058577444695</v>
      </c>
      <c r="DV147" s="232">
        <v>-9655.8763723883749</v>
      </c>
      <c r="DW147" s="233">
        <f t="shared" si="2036"/>
        <v>9682.7584309658196</v>
      </c>
      <c r="DX147" s="286">
        <v>-1498.4827940340547</v>
      </c>
      <c r="DY147" s="232">
        <v>30135.57565188266</v>
      </c>
      <c r="DZ147" s="233">
        <f t="shared" si="2037"/>
        <v>-31634.058445916715</v>
      </c>
      <c r="EA147" s="346">
        <v>15809.105032650623</v>
      </c>
      <c r="EB147" s="347">
        <v>59956.726977276128</v>
      </c>
      <c r="EC147" s="345">
        <f t="shared" si="2038"/>
        <v>-44147.621944625505</v>
      </c>
      <c r="ED147" s="308">
        <v>-3445.9445900000001</v>
      </c>
      <c r="EE147" s="306">
        <v>51395.501409999997</v>
      </c>
      <c r="EF147" s="307">
        <f t="shared" si="1001"/>
        <v>-54841.445999999996</v>
      </c>
      <c r="EG147" s="308">
        <v>30548.42</v>
      </c>
      <c r="EH147" s="306">
        <v>83397.42</v>
      </c>
      <c r="EI147" s="307">
        <f t="shared" si="2039"/>
        <v>-52849</v>
      </c>
      <c r="EJ147" s="308">
        <v>772.23477000000003</v>
      </c>
      <c r="EK147" s="306">
        <v>2562.45219</v>
      </c>
      <c r="EL147" s="307">
        <f t="shared" si="2040"/>
        <v>-1790.2174199999999</v>
      </c>
      <c r="EM147" s="381">
        <v>14109.5319</v>
      </c>
      <c r="EN147" s="382">
        <v>37961.166720000001</v>
      </c>
      <c r="EO147" s="364">
        <f t="shared" si="1083"/>
        <v>-23851.634819999999</v>
      </c>
      <c r="EP147" s="446">
        <v>-1587.1544032930124</v>
      </c>
      <c r="EQ147" s="442">
        <v>12018.523329136098</v>
      </c>
      <c r="ER147" s="437">
        <f t="shared" si="2041"/>
        <v>-13605.677732429111</v>
      </c>
      <c r="ES147" s="446">
        <v>3559.6624665720715</v>
      </c>
      <c r="ET147" s="442">
        <v>-27720.284679264329</v>
      </c>
      <c r="EU147" s="437">
        <f t="shared" si="2042"/>
        <v>31279.947145836399</v>
      </c>
      <c r="EV147" s="446">
        <v>29901.454656870046</v>
      </c>
      <c r="EW147" s="442">
        <v>125459.24206514537</v>
      </c>
      <c r="EX147" s="437">
        <f t="shared" si="2043"/>
        <v>-95557.787408275326</v>
      </c>
      <c r="EY147" s="446">
        <v>7317.1565798508927</v>
      </c>
      <c r="EZ147" s="442">
        <v>-6322.9708150171318</v>
      </c>
      <c r="FA147" s="437">
        <f t="shared" si="2044"/>
        <v>13640.127394868025</v>
      </c>
      <c r="FB147" s="446">
        <v>8257.7880856100983</v>
      </c>
      <c r="FC147" s="442">
        <v>9443.55082455718</v>
      </c>
      <c r="FD147" s="437">
        <f t="shared" si="2045"/>
        <v>-1185.7627389470817</v>
      </c>
      <c r="FE147" s="446">
        <v>8601.8625891771862</v>
      </c>
      <c r="FF147" s="442">
        <v>10264.729157127369</v>
      </c>
      <c r="FG147" s="437">
        <f t="shared" si="2046"/>
        <v>-1662.8665679501828</v>
      </c>
      <c r="FH147" s="446">
        <v>8945.9370927442742</v>
      </c>
      <c r="FI147" s="442">
        <v>11085.90748969756</v>
      </c>
      <c r="FJ147" s="437">
        <f t="shared" si="2047"/>
        <v>-2139.9703969532857</v>
      </c>
      <c r="FK147" s="446">
        <v>8601.8625891771862</v>
      </c>
      <c r="FL147" s="442">
        <v>10264.729157127369</v>
      </c>
      <c r="FM147" s="437">
        <f t="shared" si="2048"/>
        <v>-1662.8665679501828</v>
      </c>
      <c r="FN147" s="446">
        <v>9135.9546953405297</v>
      </c>
      <c r="FO147" s="442">
        <v>23270.619076425555</v>
      </c>
      <c r="FP147" s="437">
        <f t="shared" si="2049"/>
        <v>-14134.664381085026</v>
      </c>
      <c r="FQ147" s="446">
        <v>8938.3066516467334</v>
      </c>
      <c r="FR147" s="442">
        <v>18970.362349837218</v>
      </c>
      <c r="FS147" s="437">
        <f t="shared" si="2050"/>
        <v>-10032.055698190485</v>
      </c>
      <c r="FT147" s="446">
        <v>7378.9021181560038</v>
      </c>
      <c r="FU147" s="442">
        <v>15314.357632524012</v>
      </c>
      <c r="FV147" s="437">
        <f t="shared" si="2051"/>
        <v>-7935.4555143680082</v>
      </c>
      <c r="FW147" s="446">
        <v>5692.6010316033435</v>
      </c>
      <c r="FX147" s="442">
        <v>17250.866995221677</v>
      </c>
      <c r="FY147" s="437">
        <f t="shared" si="2052"/>
        <v>-11558.265963618334</v>
      </c>
      <c r="FZ147" s="446">
        <v>6359.7409283648167</v>
      </c>
      <c r="GA147" s="442">
        <v>15742.153556344756</v>
      </c>
      <c r="GB147" s="437">
        <f t="shared" si="2053"/>
        <v>-9382.4126279799384</v>
      </c>
      <c r="GC147" s="346">
        <v>6119.3849320748404</v>
      </c>
      <c r="GD147" s="347">
        <v>17005.213591630767</v>
      </c>
      <c r="GE147" s="345">
        <f t="shared" si="1871"/>
        <v>-10885.828659555926</v>
      </c>
      <c r="GF147" s="346">
        <v>10887.175522720714</v>
      </c>
      <c r="GG147" s="347">
        <v>15907.723801489705</v>
      </c>
      <c r="GH147" s="345">
        <f t="shared" si="1872"/>
        <v>-5020.5482787689907</v>
      </c>
    </row>
    <row r="148" spans="1:190" ht="16.5" customHeight="1" x14ac:dyDescent="0.4">
      <c r="A148" s="222" t="s">
        <v>164</v>
      </c>
      <c r="B148" s="303"/>
      <c r="C148" s="304"/>
      <c r="D148" s="305"/>
      <c r="E148" s="303"/>
      <c r="F148" s="304"/>
      <c r="G148" s="305"/>
      <c r="H148" s="303"/>
      <c r="I148" s="304"/>
      <c r="J148" s="305"/>
      <c r="K148" s="303"/>
      <c r="L148" s="304"/>
      <c r="M148" s="305"/>
      <c r="N148" s="303"/>
      <c r="O148" s="304"/>
      <c r="P148" s="305"/>
      <c r="Q148" s="303"/>
      <c r="R148" s="304"/>
      <c r="S148" s="305"/>
      <c r="T148" s="303"/>
      <c r="U148" s="304"/>
      <c r="V148" s="305"/>
      <c r="W148" s="303"/>
      <c r="X148" s="304"/>
      <c r="Y148" s="305"/>
      <c r="Z148" s="303"/>
      <c r="AA148" s="304"/>
      <c r="AB148" s="305"/>
      <c r="AC148" s="303"/>
      <c r="AD148" s="304"/>
      <c r="AE148" s="305"/>
      <c r="AF148" s="303"/>
      <c r="AG148" s="304"/>
      <c r="AH148" s="305"/>
      <c r="AI148" s="303"/>
      <c r="AJ148" s="304"/>
      <c r="AK148" s="305"/>
      <c r="AL148" s="303"/>
      <c r="AM148" s="304"/>
      <c r="AN148" s="305"/>
      <c r="AO148" s="303"/>
      <c r="AP148" s="304"/>
      <c r="AQ148" s="305"/>
      <c r="AR148" s="303"/>
      <c r="AS148" s="304"/>
      <c r="AT148" s="305"/>
      <c r="AU148" s="303"/>
      <c r="AV148" s="304"/>
      <c r="AW148" s="305"/>
      <c r="AX148" s="303"/>
      <c r="AY148" s="304"/>
      <c r="AZ148" s="305"/>
      <c r="BA148" s="303"/>
      <c r="BB148" s="304"/>
      <c r="BC148" s="305"/>
      <c r="BD148" s="303"/>
      <c r="BE148" s="304"/>
      <c r="BF148" s="305"/>
      <c r="BG148" s="303"/>
      <c r="BH148" s="304"/>
      <c r="BI148" s="305"/>
      <c r="BJ148" s="303"/>
      <c r="BK148" s="304"/>
      <c r="BL148" s="305"/>
      <c r="BM148" s="303"/>
      <c r="BN148" s="304"/>
      <c r="BO148" s="305"/>
      <c r="BP148" s="303"/>
      <c r="BQ148" s="304"/>
      <c r="BR148" s="305"/>
      <c r="BS148" s="303"/>
      <c r="BT148" s="304"/>
      <c r="BU148" s="305"/>
      <c r="BV148" s="303"/>
      <c r="BW148" s="304"/>
      <c r="BX148" s="305"/>
      <c r="BY148" s="303"/>
      <c r="BZ148" s="304"/>
      <c r="CA148" s="305"/>
      <c r="CB148" s="303"/>
      <c r="CC148" s="304"/>
      <c r="CD148" s="305"/>
      <c r="CE148" s="303"/>
      <c r="CF148" s="304"/>
      <c r="CG148" s="305"/>
      <c r="CH148" s="303"/>
      <c r="CI148" s="304"/>
      <c r="CJ148" s="305"/>
      <c r="CK148" s="303"/>
      <c r="CL148" s="304"/>
      <c r="CM148" s="305"/>
      <c r="CN148" s="303"/>
      <c r="CO148" s="304"/>
      <c r="CP148" s="305"/>
      <c r="CQ148" s="303"/>
      <c r="CR148" s="304"/>
      <c r="CS148" s="305"/>
      <c r="CT148" s="303"/>
      <c r="CU148" s="304"/>
      <c r="CV148" s="305"/>
      <c r="CW148" s="303"/>
      <c r="CX148" s="304"/>
      <c r="CY148" s="305"/>
      <c r="CZ148" s="303"/>
      <c r="DA148" s="304"/>
      <c r="DB148" s="305"/>
      <c r="DC148" s="306"/>
      <c r="DD148" s="304"/>
      <c r="DE148" s="307"/>
      <c r="DF148" s="308"/>
      <c r="DG148" s="306"/>
      <c r="DH148" s="307"/>
      <c r="DI148" s="308"/>
      <c r="DJ148" s="306"/>
      <c r="DK148" s="307"/>
      <c r="DL148" s="308"/>
      <c r="DM148" s="306"/>
      <c r="DN148" s="307"/>
      <c r="DO148" s="308"/>
      <c r="DP148" s="306"/>
      <c r="DQ148" s="307"/>
      <c r="DR148" s="309"/>
      <c r="DS148" s="310"/>
      <c r="DT148" s="307"/>
      <c r="DU148" s="267"/>
      <c r="DV148" s="226"/>
      <c r="DW148" s="233"/>
      <c r="DX148" s="267"/>
      <c r="DY148" s="226"/>
      <c r="DZ148" s="233"/>
      <c r="EA148" s="346"/>
      <c r="EB148" s="347"/>
      <c r="EC148" s="345"/>
      <c r="ED148" s="316"/>
      <c r="EE148" s="314"/>
      <c r="EF148" s="307"/>
      <c r="EG148" s="389"/>
      <c r="EH148" s="390"/>
      <c r="EI148" s="387"/>
      <c r="EJ148" s="316"/>
      <c r="EK148" s="314">
        <v>8275.1854889999995</v>
      </c>
      <c r="EL148" s="307">
        <f t="shared" si="2040"/>
        <v>-8275.1854889999995</v>
      </c>
      <c r="EM148" s="391"/>
      <c r="EN148" s="392"/>
      <c r="EO148" s="388"/>
      <c r="EP148" s="443"/>
      <c r="EQ148" s="444"/>
      <c r="ER148" s="448"/>
      <c r="ES148" s="443"/>
      <c r="ET148" s="444"/>
      <c r="EU148" s="448"/>
      <c r="EV148" s="443"/>
      <c r="EW148" s="444"/>
      <c r="EX148" s="448"/>
      <c r="EY148" s="443"/>
      <c r="EZ148" s="444"/>
      <c r="FA148" s="448"/>
      <c r="FB148" s="443">
        <v>0</v>
      </c>
      <c r="FC148" s="444">
        <v>0</v>
      </c>
      <c r="FD148" s="448"/>
      <c r="FE148" s="443">
        <v>0</v>
      </c>
      <c r="FF148" s="444">
        <v>0</v>
      </c>
      <c r="FG148" s="448"/>
      <c r="FH148" s="443">
        <v>0</v>
      </c>
      <c r="FI148" s="444">
        <v>0</v>
      </c>
      <c r="FJ148" s="448"/>
      <c r="FK148" s="443">
        <v>0</v>
      </c>
      <c r="FL148" s="444">
        <v>0</v>
      </c>
      <c r="FM148" s="448"/>
      <c r="FN148" s="443"/>
      <c r="FO148" s="444"/>
      <c r="FP148" s="448"/>
      <c r="FQ148" s="443"/>
      <c r="FR148" s="444"/>
      <c r="FS148" s="448"/>
      <c r="FT148" s="443"/>
      <c r="FU148" s="444"/>
      <c r="FV148" s="448"/>
      <c r="FW148" s="443"/>
      <c r="FX148" s="444"/>
      <c r="FY148" s="448"/>
      <c r="FZ148" s="443"/>
      <c r="GA148" s="444"/>
      <c r="GB148" s="448"/>
      <c r="GC148" s="343">
        <v>0</v>
      </c>
      <c r="GD148" s="344">
        <v>0</v>
      </c>
      <c r="GE148" s="342">
        <f t="shared" si="1871"/>
        <v>0</v>
      </c>
      <c r="GF148" s="343"/>
      <c r="GG148" s="344"/>
      <c r="GH148" s="342">
        <f t="shared" si="1872"/>
        <v>0</v>
      </c>
    </row>
    <row r="149" spans="1:190" ht="16.5" customHeight="1" x14ac:dyDescent="0.4">
      <c r="A149" s="216" t="s">
        <v>160</v>
      </c>
      <c r="B149" s="217">
        <f t="shared" ref="B149" si="2070">B150+B153+B154+B155</f>
        <v>-315</v>
      </c>
      <c r="C149" s="218"/>
      <c r="D149" s="219">
        <f>B149-C149</f>
        <v>-315</v>
      </c>
      <c r="E149" s="217">
        <f t="shared" ref="E149:AU149" si="2071">E150+E153+E154+E155</f>
        <v>2005</v>
      </c>
      <c r="F149" s="218"/>
      <c r="G149" s="219">
        <f t="shared" ref="G149:G151" si="2072">E149-F149</f>
        <v>2005</v>
      </c>
      <c r="H149" s="217">
        <f t="shared" si="2071"/>
        <v>602</v>
      </c>
      <c r="I149" s="218"/>
      <c r="J149" s="219">
        <f t="shared" ref="J149:J151" si="2073">H149-I149</f>
        <v>602</v>
      </c>
      <c r="K149" s="217">
        <f t="shared" si="2071"/>
        <v>3886</v>
      </c>
      <c r="L149" s="218"/>
      <c r="M149" s="219">
        <f t="shared" ref="M149:M151" si="2074">K149-L149</f>
        <v>3886</v>
      </c>
      <c r="N149" s="217">
        <f t="shared" si="2071"/>
        <v>1796.85</v>
      </c>
      <c r="O149" s="218"/>
      <c r="P149" s="219">
        <f t="shared" ref="P149:P151" si="2075">N149-O149</f>
        <v>1796.85</v>
      </c>
      <c r="Q149" s="217">
        <f t="shared" si="2071"/>
        <v>2114</v>
      </c>
      <c r="R149" s="218"/>
      <c r="S149" s="219">
        <f t="shared" ref="S149:S151" si="2076">Q149-R149</f>
        <v>2114</v>
      </c>
      <c r="T149" s="217">
        <f t="shared" si="2071"/>
        <v>-224</v>
      </c>
      <c r="U149" s="218"/>
      <c r="V149" s="219">
        <f t="shared" ref="V149:V151" si="2077">T149-U149</f>
        <v>-224</v>
      </c>
      <c r="W149" s="217">
        <f t="shared" si="2071"/>
        <v>1560</v>
      </c>
      <c r="X149" s="218"/>
      <c r="Y149" s="219">
        <f t="shared" ref="Y149:Y151" si="2078">W149-X149</f>
        <v>1560</v>
      </c>
      <c r="Z149" s="217">
        <f t="shared" si="2071"/>
        <v>-1614</v>
      </c>
      <c r="AA149" s="218"/>
      <c r="AB149" s="219">
        <f t="shared" ref="AB149:AB151" si="2079">Z149-AA149</f>
        <v>-1614</v>
      </c>
      <c r="AC149" s="217">
        <f t="shared" si="2071"/>
        <v>2970</v>
      </c>
      <c r="AD149" s="218"/>
      <c r="AE149" s="219">
        <f t="shared" ref="AE149:AE151" si="2080">AC149-AD149</f>
        <v>2970</v>
      </c>
      <c r="AF149" s="217">
        <f t="shared" si="2071"/>
        <v>1105</v>
      </c>
      <c r="AG149" s="218"/>
      <c r="AH149" s="219">
        <f t="shared" ref="AH149:AH151" si="2081">AF149-AG149</f>
        <v>1105</v>
      </c>
      <c r="AI149" s="217">
        <f t="shared" si="2071"/>
        <v>3580</v>
      </c>
      <c r="AJ149" s="218"/>
      <c r="AK149" s="219">
        <f t="shared" ref="AK149:AK151" si="2082">AI149-AJ149</f>
        <v>3580</v>
      </c>
      <c r="AL149" s="217">
        <f t="shared" si="2071"/>
        <v>5004</v>
      </c>
      <c r="AM149" s="218"/>
      <c r="AN149" s="219">
        <f t="shared" ref="AN149:AN151" si="2083">AL149-AM149</f>
        <v>5004</v>
      </c>
      <c r="AO149" s="217">
        <f t="shared" si="2071"/>
        <v>10646</v>
      </c>
      <c r="AP149" s="218"/>
      <c r="AQ149" s="219">
        <f t="shared" ref="AQ149:AQ151" si="2084">AO149-AP149</f>
        <v>10646</v>
      </c>
      <c r="AR149" s="217">
        <f t="shared" si="2071"/>
        <v>-3431</v>
      </c>
      <c r="AS149" s="218"/>
      <c r="AT149" s="219">
        <f t="shared" ref="AT149:AT151" si="2085">AR149-AS149</f>
        <v>-3431</v>
      </c>
      <c r="AU149" s="217">
        <f t="shared" si="2071"/>
        <v>4361</v>
      </c>
      <c r="AV149" s="218"/>
      <c r="AW149" s="219">
        <f t="shared" ref="AW149:AW151" si="2086">AU149-AV149</f>
        <v>4361</v>
      </c>
      <c r="AX149" s="217">
        <f t="shared" ref="AX149" si="2087">AX150+AX153+AX154+AX155</f>
        <v>6090</v>
      </c>
      <c r="AY149" s="218"/>
      <c r="AZ149" s="219">
        <f t="shared" si="2054"/>
        <v>6090</v>
      </c>
      <c r="BA149" s="217">
        <f t="shared" ref="BA149" si="2088">BA150+BA153+BA154+BA155</f>
        <v>8919</v>
      </c>
      <c r="BB149" s="218"/>
      <c r="BC149" s="219">
        <f t="shared" si="2055"/>
        <v>8919</v>
      </c>
      <c r="BD149" s="217">
        <f t="shared" ref="BD149" si="2089">BD150+BD153+BD154+BD155</f>
        <v>3394</v>
      </c>
      <c r="BE149" s="218"/>
      <c r="BF149" s="219">
        <f t="shared" si="2056"/>
        <v>3394</v>
      </c>
      <c r="BG149" s="217">
        <f t="shared" ref="BG149" si="2090">BG150+BG153+BG154+BG155</f>
        <v>4616</v>
      </c>
      <c r="BH149" s="218"/>
      <c r="BI149" s="219">
        <f t="shared" si="2057"/>
        <v>4616</v>
      </c>
      <c r="BJ149" s="217">
        <f>BJ150+BJ153+BJ154+BJ155</f>
        <v>4454.5</v>
      </c>
      <c r="BK149" s="218"/>
      <c r="BL149" s="219">
        <f t="shared" si="2058"/>
        <v>4454.5</v>
      </c>
      <c r="BM149" s="217">
        <f t="shared" ref="BM149" si="2091">BM150+BM153+BM154+BM155</f>
        <v>2640.1</v>
      </c>
      <c r="BN149" s="218"/>
      <c r="BO149" s="219">
        <f t="shared" si="2059"/>
        <v>2640.1</v>
      </c>
      <c r="BP149" s="217">
        <f t="shared" ref="BP149" si="2092">BP150+BP153+BP154+BP155</f>
        <v>5905</v>
      </c>
      <c r="BQ149" s="218"/>
      <c r="BR149" s="219">
        <f t="shared" si="2060"/>
        <v>5905</v>
      </c>
      <c r="BS149" s="217">
        <f t="shared" ref="BS149" si="2093">BS150+BS153+BS154+BS155</f>
        <v>6960</v>
      </c>
      <c r="BT149" s="218"/>
      <c r="BU149" s="219">
        <f>BS149-BT149</f>
        <v>6960</v>
      </c>
      <c r="BV149" s="217">
        <f t="shared" ref="BV149" si="2094">BV150+BV153+BV154+BV155</f>
        <v>5776</v>
      </c>
      <c r="BW149" s="218"/>
      <c r="BX149" s="219">
        <f t="shared" si="2062"/>
        <v>5776</v>
      </c>
      <c r="BY149" s="217">
        <f t="shared" ref="BY149" si="2095">BY150+BY153+BY154+BY155</f>
        <v>8280</v>
      </c>
      <c r="BZ149" s="218"/>
      <c r="CA149" s="219">
        <f t="shared" si="2063"/>
        <v>8280</v>
      </c>
      <c r="CB149" s="217">
        <f t="shared" ref="CB149" si="2096">CB150+CB153+CB154+CB155</f>
        <v>3354</v>
      </c>
      <c r="CC149" s="218"/>
      <c r="CD149" s="219">
        <f t="shared" si="2064"/>
        <v>3354</v>
      </c>
      <c r="CE149" s="217">
        <f t="shared" ref="CE149" si="2097">CE150+CE153+CE154+CE155</f>
        <v>8817</v>
      </c>
      <c r="CF149" s="218"/>
      <c r="CG149" s="219">
        <f t="shared" si="2065"/>
        <v>8817</v>
      </c>
      <c r="CH149" s="217">
        <f>CH150+CH153+CH154+CH155</f>
        <v>-837</v>
      </c>
      <c r="CI149" s="218"/>
      <c r="CJ149" s="219">
        <f>CH149-CI149</f>
        <v>-837</v>
      </c>
      <c r="CK149" s="217">
        <f>CK150+CK153+CK154+CK155</f>
        <v>7310</v>
      </c>
      <c r="CL149" s="218"/>
      <c r="CM149" s="219">
        <f>CK149-CL149</f>
        <v>7310</v>
      </c>
      <c r="CN149" s="217">
        <f>CN150+CN153+CN154+CN155</f>
        <v>5857</v>
      </c>
      <c r="CO149" s="218"/>
      <c r="CP149" s="219">
        <f>CN149-CO149</f>
        <v>5857</v>
      </c>
      <c r="CQ149" s="217">
        <f>CQ150+CQ153+CQ154+CQ155</f>
        <v>15985</v>
      </c>
      <c r="CR149" s="218"/>
      <c r="CS149" s="219">
        <f>CQ149-CR149</f>
        <v>15985</v>
      </c>
      <c r="CT149" s="217">
        <v>6788</v>
      </c>
      <c r="CU149" s="218"/>
      <c r="CV149" s="219">
        <f t="shared" si="2066"/>
        <v>6788</v>
      </c>
      <c r="CW149" s="217">
        <f>CW150+CW153+CW154+CW155</f>
        <v>18919</v>
      </c>
      <c r="CX149" s="218"/>
      <c r="CY149" s="219">
        <f t="shared" si="2067"/>
        <v>18919</v>
      </c>
      <c r="CZ149" s="217">
        <f>SUM(CZ150:CZ155)</f>
        <v>-6850.8409674975355</v>
      </c>
      <c r="DA149" s="218"/>
      <c r="DB149" s="219">
        <f t="shared" si="2068"/>
        <v>-6850.8409674975355</v>
      </c>
      <c r="DC149" s="220">
        <f t="shared" ref="DC149" si="2098">DC150+DC153+DC154+DC155</f>
        <v>-2238</v>
      </c>
      <c r="DD149" s="218"/>
      <c r="DE149" s="221">
        <f t="shared" si="2069"/>
        <v>-2238</v>
      </c>
      <c r="DF149" s="278">
        <f>DF150+DF153+DF154+DF155</f>
        <v>7392.4269439247355</v>
      </c>
      <c r="DG149" s="220"/>
      <c r="DH149" s="221">
        <f t="shared" si="2029"/>
        <v>7392.4269439247355</v>
      </c>
      <c r="DI149" s="278">
        <f>DI150+DI153+DI154+DI155</f>
        <v>19217.327974745767</v>
      </c>
      <c r="DJ149" s="220"/>
      <c r="DK149" s="221">
        <f t="shared" si="2031"/>
        <v>19217.327974745767</v>
      </c>
      <c r="DL149" s="278">
        <f>DL150+DL153+DL154+DL155</f>
        <v>2543.1918003967648</v>
      </c>
      <c r="DM149" s="220"/>
      <c r="DN149" s="221">
        <f t="shared" si="2032"/>
        <v>2543.1918003967648</v>
      </c>
      <c r="DO149" s="278">
        <f t="shared" ref="DO149" si="2099">DO150+DO153+DO154+DO155</f>
        <v>3681.0701228500857</v>
      </c>
      <c r="DP149" s="220"/>
      <c r="DQ149" s="221">
        <f t="shared" ref="DQ149" si="2100">DO149-DP149</f>
        <v>3681.0701228500857</v>
      </c>
      <c r="DR149" s="289">
        <f t="shared" ref="DR149" si="2101">DR150+DR153+DR154+DR155</f>
        <v>-5858.9</v>
      </c>
      <c r="DS149" s="218"/>
      <c r="DT149" s="221">
        <f t="shared" si="2035"/>
        <v>-5858.9</v>
      </c>
      <c r="DU149" s="278">
        <f t="shared" ref="DU149" si="2102">DU150+DU153+DU154+DU155</f>
        <v>-3899.4231800990519</v>
      </c>
      <c r="DV149" s="220"/>
      <c r="DW149" s="221">
        <f t="shared" ref="DW149" si="2103">DU149-DV149</f>
        <v>-3899.4231800990519</v>
      </c>
      <c r="DX149" s="278">
        <f t="shared" ref="DX149" si="2104">DX150+DX153+DX154+DX155</f>
        <v>-6928.8381124743664</v>
      </c>
      <c r="DY149" s="220"/>
      <c r="DZ149" s="221">
        <f t="shared" ref="DZ149" si="2105">DX149-DY149</f>
        <v>-6928.8381124743664</v>
      </c>
      <c r="EA149" s="339">
        <f t="shared" ref="EA149" si="2106">EA150+EA153+EA154+EA155</f>
        <v>-4370.6157994196692</v>
      </c>
      <c r="EB149" s="348"/>
      <c r="EC149" s="341">
        <f t="shared" ref="EC149" si="2107">EA149-EB149</f>
        <v>-4370.6157994196692</v>
      </c>
      <c r="ED149" s="398">
        <f t="shared" ref="ED149" si="2108">ED150+ED153+ED154+ED155</f>
        <v>7039.6938790660861</v>
      </c>
      <c r="EE149" s="399"/>
      <c r="EF149" s="397">
        <f t="shared" si="1001"/>
        <v>7039.6938790660861</v>
      </c>
      <c r="EG149" s="398">
        <f t="shared" ref="EG149" si="2109">EG150+EG153+EG154+EG155</f>
        <v>-2557.7955673475567</v>
      </c>
      <c r="EH149" s="399"/>
      <c r="EI149" s="397">
        <f t="shared" si="2039"/>
        <v>-2557.7955673475567</v>
      </c>
      <c r="EJ149" s="398">
        <f t="shared" ref="EJ149" si="2110">EJ150+EJ153+EJ154+EJ155</f>
        <v>25216.348095100402</v>
      </c>
      <c r="EK149" s="399"/>
      <c r="EL149" s="397">
        <f t="shared" si="2040"/>
        <v>25216.348095100402</v>
      </c>
      <c r="EM149" s="411">
        <f t="shared" ref="EM149" si="2111">EM150+EM153+EM154+EM155</f>
        <v>25501.600257950813</v>
      </c>
      <c r="EN149" s="412"/>
      <c r="EO149" s="408">
        <f t="shared" si="1083"/>
        <v>25501.600257950813</v>
      </c>
      <c r="EP149" s="430">
        <f t="shared" ref="EP149" si="2112">EP150+EP153+EP154+EP155</f>
        <v>-12589.029257546517</v>
      </c>
      <c r="EQ149" s="438"/>
      <c r="ER149" s="429">
        <f t="shared" ref="ER149:ER155" si="2113">EP149-EQ149</f>
        <v>-12589.029257546517</v>
      </c>
      <c r="ES149" s="430">
        <f t="shared" ref="ES149" si="2114">ES150+ES153+ES154+ES155</f>
        <v>-8811.9964031207764</v>
      </c>
      <c r="ET149" s="438"/>
      <c r="EU149" s="429">
        <f t="shared" ref="EU149:EU155" si="2115">ES149-ET149</f>
        <v>-8811.9964031207764</v>
      </c>
      <c r="EV149" s="430">
        <f t="shared" ref="EV149" si="2116">EV150+EV153+EV154+EV155</f>
        <v>-5615.535298881101</v>
      </c>
      <c r="EW149" s="438"/>
      <c r="EX149" s="429">
        <f t="shared" ref="EX149:EX155" si="2117">EV149-EW149</f>
        <v>-5615.535298881101</v>
      </c>
      <c r="EY149" s="430">
        <f t="shared" ref="EY149" si="2118">EY150+EY153+EY154+EY155</f>
        <v>13159.387673012208</v>
      </c>
      <c r="EZ149" s="438"/>
      <c r="FA149" s="429">
        <f t="shared" ref="FA149:FA155" si="2119">EY149-EZ149</f>
        <v>13159.387673012208</v>
      </c>
      <c r="FB149" s="430">
        <v>-54887.033842831886</v>
      </c>
      <c r="FC149" s="438">
        <v>0</v>
      </c>
      <c r="FD149" s="429">
        <f t="shared" ref="FD149:FD155" si="2120">FB149-FC149</f>
        <v>-54887.033842831886</v>
      </c>
      <c r="FE149" s="430">
        <v>3158.1441226471766</v>
      </c>
      <c r="FF149" s="438">
        <v>0</v>
      </c>
      <c r="FG149" s="429">
        <f t="shared" ref="FG149:FG155" si="2121">FE149-FF149</f>
        <v>3158.1441226471766</v>
      </c>
      <c r="FH149" s="430">
        <v>-1939.3014710667121</v>
      </c>
      <c r="FI149" s="438">
        <v>0</v>
      </c>
      <c r="FJ149" s="429">
        <f t="shared" ref="FJ149:FJ155" si="2122">FH149-FI149</f>
        <v>-1939.3014710667121</v>
      </c>
      <c r="FK149" s="430">
        <v>22404.660883974047</v>
      </c>
      <c r="FL149" s="438">
        <v>0</v>
      </c>
      <c r="FM149" s="429">
        <f t="shared" ref="FM149:FM155" si="2123">FK149-FL149</f>
        <v>22404.660883974047</v>
      </c>
      <c r="FN149" s="430">
        <f t="shared" ref="FN149" si="2124">FN150+FN153+FN154+FN155</f>
        <v>-3538.2261706601071</v>
      </c>
      <c r="FO149" s="438"/>
      <c r="FP149" s="429">
        <f t="shared" ref="FP149:FP155" si="2125">FN149-FO149</f>
        <v>-3538.2261706601071</v>
      </c>
      <c r="FQ149" s="430">
        <f t="shared" ref="FQ149" si="2126">FQ150+FQ153+FQ154+FQ155</f>
        <v>44448.302206288492</v>
      </c>
      <c r="FR149" s="438"/>
      <c r="FS149" s="429">
        <f t="shared" ref="FS149:FS155" si="2127">FQ149-FR149</f>
        <v>44448.302206288492</v>
      </c>
      <c r="FT149" s="430">
        <f t="shared" ref="FT149" si="2128">FT150+FT153+FT154+FT155</f>
        <v>-17738.020482076561</v>
      </c>
      <c r="FU149" s="438"/>
      <c r="FV149" s="429">
        <f t="shared" ref="FV149:FV155" si="2129">FT149-FU149</f>
        <v>-17738.020482076561</v>
      </c>
      <c r="FW149" s="430">
        <f t="shared" ref="FW149" si="2130">FW150+FW153+FW154+FW155</f>
        <v>27464.579062196208</v>
      </c>
      <c r="FX149" s="438"/>
      <c r="FY149" s="429">
        <f t="shared" ref="FY149:FY155" si="2131">FW149-FX149</f>
        <v>27464.579062196208</v>
      </c>
      <c r="FZ149" s="430">
        <f t="shared" ref="FZ149" si="2132">FZ150+FZ153+FZ154+FZ155</f>
        <v>1302.9695364792683</v>
      </c>
      <c r="GA149" s="438"/>
      <c r="GB149" s="429">
        <f t="shared" ref="GB149:GB155" si="2133">FZ149-GA149</f>
        <v>1302.9695364792683</v>
      </c>
      <c r="GC149" s="339">
        <f t="shared" ref="GC149" si="2134">GC150+GC153+GC154+GC155</f>
        <v>35126.277115942059</v>
      </c>
      <c r="GD149" s="348"/>
      <c r="GE149" s="341">
        <f t="shared" si="1871"/>
        <v>35126.277115942059</v>
      </c>
      <c r="GF149" s="339">
        <f>GF150+GF153+GF154+GF155</f>
        <v>-17707.18857065307</v>
      </c>
      <c r="GG149" s="348"/>
      <c r="GH149" s="341">
        <f t="shared" si="1872"/>
        <v>-17707.18857065307</v>
      </c>
    </row>
    <row r="150" spans="1:190" ht="16.5" customHeight="1" x14ac:dyDescent="0.4">
      <c r="A150" s="222" t="s">
        <v>161</v>
      </c>
      <c r="B150" s="223">
        <f t="shared" ref="B150" si="2135">B151+B152</f>
        <v>0</v>
      </c>
      <c r="C150" s="224"/>
      <c r="D150" s="225">
        <f>B150-C150</f>
        <v>0</v>
      </c>
      <c r="E150" s="223">
        <f t="shared" ref="E150:AU150" si="2136">E151+E152</f>
        <v>0</v>
      </c>
      <c r="F150" s="224"/>
      <c r="G150" s="225">
        <f t="shared" si="2072"/>
        <v>0</v>
      </c>
      <c r="H150" s="223">
        <f t="shared" si="2136"/>
        <v>0</v>
      </c>
      <c r="I150" s="224"/>
      <c r="J150" s="225">
        <f t="shared" si="2073"/>
        <v>0</v>
      </c>
      <c r="K150" s="223">
        <f t="shared" si="2136"/>
        <v>0</v>
      </c>
      <c r="L150" s="224"/>
      <c r="M150" s="225">
        <f t="shared" si="2074"/>
        <v>0</v>
      </c>
      <c r="N150" s="223">
        <f t="shared" si="2136"/>
        <v>0</v>
      </c>
      <c r="O150" s="224"/>
      <c r="P150" s="225">
        <f t="shared" si="2075"/>
        <v>0</v>
      </c>
      <c r="Q150" s="223">
        <f t="shared" si="2136"/>
        <v>0</v>
      </c>
      <c r="R150" s="224"/>
      <c r="S150" s="225">
        <f t="shared" si="2076"/>
        <v>0</v>
      </c>
      <c r="T150" s="223">
        <f t="shared" si="2136"/>
        <v>0</v>
      </c>
      <c r="U150" s="224"/>
      <c r="V150" s="225">
        <f t="shared" si="2077"/>
        <v>0</v>
      </c>
      <c r="W150" s="223">
        <f t="shared" si="2136"/>
        <v>0</v>
      </c>
      <c r="X150" s="224"/>
      <c r="Y150" s="225">
        <f t="shared" si="2078"/>
        <v>0</v>
      </c>
      <c r="Z150" s="223">
        <f t="shared" si="2136"/>
        <v>0</v>
      </c>
      <c r="AA150" s="224"/>
      <c r="AB150" s="225">
        <f t="shared" si="2079"/>
        <v>0</v>
      </c>
      <c r="AC150" s="223">
        <f t="shared" si="2136"/>
        <v>0</v>
      </c>
      <c r="AD150" s="224"/>
      <c r="AE150" s="225">
        <f t="shared" si="2080"/>
        <v>0</v>
      </c>
      <c r="AF150" s="223">
        <f t="shared" si="2136"/>
        <v>0</v>
      </c>
      <c r="AG150" s="224"/>
      <c r="AH150" s="225">
        <f t="shared" si="2081"/>
        <v>0</v>
      </c>
      <c r="AI150" s="223">
        <f t="shared" si="2136"/>
        <v>0</v>
      </c>
      <c r="AJ150" s="224"/>
      <c r="AK150" s="225">
        <f t="shared" si="2082"/>
        <v>0</v>
      </c>
      <c r="AL150" s="223">
        <f t="shared" si="2136"/>
        <v>0</v>
      </c>
      <c r="AM150" s="224"/>
      <c r="AN150" s="225">
        <f t="shared" si="2083"/>
        <v>0</v>
      </c>
      <c r="AO150" s="223">
        <f t="shared" si="2136"/>
        <v>0</v>
      </c>
      <c r="AP150" s="224"/>
      <c r="AQ150" s="225">
        <f t="shared" si="2084"/>
        <v>0</v>
      </c>
      <c r="AR150" s="223">
        <f t="shared" si="2136"/>
        <v>0</v>
      </c>
      <c r="AS150" s="224"/>
      <c r="AT150" s="225">
        <f t="shared" si="2085"/>
        <v>0</v>
      </c>
      <c r="AU150" s="223">
        <f t="shared" si="2136"/>
        <v>0</v>
      </c>
      <c r="AV150" s="224"/>
      <c r="AW150" s="225">
        <f t="shared" si="2086"/>
        <v>0</v>
      </c>
      <c r="AX150" s="223">
        <f t="shared" ref="AX150" si="2137">AX151+AX152</f>
        <v>0</v>
      </c>
      <c r="AY150" s="224"/>
      <c r="AZ150" s="225">
        <f t="shared" si="2054"/>
        <v>0</v>
      </c>
      <c r="BA150" s="223">
        <f t="shared" ref="BA150" si="2138">BA151+BA152</f>
        <v>0</v>
      </c>
      <c r="BB150" s="224"/>
      <c r="BC150" s="225">
        <f t="shared" si="2055"/>
        <v>0</v>
      </c>
      <c r="BD150" s="223">
        <f t="shared" ref="BD150" si="2139">BD151+BD152</f>
        <v>2509</v>
      </c>
      <c r="BE150" s="224"/>
      <c r="BF150" s="225">
        <f t="shared" si="2056"/>
        <v>2509</v>
      </c>
      <c r="BG150" s="223">
        <f t="shared" ref="BG150" si="2140">BG151+BG152</f>
        <v>2391</v>
      </c>
      <c r="BH150" s="224"/>
      <c r="BI150" s="225">
        <f t="shared" si="2057"/>
        <v>2391</v>
      </c>
      <c r="BJ150" s="223">
        <f>BJ151+BJ152</f>
        <v>1342.4</v>
      </c>
      <c r="BK150" s="224"/>
      <c r="BL150" s="225">
        <f t="shared" si="2058"/>
        <v>1342.4</v>
      </c>
      <c r="BM150" s="223">
        <f t="shared" ref="BM150" si="2141">BM151+BM152</f>
        <v>-6</v>
      </c>
      <c r="BN150" s="224"/>
      <c r="BO150" s="225">
        <f t="shared" si="2059"/>
        <v>-6</v>
      </c>
      <c r="BP150" s="223">
        <f t="shared" ref="BP150" si="2142">BP151+BP152</f>
        <v>245</v>
      </c>
      <c r="BQ150" s="224"/>
      <c r="BR150" s="225">
        <f t="shared" si="2060"/>
        <v>245</v>
      </c>
      <c r="BS150" s="223">
        <f t="shared" ref="BS150" si="2143">BS151+BS152</f>
        <v>107.5</v>
      </c>
      <c r="BT150" s="224"/>
      <c r="BU150" s="225">
        <f t="shared" si="2061"/>
        <v>107.5</v>
      </c>
      <c r="BV150" s="223">
        <f t="shared" ref="BV150" si="2144">BV151+BV152</f>
        <v>1406</v>
      </c>
      <c r="BW150" s="224"/>
      <c r="BX150" s="225">
        <f t="shared" si="2062"/>
        <v>1406</v>
      </c>
      <c r="BY150" s="223">
        <f t="shared" ref="BY150" si="2145">BY151+BY152</f>
        <v>2035</v>
      </c>
      <c r="BZ150" s="224"/>
      <c r="CA150" s="225">
        <f t="shared" si="2063"/>
        <v>2035</v>
      </c>
      <c r="CB150" s="223">
        <f t="shared" ref="CB150" si="2146">CB151+CB152</f>
        <v>0</v>
      </c>
      <c r="CC150" s="224"/>
      <c r="CD150" s="225">
        <f t="shared" si="2064"/>
        <v>0</v>
      </c>
      <c r="CE150" s="223">
        <f t="shared" ref="CE150" si="2147">CE151+CE152</f>
        <v>1449</v>
      </c>
      <c r="CF150" s="224"/>
      <c r="CG150" s="225">
        <f t="shared" si="2065"/>
        <v>1449</v>
      </c>
      <c r="CH150" s="223">
        <f>CH151+CH152</f>
        <v>0</v>
      </c>
      <c r="CI150" s="224"/>
      <c r="CJ150" s="225">
        <f>CH150-CI150</f>
        <v>0</v>
      </c>
      <c r="CK150" s="223">
        <f>CK151+CK152</f>
        <v>0</v>
      </c>
      <c r="CL150" s="224"/>
      <c r="CM150" s="225">
        <f>CK150-CL150</f>
        <v>0</v>
      </c>
      <c r="CN150" s="223">
        <f>CN151+CN152</f>
        <v>0</v>
      </c>
      <c r="CO150" s="224"/>
      <c r="CP150" s="225">
        <f>CN150-CO150</f>
        <v>0</v>
      </c>
      <c r="CQ150" s="223">
        <f>CQ151+CQ152</f>
        <v>0</v>
      </c>
      <c r="CR150" s="224"/>
      <c r="CS150" s="225">
        <f>CQ150-CR150</f>
        <v>0</v>
      </c>
      <c r="CT150" s="223">
        <v>0</v>
      </c>
      <c r="CU150" s="224"/>
      <c r="CV150" s="225"/>
      <c r="CW150" s="223"/>
      <c r="CX150" s="224"/>
      <c r="CY150" s="225"/>
      <c r="CZ150" s="223"/>
      <c r="DA150" s="224"/>
      <c r="DB150" s="225"/>
      <c r="DC150" s="226"/>
      <c r="DD150" s="224"/>
      <c r="DE150" s="227"/>
      <c r="DF150" s="267">
        <f>DF151+DF152</f>
        <v>0</v>
      </c>
      <c r="DG150" s="226"/>
      <c r="DH150" s="227">
        <f t="shared" si="2029"/>
        <v>0</v>
      </c>
      <c r="DI150" s="267">
        <v>0</v>
      </c>
      <c r="DJ150" s="226"/>
      <c r="DK150" s="227">
        <f t="shared" si="2031"/>
        <v>0</v>
      </c>
      <c r="DL150" s="267"/>
      <c r="DM150" s="226"/>
      <c r="DN150" s="227"/>
      <c r="DO150" s="267">
        <v>0</v>
      </c>
      <c r="DP150" s="226"/>
      <c r="DQ150" s="227"/>
      <c r="DR150" s="287"/>
      <c r="DS150" s="224"/>
      <c r="DT150" s="227"/>
      <c r="DU150" s="267"/>
      <c r="DV150" s="226"/>
      <c r="DW150" s="227"/>
      <c r="DX150" s="267"/>
      <c r="DY150" s="226"/>
      <c r="DZ150" s="227"/>
      <c r="EA150" s="343"/>
      <c r="EB150" s="344"/>
      <c r="EC150" s="342"/>
      <c r="ED150" s="316"/>
      <c r="EE150" s="314"/>
      <c r="EF150" s="315"/>
      <c r="EG150" s="316"/>
      <c r="EH150" s="314"/>
      <c r="EI150" s="315"/>
      <c r="EJ150" s="316"/>
      <c r="EK150" s="314"/>
      <c r="EL150" s="315"/>
      <c r="EM150" s="361"/>
      <c r="EN150" s="362"/>
      <c r="EO150" s="363"/>
      <c r="EP150" s="439">
        <v>1.8958531013002395</v>
      </c>
      <c r="EQ150" s="440"/>
      <c r="ER150" s="434">
        <f t="shared" si="2113"/>
        <v>1.8958531013002395</v>
      </c>
      <c r="ES150" s="439">
        <v>8.9792627578496926</v>
      </c>
      <c r="ET150" s="440"/>
      <c r="EU150" s="434">
        <f t="shared" si="2115"/>
        <v>8.9792627578496926</v>
      </c>
      <c r="EV150" s="439">
        <v>-24.41574414914751</v>
      </c>
      <c r="EW150" s="440"/>
      <c r="EX150" s="434">
        <f t="shared" si="2117"/>
        <v>-24.41574414914751</v>
      </c>
      <c r="EY150" s="439">
        <v>11.057636055628777</v>
      </c>
      <c r="EZ150" s="440"/>
      <c r="FA150" s="434">
        <f t="shared" si="2119"/>
        <v>11.057636055628777</v>
      </c>
      <c r="FB150" s="439">
        <v>17.821288197267531</v>
      </c>
      <c r="FC150" s="440">
        <v>0</v>
      </c>
      <c r="FD150" s="434">
        <f t="shared" si="2120"/>
        <v>17.821288197267531</v>
      </c>
      <c r="FE150" s="439">
        <v>-10.047692192712784</v>
      </c>
      <c r="FF150" s="440">
        <v>0</v>
      </c>
      <c r="FG150" s="434">
        <f t="shared" si="2121"/>
        <v>-10.047692192712784</v>
      </c>
      <c r="FH150" s="439">
        <v>-17.215747920076133</v>
      </c>
      <c r="FI150" s="440">
        <v>0</v>
      </c>
      <c r="FJ150" s="434">
        <f t="shared" si="2122"/>
        <v>-17.215747920076133</v>
      </c>
      <c r="FK150" s="439">
        <v>-38.56475027211571</v>
      </c>
      <c r="FL150" s="440">
        <v>0</v>
      </c>
      <c r="FM150" s="434">
        <f t="shared" si="2123"/>
        <v>-38.56475027211571</v>
      </c>
      <c r="FN150" s="439">
        <v>-0.15929704784297943</v>
      </c>
      <c r="FO150" s="440"/>
      <c r="FP150" s="434">
        <f t="shared" si="2125"/>
        <v>-0.15929704784297943</v>
      </c>
      <c r="FQ150" s="439">
        <v>0.66254980640888217</v>
      </c>
      <c r="FR150" s="440"/>
      <c r="FS150" s="434">
        <f t="shared" si="2127"/>
        <v>0.66254980640888217</v>
      </c>
      <c r="FT150" s="439">
        <v>-0.66086819296360011</v>
      </c>
      <c r="FU150" s="440"/>
      <c r="FV150" s="434">
        <f t="shared" si="2129"/>
        <v>-0.66086819296360011</v>
      </c>
      <c r="FW150" s="439">
        <v>2.9685585136049388</v>
      </c>
      <c r="FX150" s="440"/>
      <c r="FY150" s="434">
        <f t="shared" si="2131"/>
        <v>2.9685585136049388</v>
      </c>
      <c r="FZ150" s="439">
        <v>1.5641589325942993</v>
      </c>
      <c r="GA150" s="440"/>
      <c r="GB150" s="434">
        <f t="shared" si="2133"/>
        <v>1.5641589325942993</v>
      </c>
      <c r="GC150" s="343">
        <v>1.3478680944972039</v>
      </c>
      <c r="GD150" s="344">
        <v>0</v>
      </c>
      <c r="GE150" s="342">
        <f t="shared" si="1871"/>
        <v>1.3478680944972039</v>
      </c>
      <c r="GF150" s="343">
        <v>-4.020390788492203</v>
      </c>
      <c r="GG150" s="344">
        <v>0</v>
      </c>
      <c r="GH150" s="342">
        <f t="shared" si="1872"/>
        <v>-4.020390788492203</v>
      </c>
    </row>
    <row r="151" spans="1:190" ht="16.5" hidden="1" customHeight="1" x14ac:dyDescent="0.4">
      <c r="A151" s="234" t="s">
        <v>162</v>
      </c>
      <c r="B151" s="223">
        <v>0</v>
      </c>
      <c r="C151" s="224"/>
      <c r="D151" s="225">
        <f>B151-C151</f>
        <v>0</v>
      </c>
      <c r="E151" s="223">
        <v>0</v>
      </c>
      <c r="F151" s="224"/>
      <c r="G151" s="225">
        <f t="shared" si="2072"/>
        <v>0</v>
      </c>
      <c r="H151" s="223">
        <v>0</v>
      </c>
      <c r="I151" s="224"/>
      <c r="J151" s="225">
        <f t="shared" si="2073"/>
        <v>0</v>
      </c>
      <c r="K151" s="223">
        <v>0</v>
      </c>
      <c r="L151" s="224"/>
      <c r="M151" s="225">
        <f t="shared" si="2074"/>
        <v>0</v>
      </c>
      <c r="N151" s="223">
        <v>0</v>
      </c>
      <c r="O151" s="224"/>
      <c r="P151" s="225">
        <f t="shared" si="2075"/>
        <v>0</v>
      </c>
      <c r="Q151" s="223">
        <v>0</v>
      </c>
      <c r="R151" s="224"/>
      <c r="S151" s="225">
        <f t="shared" si="2076"/>
        <v>0</v>
      </c>
      <c r="T151" s="223">
        <v>0</v>
      </c>
      <c r="U151" s="224"/>
      <c r="V151" s="225">
        <f t="shared" si="2077"/>
        <v>0</v>
      </c>
      <c r="W151" s="223">
        <v>0</v>
      </c>
      <c r="X151" s="224"/>
      <c r="Y151" s="225">
        <f t="shared" si="2078"/>
        <v>0</v>
      </c>
      <c r="Z151" s="223">
        <v>0</v>
      </c>
      <c r="AA151" s="224"/>
      <c r="AB151" s="225">
        <f t="shared" si="2079"/>
        <v>0</v>
      </c>
      <c r="AC151" s="223">
        <v>0</v>
      </c>
      <c r="AD151" s="224"/>
      <c r="AE151" s="225">
        <f t="shared" si="2080"/>
        <v>0</v>
      </c>
      <c r="AF151" s="223">
        <v>0</v>
      </c>
      <c r="AG151" s="224"/>
      <c r="AH151" s="225">
        <f t="shared" si="2081"/>
        <v>0</v>
      </c>
      <c r="AI151" s="223">
        <v>0</v>
      </c>
      <c r="AJ151" s="224"/>
      <c r="AK151" s="225">
        <f t="shared" si="2082"/>
        <v>0</v>
      </c>
      <c r="AL151" s="223">
        <v>0</v>
      </c>
      <c r="AM151" s="224"/>
      <c r="AN151" s="225">
        <f t="shared" si="2083"/>
        <v>0</v>
      </c>
      <c r="AO151" s="223">
        <v>0</v>
      </c>
      <c r="AP151" s="224"/>
      <c r="AQ151" s="225">
        <f t="shared" si="2084"/>
        <v>0</v>
      </c>
      <c r="AR151" s="223">
        <v>0</v>
      </c>
      <c r="AS151" s="224"/>
      <c r="AT151" s="225">
        <f t="shared" si="2085"/>
        <v>0</v>
      </c>
      <c r="AU151" s="223">
        <v>0</v>
      </c>
      <c r="AV151" s="224"/>
      <c r="AW151" s="225">
        <f t="shared" si="2086"/>
        <v>0</v>
      </c>
      <c r="AX151" s="223">
        <v>0</v>
      </c>
      <c r="AY151" s="224"/>
      <c r="AZ151" s="225">
        <f>AX151-AY151</f>
        <v>0</v>
      </c>
      <c r="BA151" s="223">
        <v>0</v>
      </c>
      <c r="BB151" s="224"/>
      <c r="BC151" s="225">
        <f>BA151-BB151</f>
        <v>0</v>
      </c>
      <c r="BD151" s="223">
        <v>2509</v>
      </c>
      <c r="BE151" s="224"/>
      <c r="BF151" s="225">
        <f>BD151-BE151</f>
        <v>2509</v>
      </c>
      <c r="BG151" s="223">
        <v>2391</v>
      </c>
      <c r="BH151" s="224"/>
      <c r="BI151" s="225">
        <f>BG151-BH151</f>
        <v>2391</v>
      </c>
      <c r="BJ151" s="223">
        <v>1342.4</v>
      </c>
      <c r="BK151" s="224"/>
      <c r="BL151" s="225">
        <f>BJ151-BK151</f>
        <v>1342.4</v>
      </c>
      <c r="BM151" s="223">
        <v>-6</v>
      </c>
      <c r="BN151" s="224"/>
      <c r="BO151" s="225">
        <f>BM151-BN151</f>
        <v>-6</v>
      </c>
      <c r="BP151" s="223">
        <v>245</v>
      </c>
      <c r="BQ151" s="224"/>
      <c r="BR151" s="225">
        <f>BP151-BQ151</f>
        <v>245</v>
      </c>
      <c r="BS151" s="223">
        <v>107.5</v>
      </c>
      <c r="BT151" s="224"/>
      <c r="BU151" s="225">
        <f>BS151-BT151</f>
        <v>107.5</v>
      </c>
      <c r="BV151" s="223">
        <v>1406</v>
      </c>
      <c r="BW151" s="224"/>
      <c r="BX151" s="225">
        <f>BV151-BW151</f>
        <v>1406</v>
      </c>
      <c r="BY151" s="223">
        <v>2035</v>
      </c>
      <c r="BZ151" s="224"/>
      <c r="CA151" s="225">
        <f>BY151-BZ151</f>
        <v>2035</v>
      </c>
      <c r="CB151" s="223">
        <v>0</v>
      </c>
      <c r="CC151" s="224"/>
      <c r="CD151" s="225">
        <f>CB151-CC151</f>
        <v>0</v>
      </c>
      <c r="CE151" s="223">
        <v>1449</v>
      </c>
      <c r="CF151" s="224"/>
      <c r="CG151" s="225">
        <f>CE151-CF151</f>
        <v>1449</v>
      </c>
      <c r="CH151" s="223">
        <v>0</v>
      </c>
      <c r="CI151" s="224"/>
      <c r="CJ151" s="225">
        <f>CH151-CI151</f>
        <v>0</v>
      </c>
      <c r="CK151" s="223">
        <v>0</v>
      </c>
      <c r="CL151" s="224"/>
      <c r="CM151" s="225">
        <f>CK151-CL151</f>
        <v>0</v>
      </c>
      <c r="CN151" s="223">
        <v>0</v>
      </c>
      <c r="CO151" s="224"/>
      <c r="CP151" s="225">
        <f>CN151-CO151</f>
        <v>0</v>
      </c>
      <c r="CQ151" s="223">
        <v>0</v>
      </c>
      <c r="CR151" s="224"/>
      <c r="CS151" s="225">
        <f>CQ151-CR151</f>
        <v>0</v>
      </c>
      <c r="CT151" s="223">
        <v>0</v>
      </c>
      <c r="CU151" s="224"/>
      <c r="CV151" s="225"/>
      <c r="CW151" s="223"/>
      <c r="CX151" s="224"/>
      <c r="CY151" s="225"/>
      <c r="CZ151" s="223"/>
      <c r="DA151" s="224"/>
      <c r="DB151" s="225"/>
      <c r="DC151" s="226"/>
      <c r="DD151" s="224"/>
      <c r="DE151" s="227"/>
      <c r="DF151" s="267">
        <v>0</v>
      </c>
      <c r="DG151" s="226"/>
      <c r="DH151" s="227">
        <f>DF151-DG151</f>
        <v>0</v>
      </c>
      <c r="DI151" s="267">
        <v>0</v>
      </c>
      <c r="DJ151" s="226"/>
      <c r="DK151" s="227">
        <f>DI151-DJ151</f>
        <v>0</v>
      </c>
      <c r="DL151" s="267"/>
      <c r="DM151" s="226"/>
      <c r="DN151" s="227"/>
      <c r="DO151" s="267">
        <v>0</v>
      </c>
      <c r="DP151" s="226"/>
      <c r="DQ151" s="227"/>
      <c r="DR151" s="287"/>
      <c r="DS151" s="224"/>
      <c r="DT151" s="227"/>
      <c r="DU151" s="267"/>
      <c r="DV151" s="226"/>
      <c r="DW151" s="227"/>
      <c r="DX151" s="267"/>
      <c r="DY151" s="226"/>
      <c r="DZ151" s="227"/>
      <c r="EA151" s="343"/>
      <c r="EB151" s="344"/>
      <c r="EC151" s="342"/>
      <c r="ED151" s="316"/>
      <c r="EE151" s="314"/>
      <c r="EF151" s="315"/>
      <c r="EG151" s="316"/>
      <c r="EH151" s="314"/>
      <c r="EI151" s="315"/>
      <c r="EJ151" s="316"/>
      <c r="EK151" s="314"/>
      <c r="EL151" s="315"/>
      <c r="EM151" s="361"/>
      <c r="EN151" s="362"/>
      <c r="EO151" s="363"/>
      <c r="EP151" s="439">
        <v>1.8958531013002395</v>
      </c>
      <c r="EQ151" s="440"/>
      <c r="ER151" s="434">
        <f t="shared" si="2113"/>
        <v>1.8958531013002395</v>
      </c>
      <c r="ES151" s="439">
        <v>8.9792627578496926</v>
      </c>
      <c r="ET151" s="440"/>
      <c r="EU151" s="434">
        <f t="shared" si="2115"/>
        <v>8.9792627578496926</v>
      </c>
      <c r="EV151" s="439">
        <v>-24.41574414914751</v>
      </c>
      <c r="EW151" s="440"/>
      <c r="EX151" s="434">
        <f t="shared" si="2117"/>
        <v>-24.41574414914751</v>
      </c>
      <c r="EY151" s="439">
        <v>11.057636055628777</v>
      </c>
      <c r="EZ151" s="440"/>
      <c r="FA151" s="434">
        <f t="shared" si="2119"/>
        <v>11.057636055628777</v>
      </c>
      <c r="FB151" s="439">
        <v>17.821288197267531</v>
      </c>
      <c r="FC151" s="440">
        <v>0</v>
      </c>
      <c r="FD151" s="434">
        <f t="shared" si="2120"/>
        <v>17.821288197267531</v>
      </c>
      <c r="FE151" s="439">
        <v>-10.047692192712784</v>
      </c>
      <c r="FF151" s="440">
        <v>0</v>
      </c>
      <c r="FG151" s="434">
        <f t="shared" si="2121"/>
        <v>-10.047692192712784</v>
      </c>
      <c r="FH151" s="439">
        <v>-17.215747920076133</v>
      </c>
      <c r="FI151" s="440">
        <v>0</v>
      </c>
      <c r="FJ151" s="434">
        <f t="shared" si="2122"/>
        <v>-17.215747920076133</v>
      </c>
      <c r="FK151" s="439">
        <v>-38.56475027211571</v>
      </c>
      <c r="FL151" s="440">
        <v>0</v>
      </c>
      <c r="FM151" s="434">
        <f t="shared" si="2123"/>
        <v>-38.56475027211571</v>
      </c>
      <c r="FN151" s="439">
        <v>-0.15929704784297943</v>
      </c>
      <c r="FO151" s="440"/>
      <c r="FP151" s="434">
        <f t="shared" si="2125"/>
        <v>-0.15929704784297943</v>
      </c>
      <c r="FQ151" s="439">
        <v>0.66254980640888217</v>
      </c>
      <c r="FR151" s="440"/>
      <c r="FS151" s="434">
        <f t="shared" si="2127"/>
        <v>0.66254980640888217</v>
      </c>
      <c r="FT151" s="439">
        <v>-0.66086819296360011</v>
      </c>
      <c r="FU151" s="440"/>
      <c r="FV151" s="434">
        <f t="shared" si="2129"/>
        <v>-0.66086819296360011</v>
      </c>
      <c r="FW151" s="439">
        <v>2.9685585136049388</v>
      </c>
      <c r="FX151" s="440"/>
      <c r="FY151" s="434">
        <f t="shared" si="2131"/>
        <v>2.9685585136049388</v>
      </c>
      <c r="FZ151" s="439">
        <v>1.5641589325942993</v>
      </c>
      <c r="GA151" s="440"/>
      <c r="GB151" s="434">
        <f t="shared" si="2133"/>
        <v>1.5641589325942993</v>
      </c>
      <c r="GC151" s="343">
        <v>1.3478680944972039</v>
      </c>
      <c r="GD151" s="344">
        <v>0</v>
      </c>
      <c r="GE151" s="342">
        <f t="shared" si="1871"/>
        <v>1.3478680944972039</v>
      </c>
      <c r="GF151" s="343">
        <v>-4.020390788492203</v>
      </c>
      <c r="GG151" s="344">
        <v>0</v>
      </c>
      <c r="GH151" s="342">
        <f t="shared" si="1872"/>
        <v>-4.020390788492203</v>
      </c>
    </row>
    <row r="152" spans="1:190" ht="16.5" hidden="1" customHeight="1" x14ac:dyDescent="0.4">
      <c r="A152" s="234" t="s">
        <v>163</v>
      </c>
      <c r="B152" s="223"/>
      <c r="C152" s="224"/>
      <c r="D152" s="225"/>
      <c r="E152" s="223"/>
      <c r="F152" s="224"/>
      <c r="G152" s="225"/>
      <c r="H152" s="223"/>
      <c r="I152" s="224"/>
      <c r="J152" s="225"/>
      <c r="K152" s="223"/>
      <c r="L152" s="224"/>
      <c r="M152" s="225"/>
      <c r="N152" s="223"/>
      <c r="O152" s="224"/>
      <c r="P152" s="225"/>
      <c r="Q152" s="223"/>
      <c r="R152" s="224"/>
      <c r="S152" s="225"/>
      <c r="T152" s="223"/>
      <c r="U152" s="224"/>
      <c r="V152" s="225"/>
      <c r="W152" s="223"/>
      <c r="X152" s="224"/>
      <c r="Y152" s="225"/>
      <c r="Z152" s="223"/>
      <c r="AA152" s="224"/>
      <c r="AB152" s="225"/>
      <c r="AC152" s="223"/>
      <c r="AD152" s="224"/>
      <c r="AE152" s="225"/>
      <c r="AF152" s="223"/>
      <c r="AG152" s="224"/>
      <c r="AH152" s="225"/>
      <c r="AI152" s="223"/>
      <c r="AJ152" s="224"/>
      <c r="AK152" s="225"/>
      <c r="AL152" s="223"/>
      <c r="AM152" s="224"/>
      <c r="AN152" s="225"/>
      <c r="AO152" s="223"/>
      <c r="AP152" s="224"/>
      <c r="AQ152" s="225"/>
      <c r="AR152" s="223"/>
      <c r="AS152" s="224"/>
      <c r="AT152" s="225"/>
      <c r="AU152" s="223"/>
      <c r="AV152" s="224"/>
      <c r="AW152" s="225"/>
      <c r="AX152" s="223"/>
      <c r="AY152" s="224"/>
      <c r="AZ152" s="225"/>
      <c r="BA152" s="223"/>
      <c r="BB152" s="224"/>
      <c r="BC152" s="225"/>
      <c r="BD152" s="223"/>
      <c r="BE152" s="224"/>
      <c r="BF152" s="225"/>
      <c r="BG152" s="223"/>
      <c r="BH152" s="224"/>
      <c r="BI152" s="225"/>
      <c r="BJ152" s="223"/>
      <c r="BK152" s="224"/>
      <c r="BL152" s="225"/>
      <c r="BM152" s="223"/>
      <c r="BN152" s="224"/>
      <c r="BO152" s="225"/>
      <c r="BP152" s="223"/>
      <c r="BQ152" s="224"/>
      <c r="BR152" s="225"/>
      <c r="BS152" s="223"/>
      <c r="BT152" s="224"/>
      <c r="BU152" s="225"/>
      <c r="BV152" s="223"/>
      <c r="BW152" s="224"/>
      <c r="BX152" s="225"/>
      <c r="BY152" s="223"/>
      <c r="BZ152" s="224"/>
      <c r="CA152" s="225"/>
      <c r="CB152" s="223"/>
      <c r="CC152" s="224"/>
      <c r="CD152" s="225"/>
      <c r="CE152" s="223"/>
      <c r="CF152" s="224"/>
      <c r="CG152" s="225"/>
      <c r="CH152" s="223"/>
      <c r="CI152" s="224"/>
      <c r="CJ152" s="225"/>
      <c r="CK152" s="223"/>
      <c r="CL152" s="224"/>
      <c r="CM152" s="225"/>
      <c r="CN152" s="223"/>
      <c r="CO152" s="224"/>
      <c r="CP152" s="225"/>
      <c r="CQ152" s="223"/>
      <c r="CR152" s="224"/>
      <c r="CS152" s="225"/>
      <c r="CT152" s="223"/>
      <c r="CU152" s="224"/>
      <c r="CV152" s="225"/>
      <c r="CW152" s="223"/>
      <c r="CX152" s="224"/>
      <c r="CY152" s="225"/>
      <c r="CZ152" s="223"/>
      <c r="DA152" s="224"/>
      <c r="DB152" s="225"/>
      <c r="DC152" s="226"/>
      <c r="DD152" s="224"/>
      <c r="DE152" s="227"/>
      <c r="DF152" s="292">
        <v>0</v>
      </c>
      <c r="DG152" s="226"/>
      <c r="DH152" s="227">
        <f>DF152-DG152</f>
        <v>0</v>
      </c>
      <c r="DI152" s="292"/>
      <c r="DJ152" s="226"/>
      <c r="DK152" s="227"/>
      <c r="DL152" s="292"/>
      <c r="DM152" s="226"/>
      <c r="DN152" s="227"/>
      <c r="DO152" s="292"/>
      <c r="DP152" s="226"/>
      <c r="DQ152" s="227"/>
      <c r="DR152" s="287"/>
      <c r="DS152" s="224"/>
      <c r="DT152" s="227"/>
      <c r="DU152" s="267"/>
      <c r="DV152" s="226"/>
      <c r="DW152" s="227"/>
      <c r="DX152" s="267"/>
      <c r="DY152" s="226"/>
      <c r="DZ152" s="227"/>
      <c r="EA152" s="343"/>
      <c r="EB152" s="344"/>
      <c r="EC152" s="342"/>
      <c r="ED152" s="316"/>
      <c r="EE152" s="314"/>
      <c r="EF152" s="315"/>
      <c r="EG152" s="316"/>
      <c r="EH152" s="314"/>
      <c r="EI152" s="315"/>
      <c r="EJ152" s="316"/>
      <c r="EK152" s="314"/>
      <c r="EL152" s="315"/>
      <c r="EM152" s="361"/>
      <c r="EN152" s="362"/>
      <c r="EO152" s="363"/>
      <c r="EP152" s="439">
        <v>0</v>
      </c>
      <c r="EQ152" s="440"/>
      <c r="ER152" s="434">
        <f t="shared" si="2113"/>
        <v>0</v>
      </c>
      <c r="ES152" s="439">
        <v>0</v>
      </c>
      <c r="ET152" s="440"/>
      <c r="EU152" s="434">
        <f t="shared" si="2115"/>
        <v>0</v>
      </c>
      <c r="EV152" s="439">
        <v>0</v>
      </c>
      <c r="EW152" s="440"/>
      <c r="EX152" s="434">
        <f t="shared" si="2117"/>
        <v>0</v>
      </c>
      <c r="EY152" s="439">
        <v>0</v>
      </c>
      <c r="EZ152" s="440"/>
      <c r="FA152" s="434">
        <f t="shared" si="2119"/>
        <v>0</v>
      </c>
      <c r="FB152" s="439">
        <v>0</v>
      </c>
      <c r="FC152" s="440">
        <v>0</v>
      </c>
      <c r="FD152" s="434">
        <f t="shared" si="2120"/>
        <v>0</v>
      </c>
      <c r="FE152" s="439">
        <v>0</v>
      </c>
      <c r="FF152" s="440">
        <v>0</v>
      </c>
      <c r="FG152" s="434">
        <f t="shared" si="2121"/>
        <v>0</v>
      </c>
      <c r="FH152" s="439">
        <v>0</v>
      </c>
      <c r="FI152" s="440">
        <v>0</v>
      </c>
      <c r="FJ152" s="434">
        <f t="shared" si="2122"/>
        <v>0</v>
      </c>
      <c r="FK152" s="439">
        <v>0</v>
      </c>
      <c r="FL152" s="440">
        <v>0</v>
      </c>
      <c r="FM152" s="434">
        <f t="shared" si="2123"/>
        <v>0</v>
      </c>
      <c r="FN152" s="439">
        <v>0</v>
      </c>
      <c r="FO152" s="440"/>
      <c r="FP152" s="434">
        <f t="shared" si="2125"/>
        <v>0</v>
      </c>
      <c r="FQ152" s="439">
        <v>0</v>
      </c>
      <c r="FR152" s="440"/>
      <c r="FS152" s="434">
        <f t="shared" si="2127"/>
        <v>0</v>
      </c>
      <c r="FT152" s="439">
        <v>0</v>
      </c>
      <c r="FU152" s="440"/>
      <c r="FV152" s="434">
        <f t="shared" si="2129"/>
        <v>0</v>
      </c>
      <c r="FW152" s="439">
        <v>0</v>
      </c>
      <c r="FX152" s="440"/>
      <c r="FY152" s="434">
        <f t="shared" si="2131"/>
        <v>0</v>
      </c>
      <c r="FZ152" s="439">
        <v>0</v>
      </c>
      <c r="GA152" s="440"/>
      <c r="GB152" s="434">
        <f t="shared" si="2133"/>
        <v>0</v>
      </c>
      <c r="GC152" s="343">
        <v>0</v>
      </c>
      <c r="GD152" s="344">
        <v>0</v>
      </c>
      <c r="GE152" s="342">
        <f t="shared" si="1871"/>
        <v>0</v>
      </c>
      <c r="GF152" s="343">
        <v>0</v>
      </c>
      <c r="GG152" s="344">
        <v>0</v>
      </c>
      <c r="GH152" s="342">
        <f t="shared" si="1872"/>
        <v>0</v>
      </c>
    </row>
    <row r="153" spans="1:190" ht="16.5" customHeight="1" x14ac:dyDescent="0.4">
      <c r="A153" s="222" t="s">
        <v>164</v>
      </c>
      <c r="B153" s="223">
        <v>0</v>
      </c>
      <c r="C153" s="224"/>
      <c r="D153" s="225">
        <f>B153-C153</f>
        <v>0</v>
      </c>
      <c r="E153" s="223">
        <v>-8</v>
      </c>
      <c r="F153" s="224"/>
      <c r="G153" s="225">
        <f t="shared" ref="G153:G155" si="2148">E153-F153</f>
        <v>-8</v>
      </c>
      <c r="H153" s="223">
        <v>-241</v>
      </c>
      <c r="I153" s="224"/>
      <c r="J153" s="225">
        <f t="shared" ref="J153:J155" si="2149">H153-I153</f>
        <v>-241</v>
      </c>
      <c r="K153" s="223">
        <v>1</v>
      </c>
      <c r="L153" s="224"/>
      <c r="M153" s="225">
        <f t="shared" ref="M153:M155" si="2150">K153-L153</f>
        <v>1</v>
      </c>
      <c r="N153" s="223">
        <v>0.85</v>
      </c>
      <c r="O153" s="224"/>
      <c r="P153" s="225">
        <f t="shared" ref="P153:P155" si="2151">N153-O153</f>
        <v>0.85</v>
      </c>
      <c r="Q153" s="223">
        <v>-312</v>
      </c>
      <c r="R153" s="224"/>
      <c r="S153" s="225">
        <f t="shared" ref="S153:S155" si="2152">Q153-R153</f>
        <v>-312</v>
      </c>
      <c r="T153" s="223">
        <v>3</v>
      </c>
      <c r="U153" s="224"/>
      <c r="V153" s="225">
        <f t="shared" ref="V153:V155" si="2153">T153-U153</f>
        <v>3</v>
      </c>
      <c r="W153" s="223">
        <v>-49</v>
      </c>
      <c r="X153" s="224"/>
      <c r="Y153" s="225">
        <f t="shared" ref="Y153:Y155" si="2154">W153-X153</f>
        <v>-49</v>
      </c>
      <c r="Z153" s="223">
        <v>-21</v>
      </c>
      <c r="AA153" s="224"/>
      <c r="AB153" s="225">
        <f t="shared" ref="AB153:AB155" si="2155">Z153-AA153</f>
        <v>-21</v>
      </c>
      <c r="AC153" s="223">
        <v>176</v>
      </c>
      <c r="AD153" s="224"/>
      <c r="AE153" s="225">
        <f t="shared" ref="AE153:AE155" si="2156">AC153-AD153</f>
        <v>176</v>
      </c>
      <c r="AF153" s="223">
        <v>8</v>
      </c>
      <c r="AG153" s="224"/>
      <c r="AH153" s="225">
        <f t="shared" ref="AH153:AH155" si="2157">AF153-AG153</f>
        <v>8</v>
      </c>
      <c r="AI153" s="223">
        <v>2</v>
      </c>
      <c r="AJ153" s="224"/>
      <c r="AK153" s="225">
        <f t="shared" ref="AK153:AK155" si="2158">AI153-AJ153</f>
        <v>2</v>
      </c>
      <c r="AL153" s="223">
        <v>-19</v>
      </c>
      <c r="AM153" s="224"/>
      <c r="AN153" s="225">
        <f t="shared" ref="AN153:AN155" si="2159">AL153-AM153</f>
        <v>-19</v>
      </c>
      <c r="AO153" s="223">
        <v>-1</v>
      </c>
      <c r="AP153" s="224"/>
      <c r="AQ153" s="225">
        <f t="shared" ref="AQ153:AQ155" si="2160">AO153-AP153</f>
        <v>-1</v>
      </c>
      <c r="AR153" s="223">
        <v>3</v>
      </c>
      <c r="AS153" s="224"/>
      <c r="AT153" s="225">
        <f t="shared" ref="AT153:AT155" si="2161">AR153-AS153</f>
        <v>3</v>
      </c>
      <c r="AU153" s="223">
        <v>-30</v>
      </c>
      <c r="AV153" s="224"/>
      <c r="AW153" s="225">
        <f t="shared" ref="AW153:AW155" si="2162">AU153-AV153</f>
        <v>-30</v>
      </c>
      <c r="AX153" s="223">
        <v>14</v>
      </c>
      <c r="AY153" s="224"/>
      <c r="AZ153" s="225">
        <f t="shared" ref="AZ153:AZ155" si="2163">AX153-AY153</f>
        <v>14</v>
      </c>
      <c r="BA153" s="223">
        <v>17</v>
      </c>
      <c r="BB153" s="224"/>
      <c r="BC153" s="225">
        <f t="shared" ref="BC153:BC155" si="2164">BA153-BB153</f>
        <v>17</v>
      </c>
      <c r="BD153" s="223">
        <v>-7</v>
      </c>
      <c r="BE153" s="224"/>
      <c r="BF153" s="225">
        <f t="shared" ref="BF153:BF155" si="2165">BD153-BE153</f>
        <v>-7</v>
      </c>
      <c r="BG153" s="223">
        <v>-52</v>
      </c>
      <c r="BH153" s="224"/>
      <c r="BI153" s="225">
        <f t="shared" ref="BI153:BI155" si="2166">BG153-BH153</f>
        <v>-52</v>
      </c>
      <c r="BJ153" s="223">
        <v>0.1</v>
      </c>
      <c r="BK153" s="224"/>
      <c r="BL153" s="225">
        <f t="shared" ref="BL153:BL155" si="2167">BJ153-BK153</f>
        <v>0.1</v>
      </c>
      <c r="BM153" s="223">
        <v>0.1</v>
      </c>
      <c r="BN153" s="224"/>
      <c r="BO153" s="225">
        <f t="shared" ref="BO153:BO155" si="2168">BM153-BN153</f>
        <v>0.1</v>
      </c>
      <c r="BP153" s="223">
        <v>15</v>
      </c>
      <c r="BQ153" s="224"/>
      <c r="BR153" s="225">
        <f t="shared" ref="BR153:BR155" si="2169">BP153-BQ153</f>
        <v>15</v>
      </c>
      <c r="BS153" s="223">
        <v>32.5</v>
      </c>
      <c r="BT153" s="224"/>
      <c r="BU153" s="225">
        <f t="shared" ref="BU153:BU155" si="2170">BS153-BT153</f>
        <v>32.5</v>
      </c>
      <c r="BV153" s="223">
        <v>-565</v>
      </c>
      <c r="BW153" s="224"/>
      <c r="BX153" s="225">
        <f t="shared" ref="BX153:BX155" si="2171">BV153-BW153</f>
        <v>-565</v>
      </c>
      <c r="BY153" s="223">
        <v>-22</v>
      </c>
      <c r="BZ153" s="224"/>
      <c r="CA153" s="225">
        <f t="shared" ref="CA153:CA155" si="2172">BY153-BZ153</f>
        <v>-22</v>
      </c>
      <c r="CB153" s="223">
        <v>0</v>
      </c>
      <c r="CC153" s="224"/>
      <c r="CD153" s="225">
        <f t="shared" ref="CD153:CD155" si="2173">CB153-CC153</f>
        <v>0</v>
      </c>
      <c r="CE153" s="223">
        <v>11</v>
      </c>
      <c r="CF153" s="224"/>
      <c r="CG153" s="225">
        <f t="shared" ref="CG153:CG155" si="2174">CE153-CF153</f>
        <v>11</v>
      </c>
      <c r="CH153" s="223">
        <v>1</v>
      </c>
      <c r="CI153" s="224"/>
      <c r="CJ153" s="225">
        <f>CH153-CI153</f>
        <v>1</v>
      </c>
      <c r="CK153" s="223">
        <v>4</v>
      </c>
      <c r="CL153" s="224"/>
      <c r="CM153" s="225">
        <f>CK153-CL153</f>
        <v>4</v>
      </c>
      <c r="CN153" s="223">
        <v>-3</v>
      </c>
      <c r="CO153" s="224"/>
      <c r="CP153" s="225">
        <f>CN153-CO153</f>
        <v>-3</v>
      </c>
      <c r="CQ153" s="223">
        <v>-9</v>
      </c>
      <c r="CR153" s="224"/>
      <c r="CS153" s="225">
        <f>CQ153-CR153</f>
        <v>-9</v>
      </c>
      <c r="CT153" s="223">
        <v>1</v>
      </c>
      <c r="CU153" s="224"/>
      <c r="CV153" s="225">
        <f t="shared" si="2066"/>
        <v>1</v>
      </c>
      <c r="CW153" s="223">
        <v>8</v>
      </c>
      <c r="CX153" s="224"/>
      <c r="CY153" s="225">
        <f t="shared" si="2067"/>
        <v>8</v>
      </c>
      <c r="CZ153" s="293">
        <v>0.37833900241450963</v>
      </c>
      <c r="DA153" s="224"/>
      <c r="DB153" s="294">
        <f t="shared" si="2068"/>
        <v>0.37833900241450963</v>
      </c>
      <c r="DC153" s="226">
        <v>-83</v>
      </c>
      <c r="DD153" s="224"/>
      <c r="DE153" s="227">
        <f t="shared" si="2069"/>
        <v>-83</v>
      </c>
      <c r="DF153" s="267">
        <v>1.1858979754611849</v>
      </c>
      <c r="DG153" s="226"/>
      <c r="DH153" s="227">
        <f t="shared" ref="DH153:DH155" si="2175">DF153-DG153</f>
        <v>1.1858979754611849</v>
      </c>
      <c r="DI153" s="267">
        <v>86.644853646083419</v>
      </c>
      <c r="DJ153" s="226"/>
      <c r="DK153" s="227">
        <f t="shared" ref="DK153:DK155" si="2176">DI153-DJ153</f>
        <v>86.644853646083419</v>
      </c>
      <c r="DL153" s="267">
        <v>45.171208051688581</v>
      </c>
      <c r="DM153" s="226"/>
      <c r="DN153" s="227">
        <f t="shared" ref="DN153:DN155" si="2177">DL153-DM153</f>
        <v>45.171208051688581</v>
      </c>
      <c r="DO153" s="267">
        <v>5.9116598915516434</v>
      </c>
      <c r="DP153" s="226"/>
      <c r="DQ153" s="227">
        <f t="shared" ref="DQ153:DQ155" si="2178">DO153-DP153</f>
        <v>5.9116598915516434</v>
      </c>
      <c r="DR153" s="287"/>
      <c r="DS153" s="224"/>
      <c r="DT153" s="227"/>
      <c r="DU153" s="318"/>
      <c r="DV153" s="226"/>
      <c r="DW153" s="227"/>
      <c r="DX153" s="366">
        <v>-0.36686125559577348</v>
      </c>
      <c r="DY153" s="226"/>
      <c r="DZ153" s="322"/>
      <c r="EA153" s="323">
        <v>0.45309829569895566</v>
      </c>
      <c r="EB153" s="344"/>
      <c r="EC153" s="321"/>
      <c r="ED153" s="316"/>
      <c r="EE153" s="314"/>
      <c r="EF153" s="315"/>
      <c r="EG153" s="316"/>
      <c r="EH153" s="314"/>
      <c r="EI153" s="315"/>
      <c r="EJ153" s="316">
        <v>8275.1854884791373</v>
      </c>
      <c r="EK153" s="314"/>
      <c r="EL153" s="315">
        <f>EJ153-EK153</f>
        <v>8275.1854884791373</v>
      </c>
      <c r="EM153" s="361"/>
      <c r="EN153" s="362"/>
      <c r="EO153" s="363"/>
      <c r="EP153" s="439">
        <v>3.5599782623229026</v>
      </c>
      <c r="EQ153" s="440"/>
      <c r="ER153" s="434">
        <f t="shared" si="2113"/>
        <v>3.5599782623229026</v>
      </c>
      <c r="ES153" s="439">
        <v>11.292957444010675</v>
      </c>
      <c r="ET153" s="440"/>
      <c r="EU153" s="434">
        <f t="shared" si="2115"/>
        <v>11.292957444010675</v>
      </c>
      <c r="EV153" s="439">
        <v>24.095420682084441</v>
      </c>
      <c r="EW153" s="440"/>
      <c r="EX153" s="434">
        <f t="shared" si="2117"/>
        <v>24.095420682084441</v>
      </c>
      <c r="EY153" s="439">
        <v>-462.77734545684285</v>
      </c>
      <c r="EZ153" s="440"/>
      <c r="FA153" s="434">
        <f t="shared" si="2119"/>
        <v>-462.77734545684285</v>
      </c>
      <c r="FB153" s="439">
        <v>12.887638874295115</v>
      </c>
      <c r="FC153" s="440">
        <v>0</v>
      </c>
      <c r="FD153" s="434">
        <f t="shared" si="2120"/>
        <v>12.887638874295115</v>
      </c>
      <c r="FE153" s="439">
        <v>-29.793155963464081</v>
      </c>
      <c r="FF153" s="440">
        <v>0</v>
      </c>
      <c r="FG153" s="434">
        <f t="shared" si="2121"/>
        <v>-29.793155963464081</v>
      </c>
      <c r="FH153" s="439">
        <v>387.38722562616096</v>
      </c>
      <c r="FI153" s="440">
        <v>0</v>
      </c>
      <c r="FJ153" s="434">
        <f t="shared" si="2122"/>
        <v>387.38722562616096</v>
      </c>
      <c r="FK153" s="439">
        <v>1.5814575141374767</v>
      </c>
      <c r="FL153" s="440">
        <v>0</v>
      </c>
      <c r="FM153" s="434">
        <f t="shared" si="2123"/>
        <v>1.5814575141374767</v>
      </c>
      <c r="FN153" s="439">
        <v>207.94975737586464</v>
      </c>
      <c r="FO153" s="440"/>
      <c r="FP153" s="434">
        <f t="shared" si="2125"/>
        <v>207.94975737586464</v>
      </c>
      <c r="FQ153" s="439">
        <v>-33.216795928319932</v>
      </c>
      <c r="FR153" s="440"/>
      <c r="FS153" s="434">
        <f t="shared" si="2127"/>
        <v>-33.216795928319932</v>
      </c>
      <c r="FT153" s="439">
        <v>240.77303758380756</v>
      </c>
      <c r="FU153" s="440"/>
      <c r="FV153" s="434">
        <f t="shared" si="2129"/>
        <v>240.77303758380756</v>
      </c>
      <c r="FW153" s="439">
        <v>-539.82246607206423</v>
      </c>
      <c r="FX153" s="440"/>
      <c r="FY153" s="434">
        <f t="shared" si="2131"/>
        <v>-539.82246607206423</v>
      </c>
      <c r="FZ153" s="439">
        <v>-51.085652912547587</v>
      </c>
      <c r="GA153" s="440"/>
      <c r="GB153" s="434">
        <f t="shared" si="2133"/>
        <v>-51.085652912547587</v>
      </c>
      <c r="GC153" s="343">
        <v>-28.814312465587079</v>
      </c>
      <c r="GD153" s="344">
        <v>0</v>
      </c>
      <c r="GE153" s="342">
        <f t="shared" si="1871"/>
        <v>-28.814312465587079</v>
      </c>
      <c r="GF153" s="343">
        <v>8.4476156392974708</v>
      </c>
      <c r="GG153" s="344">
        <v>0</v>
      </c>
      <c r="GH153" s="342">
        <f t="shared" si="1872"/>
        <v>8.4476156392974708</v>
      </c>
    </row>
    <row r="154" spans="1:190" ht="16.5" customHeight="1" x14ac:dyDescent="0.4">
      <c r="A154" s="222" t="s">
        <v>165</v>
      </c>
      <c r="B154" s="223">
        <v>179</v>
      </c>
      <c r="C154" s="224"/>
      <c r="D154" s="225">
        <f>B154-C154</f>
        <v>179</v>
      </c>
      <c r="E154" s="223">
        <v>231</v>
      </c>
      <c r="F154" s="224"/>
      <c r="G154" s="225">
        <f t="shared" si="2148"/>
        <v>231</v>
      </c>
      <c r="H154" s="223">
        <v>0</v>
      </c>
      <c r="I154" s="224"/>
      <c r="J154" s="225">
        <f t="shared" si="2149"/>
        <v>0</v>
      </c>
      <c r="K154" s="223">
        <v>0</v>
      </c>
      <c r="L154" s="224"/>
      <c r="M154" s="225">
        <f t="shared" si="2150"/>
        <v>0</v>
      </c>
      <c r="N154" s="223">
        <v>188</v>
      </c>
      <c r="O154" s="224"/>
      <c r="P154" s="225">
        <f t="shared" si="2151"/>
        <v>188</v>
      </c>
      <c r="Q154" s="223">
        <v>58</v>
      </c>
      <c r="R154" s="224"/>
      <c r="S154" s="225">
        <f t="shared" si="2152"/>
        <v>58</v>
      </c>
      <c r="T154" s="223">
        <v>120</v>
      </c>
      <c r="U154" s="224"/>
      <c r="V154" s="225">
        <f t="shared" si="2153"/>
        <v>120</v>
      </c>
      <c r="W154" s="223">
        <v>63</v>
      </c>
      <c r="X154" s="224"/>
      <c r="Y154" s="225">
        <f t="shared" si="2154"/>
        <v>63</v>
      </c>
      <c r="Z154" s="223">
        <v>40</v>
      </c>
      <c r="AA154" s="224"/>
      <c r="AB154" s="225">
        <f t="shared" si="2155"/>
        <v>40</v>
      </c>
      <c r="AC154" s="223">
        <v>56</v>
      </c>
      <c r="AD154" s="224"/>
      <c r="AE154" s="225">
        <f t="shared" si="2156"/>
        <v>56</v>
      </c>
      <c r="AF154" s="223">
        <v>0</v>
      </c>
      <c r="AG154" s="224"/>
      <c r="AH154" s="225">
        <f t="shared" si="2157"/>
        <v>0</v>
      </c>
      <c r="AI154" s="223">
        <v>0</v>
      </c>
      <c r="AJ154" s="224"/>
      <c r="AK154" s="225">
        <f t="shared" si="2158"/>
        <v>0</v>
      </c>
      <c r="AL154" s="223">
        <v>0</v>
      </c>
      <c r="AM154" s="224"/>
      <c r="AN154" s="225">
        <f t="shared" si="2159"/>
        <v>0</v>
      </c>
      <c r="AO154" s="223">
        <v>47</v>
      </c>
      <c r="AP154" s="224"/>
      <c r="AQ154" s="225">
        <f t="shared" si="2160"/>
        <v>47</v>
      </c>
      <c r="AR154" s="223">
        <v>98</v>
      </c>
      <c r="AS154" s="224"/>
      <c r="AT154" s="225">
        <f t="shared" si="2161"/>
        <v>98</v>
      </c>
      <c r="AU154" s="223">
        <v>47</v>
      </c>
      <c r="AV154" s="224"/>
      <c r="AW154" s="225">
        <f t="shared" si="2162"/>
        <v>47</v>
      </c>
      <c r="AX154" s="223">
        <v>4</v>
      </c>
      <c r="AY154" s="224"/>
      <c r="AZ154" s="225">
        <f t="shared" si="2163"/>
        <v>4</v>
      </c>
      <c r="BA154" s="223">
        <v>25</v>
      </c>
      <c r="BB154" s="224"/>
      <c r="BC154" s="225">
        <f t="shared" si="2164"/>
        <v>25</v>
      </c>
      <c r="BD154" s="223">
        <v>5</v>
      </c>
      <c r="BE154" s="224"/>
      <c r="BF154" s="225">
        <f t="shared" si="2165"/>
        <v>5</v>
      </c>
      <c r="BG154" s="223">
        <v>0</v>
      </c>
      <c r="BH154" s="224"/>
      <c r="BI154" s="225">
        <f t="shared" si="2166"/>
        <v>0</v>
      </c>
      <c r="BJ154" s="223">
        <v>-314</v>
      </c>
      <c r="BK154" s="224"/>
      <c r="BL154" s="225">
        <f t="shared" si="2167"/>
        <v>-314</v>
      </c>
      <c r="BM154" s="223">
        <v>4</v>
      </c>
      <c r="BN154" s="224"/>
      <c r="BO154" s="225">
        <f t="shared" si="2168"/>
        <v>4</v>
      </c>
      <c r="BP154" s="223">
        <v>1</v>
      </c>
      <c r="BQ154" s="224"/>
      <c r="BR154" s="225">
        <f t="shared" si="2169"/>
        <v>1</v>
      </c>
      <c r="BS154" s="223">
        <v>0</v>
      </c>
      <c r="BT154" s="224"/>
      <c r="BU154" s="225">
        <f t="shared" si="2170"/>
        <v>0</v>
      </c>
      <c r="BV154" s="223">
        <v>510</v>
      </c>
      <c r="BW154" s="224"/>
      <c r="BX154" s="225">
        <f t="shared" si="2171"/>
        <v>510</v>
      </c>
      <c r="BY154" s="223">
        <v>-69</v>
      </c>
      <c r="BZ154" s="224"/>
      <c r="CA154" s="225">
        <f t="shared" si="2172"/>
        <v>-69</v>
      </c>
      <c r="CB154" s="223">
        <v>-5</v>
      </c>
      <c r="CC154" s="224"/>
      <c r="CD154" s="225">
        <f t="shared" si="2173"/>
        <v>-5</v>
      </c>
      <c r="CE154" s="223">
        <v>-535</v>
      </c>
      <c r="CF154" s="224"/>
      <c r="CG154" s="225">
        <f t="shared" si="2174"/>
        <v>-535</v>
      </c>
      <c r="CH154" s="223">
        <v>-241</v>
      </c>
      <c r="CI154" s="224"/>
      <c r="CJ154" s="225">
        <f>CH154-CI154</f>
        <v>-241</v>
      </c>
      <c r="CK154" s="223">
        <v>5</v>
      </c>
      <c r="CL154" s="224"/>
      <c r="CM154" s="225">
        <f>CK154-CL154</f>
        <v>5</v>
      </c>
      <c r="CN154" s="223">
        <v>0</v>
      </c>
      <c r="CO154" s="224"/>
      <c r="CP154" s="225">
        <f>CN154-CO154</f>
        <v>0</v>
      </c>
      <c r="CQ154" s="223">
        <v>-191</v>
      </c>
      <c r="CR154" s="224"/>
      <c r="CS154" s="225">
        <f>CQ154-CR154</f>
        <v>-191</v>
      </c>
      <c r="CT154" s="223">
        <v>4</v>
      </c>
      <c r="CU154" s="224"/>
      <c r="CV154" s="225">
        <f t="shared" si="2066"/>
        <v>4</v>
      </c>
      <c r="CW154" s="295"/>
      <c r="CX154" s="296"/>
      <c r="CY154" s="297"/>
      <c r="CZ154" s="223">
        <v>5.8460825247999999</v>
      </c>
      <c r="DA154" s="224"/>
      <c r="DB154" s="225">
        <f t="shared" si="2068"/>
        <v>5.8460825247999999</v>
      </c>
      <c r="DC154" s="226">
        <v>9</v>
      </c>
      <c r="DD154" s="224"/>
      <c r="DE154" s="227">
        <f t="shared" si="2069"/>
        <v>9</v>
      </c>
      <c r="DF154" s="267">
        <v>9.6750717470000005</v>
      </c>
      <c r="DG154" s="226"/>
      <c r="DH154" s="227">
        <f t="shared" si="2175"/>
        <v>9.6750717470000005</v>
      </c>
      <c r="DI154" s="267">
        <v>0</v>
      </c>
      <c r="DJ154" s="226"/>
      <c r="DK154" s="227">
        <f t="shared" si="2176"/>
        <v>0</v>
      </c>
      <c r="DL154" s="267">
        <v>-157.3061793709</v>
      </c>
      <c r="DM154" s="226"/>
      <c r="DN154" s="227">
        <f t="shared" si="2177"/>
        <v>-157.3061793709</v>
      </c>
      <c r="DO154" s="267">
        <v>0</v>
      </c>
      <c r="DP154" s="226"/>
      <c r="DQ154" s="227">
        <f t="shared" si="2178"/>
        <v>0</v>
      </c>
      <c r="DR154" s="287"/>
      <c r="DS154" s="224"/>
      <c r="DT154" s="227"/>
      <c r="DU154" s="267">
        <v>529.29715181120002</v>
      </c>
      <c r="DV154" s="226"/>
      <c r="DW154" s="227"/>
      <c r="DX154" s="267"/>
      <c r="DY154" s="226"/>
      <c r="DZ154" s="227"/>
      <c r="EA154" s="343">
        <v>7.7537327488000001</v>
      </c>
      <c r="EB154" s="344"/>
      <c r="EC154" s="342"/>
      <c r="ED154" s="316"/>
      <c r="EE154" s="314"/>
      <c r="EF154" s="315"/>
      <c r="EG154" s="316">
        <v>11.475985206000001</v>
      </c>
      <c r="EH154" s="314"/>
      <c r="EI154" s="315">
        <f>EG154-EH154</f>
        <v>11.475985206000001</v>
      </c>
      <c r="EJ154" s="443"/>
      <c r="EK154" s="444"/>
      <c r="EL154" s="315"/>
      <c r="EM154" s="443"/>
      <c r="EN154" s="444"/>
      <c r="EO154" s="363"/>
      <c r="EP154" s="439">
        <v>313.22803489620003</v>
      </c>
      <c r="EQ154" s="440"/>
      <c r="ER154" s="434">
        <f t="shared" si="2113"/>
        <v>313.22803489620003</v>
      </c>
      <c r="ES154" s="439">
        <v>0</v>
      </c>
      <c r="ET154" s="440"/>
      <c r="EU154" s="434">
        <f t="shared" si="2115"/>
        <v>0</v>
      </c>
      <c r="EV154" s="439">
        <v>8.4568514165999993</v>
      </c>
      <c r="EW154" s="440"/>
      <c r="EX154" s="434">
        <f t="shared" si="2117"/>
        <v>8.4568514165999993</v>
      </c>
      <c r="EY154" s="439">
        <v>66.453135371200005</v>
      </c>
      <c r="EZ154" s="440"/>
      <c r="FA154" s="434">
        <f t="shared" si="2119"/>
        <v>66.453135371200005</v>
      </c>
      <c r="FB154" s="439">
        <v>0</v>
      </c>
      <c r="FC154" s="440">
        <v>0</v>
      </c>
      <c r="FD154" s="434">
        <f t="shared" si="2120"/>
        <v>0</v>
      </c>
      <c r="FE154" s="439">
        <v>9.2535957698000004</v>
      </c>
      <c r="FF154" s="440">
        <v>0</v>
      </c>
      <c r="FG154" s="434">
        <f t="shared" si="2121"/>
        <v>9.2535957698000004</v>
      </c>
      <c r="FH154" s="439">
        <v>0</v>
      </c>
      <c r="FI154" s="440">
        <v>0</v>
      </c>
      <c r="FJ154" s="434">
        <f t="shared" si="2122"/>
        <v>0</v>
      </c>
      <c r="FK154" s="439">
        <v>0</v>
      </c>
      <c r="FL154" s="440">
        <v>0</v>
      </c>
      <c r="FM154" s="434">
        <f t="shared" si="2123"/>
        <v>0</v>
      </c>
      <c r="FN154" s="439">
        <v>-218.24275596480001</v>
      </c>
      <c r="FO154" s="440"/>
      <c r="FP154" s="434">
        <f t="shared" si="2125"/>
        <v>-218.24275596480001</v>
      </c>
      <c r="FQ154" s="439">
        <v>9.9602820395999991</v>
      </c>
      <c r="FR154" s="440"/>
      <c r="FS154" s="434">
        <f t="shared" si="2127"/>
        <v>9.9602820395999991</v>
      </c>
      <c r="FT154" s="439">
        <v>0</v>
      </c>
      <c r="FU154" s="440"/>
      <c r="FV154" s="434">
        <f t="shared" si="2129"/>
        <v>0</v>
      </c>
      <c r="FW154" s="439">
        <v>-123.3322</v>
      </c>
      <c r="FX154" s="440"/>
      <c r="FY154" s="434">
        <f t="shared" si="2131"/>
        <v>-123.3322</v>
      </c>
      <c r="FZ154" s="439">
        <v>0</v>
      </c>
      <c r="GA154" s="440"/>
      <c r="GB154" s="434">
        <f t="shared" si="2133"/>
        <v>0</v>
      </c>
      <c r="GC154" s="343">
        <v>72.778489458200013</v>
      </c>
      <c r="GD154" s="344">
        <v>0</v>
      </c>
      <c r="GE154" s="342">
        <f t="shared" si="1871"/>
        <v>72.778489458200013</v>
      </c>
      <c r="GF154" s="343">
        <v>0</v>
      </c>
      <c r="GG154" s="344">
        <v>0</v>
      </c>
      <c r="GH154" s="342">
        <f t="shared" si="1872"/>
        <v>0</v>
      </c>
    </row>
    <row r="155" spans="1:190" ht="17.25" customHeight="1" thickBot="1" x14ac:dyDescent="0.45">
      <c r="A155" s="240" t="s">
        <v>166</v>
      </c>
      <c r="B155" s="241">
        <v>-494</v>
      </c>
      <c r="C155" s="242"/>
      <c r="D155" s="243">
        <f>B155-C155</f>
        <v>-494</v>
      </c>
      <c r="E155" s="241">
        <v>1782</v>
      </c>
      <c r="F155" s="242"/>
      <c r="G155" s="243">
        <f t="shared" si="2148"/>
        <v>1782</v>
      </c>
      <c r="H155" s="241">
        <v>843</v>
      </c>
      <c r="I155" s="242"/>
      <c r="J155" s="243">
        <f t="shared" si="2149"/>
        <v>843</v>
      </c>
      <c r="K155" s="241">
        <v>3885</v>
      </c>
      <c r="L155" s="242"/>
      <c r="M155" s="243">
        <f t="shared" si="2150"/>
        <v>3885</v>
      </c>
      <c r="N155" s="241">
        <v>1608</v>
      </c>
      <c r="O155" s="242"/>
      <c r="P155" s="243">
        <f t="shared" si="2151"/>
        <v>1608</v>
      </c>
      <c r="Q155" s="241">
        <v>2368</v>
      </c>
      <c r="R155" s="242"/>
      <c r="S155" s="243">
        <f t="shared" si="2152"/>
        <v>2368</v>
      </c>
      <c r="T155" s="241">
        <v>-347</v>
      </c>
      <c r="U155" s="242"/>
      <c r="V155" s="243">
        <f t="shared" si="2153"/>
        <v>-347</v>
      </c>
      <c r="W155" s="241">
        <v>1546</v>
      </c>
      <c r="X155" s="242"/>
      <c r="Y155" s="243">
        <f t="shared" si="2154"/>
        <v>1546</v>
      </c>
      <c r="Z155" s="241">
        <v>-1633</v>
      </c>
      <c r="AA155" s="242"/>
      <c r="AB155" s="243">
        <f t="shared" si="2155"/>
        <v>-1633</v>
      </c>
      <c r="AC155" s="241">
        <v>2738</v>
      </c>
      <c r="AD155" s="242"/>
      <c r="AE155" s="243">
        <f t="shared" si="2156"/>
        <v>2738</v>
      </c>
      <c r="AF155" s="241">
        <v>1097</v>
      </c>
      <c r="AG155" s="242"/>
      <c r="AH155" s="243">
        <f t="shared" si="2157"/>
        <v>1097</v>
      </c>
      <c r="AI155" s="241">
        <v>3578</v>
      </c>
      <c r="AJ155" s="242"/>
      <c r="AK155" s="243">
        <f t="shared" si="2158"/>
        <v>3578</v>
      </c>
      <c r="AL155" s="241">
        <v>5023</v>
      </c>
      <c r="AM155" s="242"/>
      <c r="AN155" s="243">
        <f t="shared" si="2159"/>
        <v>5023</v>
      </c>
      <c r="AO155" s="241">
        <v>10600</v>
      </c>
      <c r="AP155" s="242"/>
      <c r="AQ155" s="243">
        <f t="shared" si="2160"/>
        <v>10600</v>
      </c>
      <c r="AR155" s="241">
        <v>-3532</v>
      </c>
      <c r="AS155" s="242"/>
      <c r="AT155" s="243">
        <f t="shared" si="2161"/>
        <v>-3532</v>
      </c>
      <c r="AU155" s="241">
        <v>4344</v>
      </c>
      <c r="AV155" s="242"/>
      <c r="AW155" s="243">
        <f t="shared" si="2162"/>
        <v>4344</v>
      </c>
      <c r="AX155" s="241">
        <v>6072</v>
      </c>
      <c r="AY155" s="242"/>
      <c r="AZ155" s="243">
        <f t="shared" si="2163"/>
        <v>6072</v>
      </c>
      <c r="BA155" s="241">
        <v>8877</v>
      </c>
      <c r="BB155" s="242"/>
      <c r="BC155" s="243">
        <f t="shared" si="2164"/>
        <v>8877</v>
      </c>
      <c r="BD155" s="241">
        <v>887</v>
      </c>
      <c r="BE155" s="242"/>
      <c r="BF155" s="243">
        <f t="shared" si="2165"/>
        <v>887</v>
      </c>
      <c r="BG155" s="241">
        <v>2277</v>
      </c>
      <c r="BH155" s="242"/>
      <c r="BI155" s="243">
        <f t="shared" si="2166"/>
        <v>2277</v>
      </c>
      <c r="BJ155" s="241">
        <v>3426</v>
      </c>
      <c r="BK155" s="242"/>
      <c r="BL155" s="243">
        <f t="shared" si="2167"/>
        <v>3426</v>
      </c>
      <c r="BM155" s="241">
        <v>2642</v>
      </c>
      <c r="BN155" s="242"/>
      <c r="BO155" s="243">
        <f t="shared" si="2168"/>
        <v>2642</v>
      </c>
      <c r="BP155" s="241">
        <v>5644</v>
      </c>
      <c r="BQ155" s="242"/>
      <c r="BR155" s="243">
        <f t="shared" si="2169"/>
        <v>5644</v>
      </c>
      <c r="BS155" s="241">
        <v>6820</v>
      </c>
      <c r="BT155" s="242"/>
      <c r="BU155" s="243">
        <f t="shared" si="2170"/>
        <v>6820</v>
      </c>
      <c r="BV155" s="241">
        <v>4425</v>
      </c>
      <c r="BW155" s="242"/>
      <c r="BX155" s="243">
        <f t="shared" si="2171"/>
        <v>4425</v>
      </c>
      <c r="BY155" s="241">
        <v>6336</v>
      </c>
      <c r="BZ155" s="242"/>
      <c r="CA155" s="243">
        <f t="shared" si="2172"/>
        <v>6336</v>
      </c>
      <c r="CB155" s="241">
        <v>3359</v>
      </c>
      <c r="CC155" s="242"/>
      <c r="CD155" s="243">
        <f t="shared" si="2173"/>
        <v>3359</v>
      </c>
      <c r="CE155" s="241">
        <v>7892</v>
      </c>
      <c r="CF155" s="242"/>
      <c r="CG155" s="243">
        <f t="shared" si="2174"/>
        <v>7892</v>
      </c>
      <c r="CH155" s="241">
        <v>-597</v>
      </c>
      <c r="CI155" s="242"/>
      <c r="CJ155" s="243">
        <f>CH155-CI155</f>
        <v>-597</v>
      </c>
      <c r="CK155" s="241">
        <v>7301</v>
      </c>
      <c r="CL155" s="242"/>
      <c r="CM155" s="243">
        <f>CK155-CL155</f>
        <v>7301</v>
      </c>
      <c r="CN155" s="241">
        <v>5860</v>
      </c>
      <c r="CO155" s="242"/>
      <c r="CP155" s="243">
        <f>CN155-CO155</f>
        <v>5860</v>
      </c>
      <c r="CQ155" s="241">
        <v>16185</v>
      </c>
      <c r="CR155" s="242"/>
      <c r="CS155" s="243">
        <f>CQ155-CR155</f>
        <v>16185</v>
      </c>
      <c r="CT155" s="241">
        <v>6783</v>
      </c>
      <c r="CU155" s="242"/>
      <c r="CV155" s="243">
        <f t="shared" si="2066"/>
        <v>6783</v>
      </c>
      <c r="CW155" s="241">
        <v>18911</v>
      </c>
      <c r="CX155" s="242"/>
      <c r="CY155" s="243">
        <f t="shared" si="2067"/>
        <v>18911</v>
      </c>
      <c r="CZ155" s="241">
        <v>-6857.0653890247504</v>
      </c>
      <c r="DA155" s="242"/>
      <c r="DB155" s="243">
        <f t="shared" si="2068"/>
        <v>-6857.0653890247504</v>
      </c>
      <c r="DC155" s="244">
        <v>-2164</v>
      </c>
      <c r="DD155" s="242"/>
      <c r="DE155" s="245">
        <f t="shared" si="2069"/>
        <v>-2164</v>
      </c>
      <c r="DF155" s="279">
        <v>7381.5659742022744</v>
      </c>
      <c r="DG155" s="244"/>
      <c r="DH155" s="245">
        <f t="shared" si="2175"/>
        <v>7381.5659742022744</v>
      </c>
      <c r="DI155" s="279">
        <v>19130.683121099682</v>
      </c>
      <c r="DJ155" s="244"/>
      <c r="DK155" s="245">
        <f t="shared" si="2176"/>
        <v>19130.683121099682</v>
      </c>
      <c r="DL155" s="279">
        <v>2655.3267717159761</v>
      </c>
      <c r="DM155" s="244"/>
      <c r="DN155" s="245">
        <f t="shared" si="2177"/>
        <v>2655.3267717159761</v>
      </c>
      <c r="DO155" s="279">
        <v>3675.1584629585341</v>
      </c>
      <c r="DP155" s="244"/>
      <c r="DQ155" s="245">
        <f t="shared" si="2178"/>
        <v>3675.1584629585341</v>
      </c>
      <c r="DR155" s="291">
        <v>-5858.9</v>
      </c>
      <c r="DS155" s="242"/>
      <c r="DT155" s="245">
        <f t="shared" ref="DT155" si="2179">DR155-DS155</f>
        <v>-5858.9</v>
      </c>
      <c r="DU155" s="279">
        <v>-4428.7203319102518</v>
      </c>
      <c r="DV155" s="244"/>
      <c r="DW155" s="245">
        <f t="shared" ref="DW155" si="2180">DU155-DV155</f>
        <v>-4428.7203319102518</v>
      </c>
      <c r="DX155" s="279">
        <v>-6928.4712512187707</v>
      </c>
      <c r="DY155" s="244"/>
      <c r="DZ155" s="245">
        <f t="shared" ref="DZ155" si="2181">DX155-DY155</f>
        <v>-6928.4712512187707</v>
      </c>
      <c r="EA155" s="351">
        <v>-4378.8226304641685</v>
      </c>
      <c r="EB155" s="349"/>
      <c r="EC155" s="350">
        <f t="shared" ref="EC155" si="2182">EA155-EB155</f>
        <v>-4378.8226304641685</v>
      </c>
      <c r="ED155" s="400">
        <v>7039.6938790660861</v>
      </c>
      <c r="EE155" s="401"/>
      <c r="EF155" s="402">
        <f t="shared" si="1001"/>
        <v>7039.6938790660861</v>
      </c>
      <c r="EG155" s="400">
        <v>-2569.2715525535568</v>
      </c>
      <c r="EH155" s="401"/>
      <c r="EI155" s="402">
        <f t="shared" ref="EI155" si="2183">EG155-EH155</f>
        <v>-2569.2715525535568</v>
      </c>
      <c r="EJ155" s="400">
        <v>16941.162606621267</v>
      </c>
      <c r="EK155" s="401"/>
      <c r="EL155" s="402">
        <f t="shared" ref="EL155" si="2184">EJ155-EK155</f>
        <v>16941.162606621267</v>
      </c>
      <c r="EM155" s="414">
        <v>25501.600257950813</v>
      </c>
      <c r="EN155" s="415"/>
      <c r="EO155" s="416">
        <f t="shared" si="1083"/>
        <v>25501.600257950813</v>
      </c>
      <c r="EP155" s="449">
        <v>-12907.713123806341</v>
      </c>
      <c r="EQ155" s="450"/>
      <c r="ER155" s="451">
        <f t="shared" si="2113"/>
        <v>-12907.713123806341</v>
      </c>
      <c r="ES155" s="449">
        <v>-8832.2686233226377</v>
      </c>
      <c r="ET155" s="450"/>
      <c r="EU155" s="451">
        <f t="shared" si="2115"/>
        <v>-8832.2686233226377</v>
      </c>
      <c r="EV155" s="449">
        <v>-5623.6718268306377</v>
      </c>
      <c r="EW155" s="450"/>
      <c r="EX155" s="451">
        <f t="shared" si="2117"/>
        <v>-5623.6718268306377</v>
      </c>
      <c r="EY155" s="449">
        <v>13544.654247042223</v>
      </c>
      <c r="EZ155" s="450"/>
      <c r="FA155" s="451">
        <f t="shared" si="2119"/>
        <v>13544.654247042223</v>
      </c>
      <c r="FB155" s="449">
        <v>-54917.742769903452</v>
      </c>
      <c r="FC155" s="450">
        <v>0</v>
      </c>
      <c r="FD155" s="451">
        <f t="shared" si="2120"/>
        <v>-54917.742769903452</v>
      </c>
      <c r="FE155" s="449">
        <v>3188.7313750335534</v>
      </c>
      <c r="FF155" s="450">
        <v>0</v>
      </c>
      <c r="FG155" s="451">
        <f t="shared" si="2121"/>
        <v>3188.7313750335534</v>
      </c>
      <c r="FH155" s="449">
        <v>-2309.4729487727968</v>
      </c>
      <c r="FI155" s="450">
        <v>0</v>
      </c>
      <c r="FJ155" s="451">
        <f t="shared" si="2122"/>
        <v>-2309.4729487727968</v>
      </c>
      <c r="FK155" s="449">
        <v>22441.644176732025</v>
      </c>
      <c r="FL155" s="450">
        <v>0</v>
      </c>
      <c r="FM155" s="451">
        <f t="shared" si="2123"/>
        <v>22441.644176732025</v>
      </c>
      <c r="FN155" s="449">
        <v>-3527.7738750233289</v>
      </c>
      <c r="FO155" s="450"/>
      <c r="FP155" s="451">
        <f t="shared" si="2125"/>
        <v>-3527.7738750233289</v>
      </c>
      <c r="FQ155" s="449">
        <v>44470.896170370805</v>
      </c>
      <c r="FR155" s="450"/>
      <c r="FS155" s="451">
        <f t="shared" si="2127"/>
        <v>44470.896170370805</v>
      </c>
      <c r="FT155" s="449">
        <v>-17978.132651467404</v>
      </c>
      <c r="FU155" s="450"/>
      <c r="FV155" s="451">
        <f t="shared" si="2129"/>
        <v>-17978.132651467404</v>
      </c>
      <c r="FW155" s="449">
        <v>28124.765169754668</v>
      </c>
      <c r="FX155" s="450"/>
      <c r="FY155" s="451">
        <f t="shared" si="2131"/>
        <v>28124.765169754668</v>
      </c>
      <c r="FZ155" s="449">
        <v>1352.4910304592215</v>
      </c>
      <c r="GA155" s="450"/>
      <c r="GB155" s="451">
        <f t="shared" si="2133"/>
        <v>1352.4910304592215</v>
      </c>
      <c r="GC155" s="343">
        <v>35080.965070854953</v>
      </c>
      <c r="GD155" s="349">
        <v>0</v>
      </c>
      <c r="GE155" s="350">
        <f t="shared" si="1871"/>
        <v>35080.965070854953</v>
      </c>
      <c r="GF155" s="343">
        <v>-17711.615795503876</v>
      </c>
      <c r="GG155" s="349">
        <v>0</v>
      </c>
      <c r="GH155" s="350">
        <f t="shared" si="1872"/>
        <v>-17711.615795503876</v>
      </c>
    </row>
    <row r="156" spans="1:190" ht="18" thickTop="1" thickBot="1" x14ac:dyDescent="0.45">
      <c r="A156" s="246" t="s">
        <v>167</v>
      </c>
      <c r="B156" s="247"/>
      <c r="C156" s="248"/>
      <c r="D156" s="249">
        <f>D72-D6</f>
        <v>19899.890999999996</v>
      </c>
      <c r="E156" s="247"/>
      <c r="F156" s="248"/>
      <c r="G156" s="249">
        <f>G72-G6</f>
        <v>12255.198642591429</v>
      </c>
      <c r="H156" s="247"/>
      <c r="I156" s="248"/>
      <c r="J156" s="249">
        <f>J72-J6</f>
        <v>-15185.748979401786</v>
      </c>
      <c r="K156" s="247"/>
      <c r="L156" s="248"/>
      <c r="M156" s="249">
        <f>M72-M6</f>
        <v>-12117.570322665524</v>
      </c>
      <c r="N156" s="247"/>
      <c r="O156" s="248"/>
      <c r="P156" s="249">
        <f>P72-P6</f>
        <v>1224.6499999999887</v>
      </c>
      <c r="Q156" s="247"/>
      <c r="R156" s="248"/>
      <c r="S156" s="249">
        <f>S72-S6</f>
        <v>2839.7000000000116</v>
      </c>
      <c r="T156" s="247"/>
      <c r="U156" s="248"/>
      <c r="V156" s="249">
        <f>V72-V6</f>
        <v>-3431.3999999999651</v>
      </c>
      <c r="W156" s="247"/>
      <c r="X156" s="248"/>
      <c r="Y156" s="249">
        <f>Y72-Y6</f>
        <v>4756.7999999999884</v>
      </c>
      <c r="Z156" s="247"/>
      <c r="AA156" s="248"/>
      <c r="AB156" s="249">
        <f>AB72-AB6</f>
        <v>12773.412591319007</v>
      </c>
      <c r="AC156" s="247"/>
      <c r="AD156" s="248"/>
      <c r="AE156" s="249">
        <f>AE72-AE6</f>
        <v>-37004.314532842021</v>
      </c>
      <c r="AF156" s="247"/>
      <c r="AG156" s="248"/>
      <c r="AH156" s="249">
        <f>AH72-AH6</f>
        <v>-3208.1799614583069</v>
      </c>
      <c r="AI156" s="247"/>
      <c r="AJ156" s="248"/>
      <c r="AK156" s="249">
        <f>AK72-AK6</f>
        <v>16790.635508132938</v>
      </c>
      <c r="AL156" s="247"/>
      <c r="AM156" s="248"/>
      <c r="AN156" s="249">
        <f>AN72-AN6</f>
        <v>-2801.0000000000073</v>
      </c>
      <c r="AO156" s="247"/>
      <c r="AP156" s="248"/>
      <c r="AQ156" s="249">
        <f>AQ72-AQ6</f>
        <v>6120.9999999999782</v>
      </c>
      <c r="AR156" s="247"/>
      <c r="AS156" s="248"/>
      <c r="AT156" s="249">
        <f>AT72-AT6</f>
        <v>-6612.9999999999709</v>
      </c>
      <c r="AU156" s="247"/>
      <c r="AV156" s="248"/>
      <c r="AW156" s="249">
        <f>AW72-AW6</f>
        <v>10198.999999999971</v>
      </c>
      <c r="AX156" s="247"/>
      <c r="AY156" s="248"/>
      <c r="AZ156" s="249">
        <f>AZ72-AZ6</f>
        <v>-4459</v>
      </c>
      <c r="BA156" s="247"/>
      <c r="BB156" s="248"/>
      <c r="BC156" s="249">
        <f>BC72-BC6</f>
        <v>-3290.9178982101294</v>
      </c>
      <c r="BD156" s="247"/>
      <c r="BE156" s="248"/>
      <c r="BF156" s="249">
        <f>BF72-BF6</f>
        <v>3931.8992043794424</v>
      </c>
      <c r="BG156" s="247"/>
      <c r="BH156" s="248"/>
      <c r="BI156" s="249">
        <f>BI72-BI6</f>
        <v>2462.6595655169367</v>
      </c>
      <c r="BJ156" s="247"/>
      <c r="BK156" s="248"/>
      <c r="BL156" s="249">
        <f>BL72-BL6</f>
        <v>-2417.5243723289605</v>
      </c>
      <c r="BM156" s="247"/>
      <c r="BN156" s="248"/>
      <c r="BO156" s="249">
        <f>BO72-BO6</f>
        <v>-1465.1479183848187</v>
      </c>
      <c r="BP156" s="247"/>
      <c r="BQ156" s="248"/>
      <c r="BR156" s="249">
        <f>BR72-BR6</f>
        <v>3584.5</v>
      </c>
      <c r="BS156" s="247"/>
      <c r="BT156" s="248"/>
      <c r="BU156" s="249">
        <f>BU72-BU6</f>
        <v>-3701</v>
      </c>
      <c r="BV156" s="247"/>
      <c r="BW156" s="248"/>
      <c r="BX156" s="249">
        <f>BX72-BX6</f>
        <v>-8750</v>
      </c>
      <c r="BY156" s="247"/>
      <c r="BZ156" s="248"/>
      <c r="CA156" s="249">
        <f>CA72-CA6</f>
        <v>7459.2641784607258</v>
      </c>
      <c r="CB156" s="247"/>
      <c r="CC156" s="248"/>
      <c r="CD156" s="249">
        <f>CD72-CD6</f>
        <v>-590.84857200257829</v>
      </c>
      <c r="CE156" s="247"/>
      <c r="CF156" s="248"/>
      <c r="CG156" s="249">
        <f>CG72-CG6</f>
        <v>-1697.7967237621488</v>
      </c>
      <c r="CH156" s="247"/>
      <c r="CI156" s="248"/>
      <c r="CJ156" s="249">
        <f>CJ72-CJ6</f>
        <v>3221.214499148773</v>
      </c>
      <c r="CK156" s="247"/>
      <c r="CL156" s="248"/>
      <c r="CM156" s="249">
        <f>CM72-CM6</f>
        <v>-3738.3055223169504</v>
      </c>
      <c r="CN156" s="247"/>
      <c r="CO156" s="248"/>
      <c r="CP156" s="249">
        <f>CP72-CP6</f>
        <v>3279.8663051520998</v>
      </c>
      <c r="CQ156" s="247"/>
      <c r="CR156" s="248"/>
      <c r="CS156" s="249">
        <f>CS72-CS6</f>
        <v>2214.958311331342</v>
      </c>
      <c r="CT156" s="247"/>
      <c r="CU156" s="248"/>
      <c r="CV156" s="249">
        <f>CV72-(CV6+CV65)</f>
        <v>-2509.5601114364981</v>
      </c>
      <c r="CW156" s="247"/>
      <c r="CX156" s="248"/>
      <c r="CY156" s="249">
        <f>CY72-(CY6+CY65)</f>
        <v>588.36879906646209</v>
      </c>
      <c r="CZ156" s="247"/>
      <c r="DA156" s="248"/>
      <c r="DB156" s="249">
        <f>DB72-(DB6+DB65)</f>
        <v>-4207.9784261576515</v>
      </c>
      <c r="DC156" s="250"/>
      <c r="DD156" s="248"/>
      <c r="DE156" s="249">
        <f>DE72-(DE6+DE65)</f>
        <v>771.23633099637664</v>
      </c>
      <c r="DF156" s="280"/>
      <c r="DG156" s="250"/>
      <c r="DH156" s="281">
        <f>DH72-(DH6+DH65)</f>
        <v>-3288.4145110258769</v>
      </c>
      <c r="DI156" s="280"/>
      <c r="DJ156" s="250"/>
      <c r="DK156" s="281">
        <f>DK72-(DK6+DK65)</f>
        <v>953.17969312560672</v>
      </c>
      <c r="DL156" s="280"/>
      <c r="DM156" s="250"/>
      <c r="DN156" s="281">
        <f>DN72-(DN6+DN65)</f>
        <v>-4013.313127864225</v>
      </c>
      <c r="DO156" s="280"/>
      <c r="DP156" s="250"/>
      <c r="DQ156" s="281">
        <f>DQ72-(DQ6+DQ65)</f>
        <v>1236.0715812274157</v>
      </c>
      <c r="DR156" s="280"/>
      <c r="DS156" s="250"/>
      <c r="DT156" s="281">
        <f>DT72-(DT6+DT65)</f>
        <v>990.65517625555185</v>
      </c>
      <c r="DU156" s="280"/>
      <c r="DV156" s="250"/>
      <c r="DW156" s="281">
        <f>DW72-(DW6+DW65)</f>
        <v>-1140.3876300184711</v>
      </c>
      <c r="DX156" s="280"/>
      <c r="DY156" s="250"/>
      <c r="DZ156" s="281">
        <f>DZ72-(DZ6+DZ65)</f>
        <v>1711.8680492441035</v>
      </c>
      <c r="EA156" s="337"/>
      <c r="EB156" s="352"/>
      <c r="EC156" s="353">
        <f>EC72-(EC6+EC65)</f>
        <v>-4100.4623230160796</v>
      </c>
      <c r="ED156" s="358"/>
      <c r="EE156" s="250"/>
      <c r="EF156" s="281">
        <f>EF72-(EF6+EF65)</f>
        <v>713.02708024704043</v>
      </c>
      <c r="EG156" s="358"/>
      <c r="EH156" s="250"/>
      <c r="EI156" s="281">
        <f>EI72-(EI6+EI65)</f>
        <v>-4055.1623221281516</v>
      </c>
      <c r="EJ156" s="358"/>
      <c r="EK156" s="250"/>
      <c r="EL156" s="281">
        <f>EL72-(EL6+EL65)</f>
        <v>-537.79496214524261</v>
      </c>
      <c r="EM156" s="365"/>
      <c r="EN156" s="352"/>
      <c r="EO156" s="353">
        <f>EO72-(EO6+EO65)</f>
        <v>711.08142981443234</v>
      </c>
      <c r="EP156" s="452"/>
      <c r="EQ156" s="453"/>
      <c r="ER156" s="454">
        <f>ER72-(ER6+ER65)</f>
        <v>-5441.9336383387163</v>
      </c>
      <c r="ES156" s="452"/>
      <c r="ET156" s="453"/>
      <c r="EU156" s="454">
        <f>EU72-(EU6+EU65)</f>
        <v>917.68220368179209</v>
      </c>
      <c r="EV156" s="452"/>
      <c r="EW156" s="453"/>
      <c r="EX156" s="454">
        <f>EX72-(EX6+EX65)</f>
        <v>-564.30150941437023</v>
      </c>
      <c r="EY156" s="452"/>
      <c r="EZ156" s="453"/>
      <c r="FA156" s="454">
        <f>FA72-(FA6+FA65)</f>
        <v>2189.3151302080933</v>
      </c>
      <c r="FB156" s="452"/>
      <c r="FC156" s="453"/>
      <c r="FD156" s="454">
        <f>FD72-(FD6+FD65)</f>
        <v>986.18012173582247</v>
      </c>
      <c r="FE156" s="452"/>
      <c r="FF156" s="453"/>
      <c r="FG156" s="454">
        <f>FG72-(FG6+FG65)</f>
        <v>-682.42156699806583</v>
      </c>
      <c r="FH156" s="452"/>
      <c r="FI156" s="453"/>
      <c r="FJ156" s="454">
        <f>FJ72-(FJ6+FJ65)</f>
        <v>-470.97546878907997</v>
      </c>
      <c r="FK156" s="452"/>
      <c r="FL156" s="453"/>
      <c r="FM156" s="454">
        <f>FM72-(FM6+FM65)</f>
        <v>-2614.4255760389024</v>
      </c>
      <c r="FN156" s="452"/>
      <c r="FO156" s="453"/>
      <c r="FP156" s="454">
        <f>FP72-(FP6+FP65)</f>
        <v>-1057.8058550160185</v>
      </c>
      <c r="FQ156" s="452"/>
      <c r="FR156" s="453"/>
      <c r="FS156" s="454">
        <f>FS72-(FS6+FS65)</f>
        <v>-3854.9103457550736</v>
      </c>
      <c r="FT156" s="452"/>
      <c r="FU156" s="453"/>
      <c r="FV156" s="454">
        <f>FV72-(FV6+FV65)</f>
        <v>4723.3049024294778</v>
      </c>
      <c r="FW156" s="452"/>
      <c r="FX156" s="453"/>
      <c r="FY156" s="454">
        <f>FY72-(FY6+FY65)</f>
        <v>-2698.2205495520466</v>
      </c>
      <c r="FZ156" s="452"/>
      <c r="GA156" s="453"/>
      <c r="GB156" s="454">
        <f>GB72-(GB6+GB65)</f>
        <v>-4172.9304560164237</v>
      </c>
      <c r="GC156" s="484"/>
      <c r="GD156" s="352"/>
      <c r="GE156" s="353">
        <f>GE72-(GE65+GE6)</f>
        <v>-2642.3994474524952</v>
      </c>
      <c r="GF156" s="484"/>
      <c r="GG156" s="352"/>
      <c r="GH156" s="353">
        <f>GH72-(GH65+GH6)</f>
        <v>1970.1860948472349</v>
      </c>
    </row>
    <row r="157" spans="1:190" ht="46.5" customHeight="1" thickTop="1" x14ac:dyDescent="0.4">
      <c r="A157" s="485" t="s">
        <v>232</v>
      </c>
      <c r="B157" s="266"/>
      <c r="C157" s="266"/>
      <c r="D157" s="266"/>
      <c r="E157" s="266"/>
      <c r="F157" s="266"/>
      <c r="G157" s="266"/>
      <c r="H157" s="266"/>
      <c r="I157" s="266"/>
      <c r="J157" s="266"/>
      <c r="K157" s="266"/>
      <c r="L157" s="266"/>
      <c r="M157" s="266"/>
      <c r="N157" s="266"/>
      <c r="O157" s="266"/>
      <c r="P157" s="266"/>
      <c r="Q157" s="266"/>
      <c r="R157" s="266"/>
      <c r="S157" s="266"/>
      <c r="T157" s="266"/>
      <c r="U157" s="266"/>
      <c r="V157" s="266"/>
      <c r="W157" s="266"/>
      <c r="X157" s="266"/>
      <c r="Y157" s="266"/>
      <c r="Z157" s="266"/>
      <c r="AA157" s="266"/>
      <c r="AB157" s="266"/>
      <c r="AC157" s="266"/>
      <c r="AD157" s="266"/>
      <c r="AE157" s="266"/>
      <c r="AF157" s="266"/>
      <c r="AG157" s="266"/>
      <c r="AH157" s="266"/>
      <c r="AI157" s="266"/>
      <c r="AJ157" s="266"/>
      <c r="AK157" s="266"/>
      <c r="AL157" s="266"/>
      <c r="AM157" s="266"/>
      <c r="AN157" s="266"/>
      <c r="AO157" s="266"/>
      <c r="AP157" s="266"/>
      <c r="AQ157" s="266"/>
      <c r="AR157" s="266"/>
      <c r="AS157" s="266"/>
      <c r="AT157" s="266"/>
      <c r="AU157" s="266"/>
      <c r="AV157" s="266"/>
      <c r="AW157" s="266"/>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s="136"/>
      <c r="DA157"/>
      <c r="DB157"/>
      <c r="DC157" s="136"/>
      <c r="DD157"/>
      <c r="DE157"/>
      <c r="DF157"/>
      <c r="DG157"/>
      <c r="DH157"/>
      <c r="DI157"/>
      <c r="DJ157"/>
      <c r="DK157"/>
      <c r="DL157"/>
      <c r="DM157"/>
      <c r="DN157"/>
      <c r="DO157"/>
      <c r="DP157"/>
      <c r="DQ157"/>
      <c r="DR157"/>
      <c r="DS157"/>
      <c r="DT157"/>
      <c r="DU157" s="486"/>
      <c r="DV157" s="135"/>
      <c r="DW157" s="135"/>
      <c r="DX157" s="486"/>
      <c r="DY157" s="135"/>
      <c r="DZ157" s="135"/>
      <c r="EA157" s="486"/>
      <c r="EB157" s="135"/>
      <c r="EC157" s="135"/>
      <c r="ED157" s="486"/>
      <c r="EE157" s="135"/>
      <c r="EF157" s="135"/>
      <c r="EG157" s="486"/>
      <c r="EH157" s="135"/>
      <c r="EI157" s="135"/>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s="262"/>
      <c r="FP157" s="262"/>
      <c r="FQ157" s="262"/>
      <c r="FR157" s="262"/>
      <c r="FS157" s="262"/>
      <c r="FT157" s="262"/>
      <c r="FU157" s="262"/>
      <c r="FV157" s="262"/>
      <c r="FW157" s="262"/>
      <c r="FX157" s="262"/>
      <c r="FY157" s="262"/>
      <c r="FZ157" s="262"/>
      <c r="GA157" s="262"/>
      <c r="GB157" s="262"/>
      <c r="GC157" s="262"/>
      <c r="GD157" s="262"/>
      <c r="GE157" s="262"/>
      <c r="GF157" s="262"/>
      <c r="GG157" s="262"/>
      <c r="GH157" s="262"/>
    </row>
    <row r="158" spans="1:190" s="162" customFormat="1" ht="16.5" customHeight="1" x14ac:dyDescent="0.4">
      <c r="A158" s="518" t="s">
        <v>233</v>
      </c>
      <c r="B158" s="518"/>
      <c r="C158" s="518"/>
      <c r="D158" s="518"/>
      <c r="E158" s="518"/>
      <c r="F158" s="518"/>
      <c r="G158" s="518"/>
      <c r="H158" s="518"/>
      <c r="I158" s="518"/>
      <c r="J158" s="518"/>
      <c r="K158" s="518"/>
      <c r="L158" s="518"/>
      <c r="M158" s="518"/>
      <c r="N158" s="518"/>
      <c r="O158" s="518"/>
      <c r="P158" s="518"/>
      <c r="Q158" s="518"/>
      <c r="R158" s="518"/>
      <c r="S158" s="518"/>
      <c r="T158" s="518"/>
      <c r="U158" s="518"/>
      <c r="V158" s="518"/>
      <c r="W158" s="518"/>
      <c r="X158" s="518"/>
      <c r="Y158" s="518"/>
      <c r="Z158" s="518"/>
      <c r="AA158" s="518"/>
      <c r="AB158" s="518"/>
      <c r="AC158" s="518"/>
      <c r="AD158" s="518"/>
      <c r="AE158" s="518"/>
      <c r="AF158" s="518"/>
      <c r="AG158" s="518"/>
      <c r="AH158" s="518"/>
      <c r="AI158" s="518"/>
      <c r="AJ158" s="518"/>
      <c r="AK158" s="518"/>
      <c r="AL158" s="518"/>
      <c r="AM158" s="518"/>
      <c r="AN158" s="518"/>
      <c r="AO158" s="518"/>
      <c r="AP158" s="518"/>
      <c r="AQ158" s="518"/>
      <c r="AR158" s="518"/>
      <c r="AS158" s="518"/>
      <c r="AT158" s="518"/>
      <c r="AU158" s="518"/>
      <c r="AV158" s="518"/>
      <c r="AW158" s="518"/>
      <c r="AX158" s="518"/>
      <c r="AY158" s="518"/>
      <c r="AZ158" s="518"/>
      <c r="BA158" s="518"/>
      <c r="BB158" s="518"/>
      <c r="BC158" s="518"/>
      <c r="BD158" s="518"/>
      <c r="BE158" s="518"/>
      <c r="BF158" s="518"/>
      <c r="BG158" s="518"/>
      <c r="BH158" s="518"/>
      <c r="BI158" s="518"/>
      <c r="BJ158" s="518"/>
      <c r="BK158" s="518"/>
      <c r="BL158" s="518"/>
      <c r="BM158" s="518"/>
      <c r="BN158" s="518"/>
      <c r="BO158" s="518"/>
      <c r="BP158" s="518"/>
      <c r="BQ158" s="518"/>
      <c r="BR158" s="518"/>
      <c r="BS158" s="518"/>
      <c r="BT158" s="518"/>
      <c r="BU158" s="518"/>
      <c r="BV158" s="518"/>
      <c r="BW158" s="518"/>
      <c r="BX158" s="518"/>
      <c r="BY158" s="518"/>
      <c r="BZ158" s="518"/>
      <c r="CA158" s="518"/>
      <c r="CB158" s="518"/>
      <c r="CC158" s="518"/>
      <c r="CD158" s="518"/>
      <c r="CE158" s="518"/>
      <c r="CF158" s="518"/>
      <c r="CG158" s="518"/>
      <c r="CH158" s="518"/>
      <c r="CI158" s="518"/>
      <c r="CJ158" s="518"/>
      <c r="CK158" s="518"/>
      <c r="CL158" s="518"/>
      <c r="CM158" s="518"/>
      <c r="CN158" s="518"/>
      <c r="CO158" s="518"/>
      <c r="CP158" s="518"/>
      <c r="CQ158" s="518"/>
      <c r="CR158" s="518"/>
      <c r="CS158" s="518"/>
      <c r="CT158" s="518"/>
      <c r="CU158" s="518"/>
      <c r="CV158" s="518"/>
      <c r="CW158" s="518"/>
      <c r="CX158" s="518"/>
      <c r="CY158" s="518"/>
      <c r="CZ158" s="518"/>
      <c r="DF158" s="487"/>
      <c r="DI158" s="487"/>
      <c r="DL158" s="487"/>
      <c r="DO158" s="487"/>
      <c r="DR158" s="487"/>
      <c r="DU158" s="488"/>
      <c r="DV158" s="489"/>
      <c r="DW158" s="489"/>
      <c r="DX158" s="488"/>
      <c r="DY158" s="489"/>
      <c r="DZ158" s="489"/>
      <c r="EA158" s="488"/>
      <c r="EB158" s="489"/>
      <c r="EC158" s="489"/>
      <c r="ED158" s="488"/>
      <c r="EE158" s="489"/>
      <c r="EF158" s="489"/>
      <c r="EG158" s="488"/>
      <c r="EH158" s="489"/>
      <c r="EI158" s="489"/>
      <c r="GC158" s="490"/>
      <c r="GD158" s="490"/>
      <c r="GE158" s="490"/>
      <c r="GF158" s="490"/>
      <c r="GG158" s="490"/>
      <c r="GH158" s="490"/>
    </row>
    <row r="159" spans="1:190" x14ac:dyDescent="0.4">
      <c r="A159" s="421" t="s">
        <v>226</v>
      </c>
      <c r="B159" s="266"/>
      <c r="C159" s="266"/>
      <c r="D159" s="266"/>
      <c r="E159" s="266"/>
      <c r="F159" s="266"/>
      <c r="G159" s="253"/>
      <c r="H159" s="253"/>
      <c r="I159" s="253"/>
      <c r="J159" s="253"/>
      <c r="K159" s="253"/>
      <c r="L159" s="253"/>
      <c r="M159" s="253"/>
      <c r="N159" s="253"/>
      <c r="O159" s="253"/>
      <c r="P159" s="253"/>
      <c r="Q159" s="253"/>
      <c r="R159" s="253"/>
      <c r="S159" s="253"/>
      <c r="T159" s="253"/>
      <c r="U159" s="253"/>
      <c r="V159" s="253"/>
      <c r="W159" s="253"/>
      <c r="X159" s="253"/>
      <c r="Y159" s="253"/>
      <c r="Z159" s="253"/>
      <c r="AA159" s="253"/>
      <c r="AB159" s="253"/>
      <c r="AC159" s="253"/>
      <c r="AD159" s="253"/>
      <c r="AE159" s="253"/>
      <c r="AF159" s="253"/>
      <c r="AG159" s="253"/>
      <c r="AH159" s="253"/>
      <c r="AI159" s="253"/>
      <c r="AJ159" s="253"/>
      <c r="AK159" s="253"/>
      <c r="AL159" s="253"/>
      <c r="AM159" s="253"/>
      <c r="AN159" s="253"/>
      <c r="AO159" s="253"/>
      <c r="AP159" s="253"/>
      <c r="AQ159" s="253"/>
      <c r="AR159" s="253"/>
      <c r="AS159" s="253"/>
      <c r="AT159" s="253"/>
      <c r="AU159" s="253"/>
      <c r="AV159" s="253"/>
      <c r="AW159" s="253"/>
      <c r="AX159" s="253"/>
      <c r="AY159" s="253"/>
      <c r="AZ159" s="253"/>
      <c r="BA159" s="253"/>
      <c r="BB159" s="253"/>
      <c r="BC159" s="253"/>
      <c r="BD159" s="253"/>
      <c r="BE159" s="253"/>
      <c r="BF159" s="253"/>
      <c r="BG159" s="253"/>
      <c r="BH159" s="253"/>
      <c r="BI159" s="253"/>
      <c r="BJ159" s="253"/>
      <c r="BK159" s="253"/>
      <c r="BL159" s="253"/>
      <c r="BM159" s="253"/>
      <c r="BN159" s="253"/>
      <c r="BO159" s="253"/>
      <c r="BP159" s="253"/>
      <c r="BQ159" s="253"/>
      <c r="BR159" s="253"/>
      <c r="BS159" s="253"/>
      <c r="BT159" s="253"/>
      <c r="BU159" s="253"/>
      <c r="BV159" s="253"/>
      <c r="BW159" s="253"/>
      <c r="BX159" s="253"/>
      <c r="BY159" s="253"/>
      <c r="BZ159" s="253"/>
      <c r="CA159" s="253"/>
      <c r="CB159" s="253"/>
      <c r="CC159" s="253"/>
      <c r="CD159" s="253"/>
      <c r="CE159" s="253"/>
      <c r="CF159" s="253"/>
      <c r="CG159" s="253"/>
      <c r="CH159" s="253"/>
      <c r="CI159" s="253"/>
      <c r="CJ159" s="253"/>
      <c r="CK159" s="253"/>
      <c r="CL159" s="253"/>
      <c r="CM159" s="253"/>
      <c r="CN159" s="253"/>
      <c r="CO159" s="253"/>
      <c r="CP159" s="253"/>
      <c r="CQ159" s="253"/>
      <c r="CR159" s="253"/>
      <c r="CS159" s="253"/>
      <c r="CT159" s="253"/>
      <c r="CU159" s="253"/>
      <c r="CV159" s="253"/>
      <c r="CW159" s="253"/>
      <c r="CX159" s="253"/>
      <c r="CY159" s="253"/>
      <c r="CZ159" s="253"/>
      <c r="DA159" s="253"/>
      <c r="DB159" s="253"/>
      <c r="DC159" s="253"/>
      <c r="DD159" s="253"/>
      <c r="DE159" s="253"/>
      <c r="DF159" s="253"/>
      <c r="DG159" s="253"/>
      <c r="DH159" s="253"/>
      <c r="DI159" s="253"/>
      <c r="DJ159" s="253"/>
      <c r="DK159" s="253"/>
      <c r="DL159" s="253"/>
      <c r="DM159" s="253"/>
      <c r="DN159" s="253"/>
      <c r="DO159" s="253"/>
      <c r="DP159" s="253"/>
      <c r="DQ159" s="253"/>
      <c r="DR159" s="253"/>
      <c r="DS159" s="253"/>
      <c r="DT159" s="253"/>
      <c r="DU159" s="320"/>
      <c r="DV159" s="320"/>
      <c r="DW159" s="320"/>
      <c r="DX159" s="320"/>
      <c r="DY159" s="320"/>
      <c r="DZ159" s="320"/>
      <c r="EA159" s="319"/>
      <c r="EB159" s="135"/>
      <c r="EC159" s="135"/>
      <c r="ED159" s="320"/>
      <c r="EE159" s="320"/>
      <c r="EF159" s="320"/>
      <c r="EG159" s="320"/>
      <c r="EH159" s="320"/>
      <c r="EI159" s="320"/>
      <c r="EP159" s="135"/>
      <c r="EQ159" s="135"/>
      <c r="ER159" s="135"/>
      <c r="ES159" s="135"/>
      <c r="ET159" s="135"/>
      <c r="EU159" s="135"/>
      <c r="EV159" s="135"/>
      <c r="EW159" s="135"/>
      <c r="EX159" s="135"/>
      <c r="EY159" s="135"/>
      <c r="EZ159" s="135"/>
      <c r="FA159" s="135"/>
      <c r="FB159" s="135"/>
      <c r="FC159" s="135"/>
      <c r="FD159" s="135"/>
      <c r="FE159" s="135"/>
      <c r="FF159" s="135"/>
      <c r="FG159" s="135"/>
      <c r="FH159" s="135"/>
      <c r="FI159" s="135"/>
      <c r="FJ159" s="135"/>
      <c r="FK159" s="135"/>
      <c r="FL159" s="135"/>
      <c r="FM159" s="135"/>
      <c r="FN159" s="135"/>
      <c r="FO159" s="135"/>
      <c r="FP159" s="135"/>
      <c r="FQ159" s="135"/>
      <c r="FR159" s="135"/>
      <c r="FS159" s="135"/>
      <c r="GC159" s="262"/>
      <c r="GD159" s="262"/>
      <c r="GE159" s="262"/>
      <c r="GF159" s="262"/>
      <c r="GG159" s="262"/>
      <c r="GH159" s="262"/>
    </row>
    <row r="160" spans="1:190" s="262" customFormat="1" x14ac:dyDescent="0.4">
      <c r="A160" s="422" t="s">
        <v>227</v>
      </c>
      <c r="B160" s="377"/>
      <c r="C160" s="377"/>
      <c r="D160" s="377"/>
      <c r="E160" s="377"/>
      <c r="F160" s="377"/>
      <c r="G160" s="377"/>
      <c r="H160" s="377"/>
      <c r="I160" s="377"/>
      <c r="J160" s="377"/>
      <c r="K160" s="377"/>
      <c r="L160" s="377"/>
      <c r="M160" s="377"/>
      <c r="N160" s="377"/>
      <c r="O160" s="377"/>
      <c r="P160" s="377"/>
      <c r="Q160" s="377"/>
      <c r="R160" s="377"/>
      <c r="S160" s="377"/>
      <c r="T160" s="377"/>
      <c r="U160" s="377"/>
      <c r="V160" s="377"/>
      <c r="W160" s="377"/>
      <c r="X160" s="377"/>
      <c r="Y160" s="377"/>
      <c r="Z160" s="377"/>
      <c r="AA160" s="377"/>
      <c r="AB160" s="377"/>
      <c r="AC160" s="377"/>
      <c r="AD160" s="377"/>
      <c r="AE160" s="377"/>
      <c r="AF160" s="377"/>
      <c r="AG160" s="377"/>
      <c r="AH160" s="377"/>
      <c r="AI160" s="377"/>
      <c r="AJ160" s="377"/>
      <c r="AK160" s="377"/>
      <c r="AL160" s="377"/>
      <c r="AM160" s="377"/>
      <c r="AN160" s="377"/>
      <c r="AO160" s="377"/>
      <c r="AP160" s="377"/>
      <c r="AQ160" s="377"/>
      <c r="AR160" s="377"/>
      <c r="AS160" s="377"/>
      <c r="AT160" s="377"/>
      <c r="AU160" s="377"/>
      <c r="AV160" s="377"/>
      <c r="AW160" s="377"/>
      <c r="AX160" s="377"/>
      <c r="AY160" s="377"/>
      <c r="AZ160" s="377"/>
      <c r="BA160" s="377"/>
      <c r="BB160" s="377"/>
      <c r="BC160" s="377"/>
      <c r="BD160" s="377"/>
      <c r="BE160" s="377"/>
      <c r="BF160" s="377"/>
      <c r="BG160" s="377"/>
      <c r="BH160" s="377"/>
      <c r="BI160" s="377"/>
      <c r="BJ160" s="377"/>
      <c r="BK160" s="377"/>
      <c r="BL160" s="377"/>
      <c r="BM160" s="377"/>
      <c r="BN160" s="377"/>
      <c r="BO160" s="377"/>
      <c r="BP160" s="377"/>
      <c r="BQ160" s="377"/>
      <c r="BR160" s="377"/>
      <c r="BS160" s="377"/>
      <c r="BT160" s="377"/>
      <c r="BU160" s="377"/>
      <c r="BV160" s="377"/>
      <c r="BW160" s="377"/>
      <c r="BX160" s="377"/>
      <c r="BY160" s="377"/>
      <c r="BZ160" s="377"/>
      <c r="CA160" s="377"/>
      <c r="CB160" s="377"/>
      <c r="CC160" s="377"/>
      <c r="CD160" s="377"/>
      <c r="CE160" s="377"/>
      <c r="CF160" s="377"/>
      <c r="CG160" s="377"/>
      <c r="CH160" s="377"/>
      <c r="CI160" s="377"/>
      <c r="CJ160" s="377"/>
      <c r="CK160" s="377"/>
      <c r="CL160" s="377"/>
      <c r="CM160" s="377"/>
      <c r="CN160" s="377"/>
      <c r="CO160" s="377"/>
      <c r="CP160" s="377"/>
      <c r="CQ160" s="377"/>
      <c r="CR160" s="377"/>
      <c r="CS160" s="377"/>
      <c r="CT160" s="377"/>
      <c r="CU160" s="377"/>
      <c r="CV160" s="377"/>
      <c r="CW160" s="377"/>
      <c r="CX160" s="377"/>
      <c r="CY160" s="377"/>
      <c r="CZ160" s="377"/>
      <c r="DA160" s="377"/>
      <c r="DB160" s="377"/>
      <c r="DC160" s="377"/>
      <c r="DD160" s="377"/>
      <c r="DE160" s="377"/>
      <c r="DF160" s="377"/>
      <c r="DG160" s="377"/>
      <c r="DH160" s="377"/>
      <c r="DI160" s="377"/>
      <c r="DJ160" s="377"/>
      <c r="DK160" s="377"/>
      <c r="DL160" s="377"/>
      <c r="DM160" s="377"/>
      <c r="DN160" s="377"/>
      <c r="DO160" s="377"/>
      <c r="DP160" s="377"/>
      <c r="DQ160" s="377"/>
      <c r="DR160" s="377"/>
      <c r="DS160" s="377"/>
      <c r="DT160" s="377"/>
      <c r="DU160" s="319"/>
      <c r="DV160" s="135"/>
      <c r="DW160" s="135"/>
      <c r="DX160" s="319"/>
      <c r="DY160" s="135"/>
      <c r="DZ160" s="135"/>
      <c r="EA160" s="320"/>
      <c r="EB160" s="320"/>
      <c r="EC160" s="320"/>
      <c r="ED160" s="319"/>
      <c r="EE160" s="135"/>
      <c r="EF160" s="135"/>
      <c r="EG160" s="319"/>
      <c r="EH160" s="135"/>
      <c r="EI160" s="135"/>
      <c r="GC160" s="136"/>
      <c r="GD160" s="136"/>
      <c r="GE160" s="136"/>
      <c r="GF160" s="136"/>
      <c r="GG160" s="136"/>
      <c r="GH160" s="136"/>
    </row>
    <row r="161" spans="1:191" s="262" customFormat="1" ht="80.25" customHeight="1" x14ac:dyDescent="0.4">
      <c r="A161" s="422" t="s">
        <v>228</v>
      </c>
      <c r="B161" s="422"/>
      <c r="C161" s="422"/>
      <c r="D161" s="422"/>
      <c r="E161" s="422"/>
      <c r="F161" s="422"/>
      <c r="G161" s="422"/>
      <c r="H161" s="422"/>
      <c r="I161" s="422"/>
      <c r="J161" s="422"/>
      <c r="K161" s="422"/>
      <c r="L161" s="422"/>
      <c r="M161" s="422"/>
      <c r="N161" s="422"/>
      <c r="O161" s="422"/>
      <c r="P161" s="422"/>
      <c r="Q161" s="422"/>
      <c r="R161" s="422"/>
      <c r="S161" s="422"/>
      <c r="T161" s="422"/>
      <c r="U161" s="422"/>
      <c r="V161" s="422"/>
      <c r="W161" s="422"/>
      <c r="X161" s="422"/>
      <c r="Y161" s="422"/>
      <c r="Z161" s="422"/>
      <c r="AA161" s="422"/>
      <c r="AB161" s="422"/>
      <c r="AC161" s="422"/>
      <c r="AD161" s="422"/>
      <c r="AE161" s="422"/>
      <c r="AF161" s="422"/>
      <c r="AG161" s="422"/>
      <c r="AH161" s="422"/>
      <c r="AI161" s="422"/>
      <c r="AJ161" s="422"/>
      <c r="AK161" s="422"/>
      <c r="AL161" s="422"/>
      <c r="AM161" s="422"/>
      <c r="AN161" s="422"/>
      <c r="AO161" s="422"/>
      <c r="AP161" s="422"/>
      <c r="AQ161" s="422"/>
      <c r="AR161" s="422"/>
      <c r="AS161" s="422"/>
      <c r="AT161" s="422"/>
      <c r="AU161" s="422"/>
      <c r="AV161" s="422"/>
      <c r="AW161" s="422"/>
      <c r="AX161" s="422"/>
      <c r="AY161" s="422"/>
      <c r="AZ161" s="422"/>
      <c r="BA161" s="422"/>
      <c r="BB161" s="422"/>
      <c r="BC161" s="422"/>
      <c r="BD161" s="422"/>
      <c r="BE161" s="422"/>
      <c r="BF161" s="422"/>
      <c r="BG161" s="422"/>
      <c r="BH161" s="422"/>
      <c r="BI161" s="422"/>
      <c r="BJ161" s="422"/>
      <c r="BK161" s="422"/>
      <c r="BL161" s="422"/>
      <c r="BM161" s="422"/>
      <c r="BN161" s="422"/>
      <c r="BO161" s="422"/>
      <c r="BP161" s="422"/>
      <c r="BQ161" s="422"/>
      <c r="BR161" s="422"/>
      <c r="BS161" s="422"/>
      <c r="BT161" s="422"/>
      <c r="BU161" s="422"/>
      <c r="BV161" s="422"/>
      <c r="BW161" s="422"/>
      <c r="BX161" s="422"/>
      <c r="BY161" s="422"/>
      <c r="BZ161" s="422"/>
      <c r="CA161" s="422"/>
      <c r="CB161" s="422"/>
      <c r="CC161" s="422"/>
      <c r="CD161" s="422"/>
      <c r="CE161" s="422"/>
      <c r="CF161" s="422"/>
      <c r="CG161" s="422"/>
      <c r="CH161" s="422"/>
      <c r="CI161" s="422"/>
      <c r="CJ161" s="422"/>
      <c r="CK161" s="422"/>
      <c r="CL161" s="422"/>
      <c r="CM161" s="422"/>
      <c r="CN161" s="422"/>
      <c r="CO161" s="422"/>
      <c r="CP161" s="422"/>
      <c r="CQ161" s="422"/>
      <c r="CR161" s="422"/>
      <c r="CS161" s="422"/>
      <c r="CT161" s="422"/>
      <c r="CU161" s="422"/>
      <c r="CV161" s="422"/>
      <c r="CW161" s="422"/>
      <c r="CX161" s="422"/>
      <c r="CY161" s="422"/>
      <c r="CZ161" s="422"/>
      <c r="DA161" s="377"/>
      <c r="DB161" s="377"/>
      <c r="DC161" s="377"/>
      <c r="DD161" s="377"/>
      <c r="DE161" s="377"/>
      <c r="DF161" s="377"/>
      <c r="DG161" s="377"/>
      <c r="DH161" s="377"/>
      <c r="DI161" s="377"/>
      <c r="DJ161" s="377"/>
      <c r="DK161" s="377"/>
      <c r="DL161" s="377"/>
      <c r="DM161" s="377"/>
      <c r="DN161" s="377"/>
      <c r="DO161" s="377"/>
      <c r="DP161" s="377"/>
      <c r="DQ161" s="377"/>
      <c r="DR161" s="377"/>
      <c r="DS161" s="377"/>
      <c r="DT161" s="377"/>
      <c r="DU161" s="319"/>
      <c r="DV161" s="135"/>
      <c r="DW161" s="135"/>
      <c r="DX161" s="319"/>
      <c r="DY161" s="135"/>
      <c r="DZ161" s="135"/>
      <c r="EA161" s="320"/>
      <c r="EB161" s="320"/>
      <c r="EC161" s="320"/>
      <c r="ED161" s="319"/>
      <c r="EE161" s="135"/>
      <c r="EF161" s="135"/>
      <c r="EG161" s="319"/>
      <c r="EH161" s="135"/>
      <c r="EI161" s="135"/>
      <c r="GC161" s="136"/>
      <c r="GD161" s="136"/>
      <c r="GE161" s="136"/>
      <c r="GF161" s="136"/>
      <c r="GG161" s="136"/>
      <c r="GH161" s="136"/>
    </row>
    <row r="162" spans="1:191" s="262" customFormat="1" x14ac:dyDescent="0.4">
      <c r="A162" s="422" t="s">
        <v>229</v>
      </c>
      <c r="B162" s="377"/>
      <c r="C162" s="377"/>
      <c r="D162" s="377"/>
      <c r="E162" s="377"/>
      <c r="F162" s="377"/>
      <c r="G162" s="377"/>
      <c r="H162" s="377"/>
      <c r="I162" s="377"/>
      <c r="J162" s="377"/>
      <c r="K162" s="377"/>
      <c r="L162" s="377"/>
      <c r="M162" s="377"/>
      <c r="N162" s="377"/>
      <c r="O162" s="377"/>
      <c r="P162" s="377"/>
      <c r="Q162" s="377"/>
      <c r="R162" s="377"/>
      <c r="S162" s="377"/>
      <c r="T162" s="377"/>
      <c r="U162" s="377"/>
      <c r="V162" s="377"/>
      <c r="W162" s="377"/>
      <c r="X162" s="377"/>
      <c r="Y162" s="377"/>
      <c r="Z162" s="377"/>
      <c r="AA162" s="377"/>
      <c r="AB162" s="377"/>
      <c r="AC162" s="377"/>
      <c r="AD162" s="377"/>
      <c r="AE162" s="377"/>
      <c r="AF162" s="377"/>
      <c r="AG162" s="377"/>
      <c r="AH162" s="377"/>
      <c r="AI162" s="377"/>
      <c r="AJ162" s="377"/>
      <c r="AK162" s="377"/>
      <c r="AL162" s="377"/>
      <c r="AM162" s="377"/>
      <c r="AN162" s="377"/>
      <c r="AO162" s="377"/>
      <c r="AP162" s="377"/>
      <c r="AQ162" s="377"/>
      <c r="AR162" s="377"/>
      <c r="AS162" s="377"/>
      <c r="AT162" s="377"/>
      <c r="AU162" s="377"/>
      <c r="AV162" s="377"/>
      <c r="AW162" s="377"/>
      <c r="AX162" s="377"/>
      <c r="AY162" s="377"/>
      <c r="AZ162" s="377"/>
      <c r="BA162" s="377"/>
      <c r="BB162" s="377"/>
      <c r="BC162" s="377"/>
      <c r="BD162" s="377"/>
      <c r="BE162" s="377"/>
      <c r="BF162" s="377"/>
      <c r="BG162" s="377"/>
      <c r="BH162" s="377"/>
      <c r="BI162" s="377"/>
      <c r="BJ162" s="377"/>
      <c r="BK162" s="377"/>
      <c r="BL162" s="377"/>
      <c r="BM162" s="377"/>
      <c r="BN162" s="377"/>
      <c r="BO162" s="377"/>
      <c r="BP162" s="377"/>
      <c r="BQ162" s="377"/>
      <c r="BR162" s="377"/>
      <c r="BS162" s="377"/>
      <c r="BT162" s="377"/>
      <c r="BU162" s="377"/>
      <c r="BV162" s="377"/>
      <c r="BW162" s="377"/>
      <c r="BX162" s="377"/>
      <c r="BY162" s="377"/>
      <c r="BZ162" s="377"/>
      <c r="CA162" s="377"/>
      <c r="CB162" s="377"/>
      <c r="CC162" s="377"/>
      <c r="CD162" s="377"/>
      <c r="CE162" s="377"/>
      <c r="CF162" s="377"/>
      <c r="CG162" s="377"/>
      <c r="CH162" s="377"/>
      <c r="CI162" s="377"/>
      <c r="CJ162" s="377"/>
      <c r="CK162" s="377"/>
      <c r="CL162" s="377"/>
      <c r="CM162" s="377"/>
      <c r="CN162" s="377"/>
      <c r="CO162" s="377"/>
      <c r="CP162" s="377"/>
      <c r="CQ162" s="377"/>
      <c r="CR162" s="377"/>
      <c r="CS162" s="377"/>
      <c r="CT162" s="377"/>
      <c r="CU162" s="377"/>
      <c r="CV162" s="377"/>
      <c r="CW162" s="377"/>
      <c r="CX162" s="377"/>
      <c r="CY162" s="377"/>
      <c r="CZ162" s="377"/>
      <c r="DA162" s="377"/>
      <c r="DB162" s="377"/>
      <c r="DC162" s="377"/>
      <c r="DD162" s="377"/>
      <c r="DE162" s="377"/>
      <c r="DF162" s="377"/>
      <c r="DG162" s="377"/>
      <c r="DH162" s="377"/>
      <c r="DI162" s="377"/>
      <c r="DJ162" s="377"/>
      <c r="DK162" s="377"/>
      <c r="DL162" s="377"/>
      <c r="DM162" s="377"/>
      <c r="DN162" s="377"/>
      <c r="DO162" s="377"/>
      <c r="DP162" s="377"/>
      <c r="DQ162" s="377"/>
      <c r="DR162" s="377"/>
      <c r="DS162" s="377"/>
      <c r="DT162" s="377"/>
      <c r="DU162" s="319"/>
      <c r="DV162" s="135"/>
      <c r="DW162" s="135"/>
      <c r="DX162" s="319"/>
      <c r="DY162" s="135"/>
      <c r="DZ162" s="135"/>
      <c r="EA162" s="320"/>
      <c r="EB162" s="320"/>
      <c r="EC162" s="320"/>
      <c r="ED162" s="319"/>
      <c r="EE162" s="135"/>
      <c r="EF162" s="135"/>
      <c r="EG162" s="319"/>
      <c r="EH162" s="135"/>
      <c r="EI162" s="135"/>
      <c r="GC162" s="136"/>
      <c r="GD162" s="136"/>
      <c r="GE162" s="136"/>
      <c r="GF162" s="136"/>
      <c r="GG162" s="136"/>
      <c r="GH162" s="136"/>
    </row>
    <row r="163" spans="1:191" x14ac:dyDescent="0.4">
      <c r="A163" s="422" t="s">
        <v>214</v>
      </c>
      <c r="B163" s="377"/>
      <c r="C163" s="377"/>
      <c r="D163" s="377"/>
      <c r="E163" s="377"/>
      <c r="F163" s="377"/>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7"/>
      <c r="AD163" s="377"/>
      <c r="AE163" s="377"/>
      <c r="AF163" s="377"/>
      <c r="AG163" s="377"/>
      <c r="AH163" s="377"/>
      <c r="AI163" s="377"/>
      <c r="AJ163" s="377"/>
      <c r="AK163" s="377"/>
      <c r="AL163" s="377"/>
      <c r="AM163" s="377"/>
      <c r="AN163" s="377"/>
      <c r="AO163" s="377"/>
      <c r="AP163" s="377"/>
      <c r="AQ163" s="377"/>
      <c r="AR163" s="377"/>
      <c r="AS163" s="377"/>
      <c r="AT163" s="377"/>
      <c r="AU163" s="377"/>
      <c r="AV163" s="377"/>
      <c r="AW163" s="377"/>
      <c r="AX163" s="377"/>
      <c r="AY163" s="377"/>
      <c r="AZ163" s="377"/>
      <c r="BA163" s="377"/>
      <c r="BB163" s="377"/>
      <c r="BC163" s="377"/>
      <c r="BD163" s="377"/>
      <c r="BE163" s="377"/>
      <c r="BF163" s="377"/>
      <c r="BG163" s="377"/>
      <c r="BH163" s="377"/>
      <c r="BI163" s="377"/>
      <c r="BJ163" s="377"/>
      <c r="BK163" s="377"/>
      <c r="BL163" s="377"/>
      <c r="BM163" s="377"/>
      <c r="BN163" s="377"/>
      <c r="BO163" s="377"/>
      <c r="BP163" s="377"/>
      <c r="BQ163" s="377"/>
      <c r="BR163" s="377"/>
      <c r="BS163" s="377"/>
      <c r="BT163" s="377"/>
      <c r="BU163" s="377"/>
      <c r="BV163" s="377"/>
      <c r="BW163" s="377"/>
      <c r="BX163" s="377"/>
      <c r="BY163" s="377"/>
      <c r="BZ163" s="377"/>
      <c r="CA163" s="377"/>
      <c r="CB163" s="377"/>
      <c r="CC163" s="377"/>
      <c r="CD163" s="377"/>
      <c r="CE163" s="377"/>
      <c r="CF163" s="377"/>
      <c r="CG163" s="377"/>
      <c r="CH163" s="377"/>
      <c r="CI163" s="377"/>
      <c r="CJ163" s="377"/>
      <c r="CK163" s="377"/>
      <c r="CL163" s="377"/>
      <c r="CM163" s="377"/>
      <c r="CN163" s="377"/>
      <c r="CO163" s="377"/>
      <c r="CP163" s="377"/>
      <c r="CQ163" s="377"/>
      <c r="CR163" s="377"/>
      <c r="CS163" s="377"/>
      <c r="CT163" s="377"/>
      <c r="CU163" s="377"/>
      <c r="CV163" s="377"/>
      <c r="CW163" s="377"/>
      <c r="CX163" s="377"/>
      <c r="CY163" s="377"/>
      <c r="CZ163" s="377"/>
      <c r="DA163" s="377"/>
      <c r="DB163" s="377"/>
      <c r="DC163" s="377"/>
      <c r="DD163" s="377"/>
      <c r="DE163" s="377"/>
      <c r="DQ163" s="135"/>
      <c r="DU163" s="319"/>
      <c r="DV163" s="135"/>
      <c r="DW163" s="135"/>
      <c r="DX163" s="319"/>
      <c r="DY163" s="135"/>
      <c r="DZ163" s="135"/>
      <c r="EA163" s="319"/>
      <c r="EB163" s="135"/>
      <c r="EC163" s="135"/>
      <c r="ED163" s="319"/>
      <c r="EE163" s="135"/>
      <c r="EF163" s="135"/>
      <c r="EG163" s="319"/>
      <c r="EH163" s="135"/>
      <c r="EI163" s="135"/>
      <c r="GI163" s="262"/>
    </row>
    <row r="164" spans="1:191" x14ac:dyDescent="0.4">
      <c r="DU164" s="319"/>
      <c r="DV164" s="135"/>
      <c r="DW164" s="135"/>
      <c r="DX164" s="319"/>
      <c r="DY164" s="135"/>
      <c r="DZ164" s="135"/>
      <c r="EA164" s="319"/>
      <c r="EB164" s="135"/>
      <c r="EC164" s="135"/>
      <c r="ED164" s="319"/>
      <c r="EE164" s="135"/>
      <c r="EF164" s="135"/>
      <c r="EG164" s="319"/>
      <c r="EH164" s="135"/>
      <c r="EI164" s="135"/>
      <c r="GI164" s="262"/>
    </row>
    <row r="165" spans="1:191" x14ac:dyDescent="0.4">
      <c r="A165" s="422"/>
      <c r="DU165" s="319"/>
      <c r="DV165" s="135"/>
      <c r="DW165" s="135"/>
      <c r="DX165" s="319"/>
      <c r="DY165" s="135"/>
      <c r="DZ165" s="135"/>
      <c r="EA165" s="319"/>
      <c r="EB165" s="135"/>
      <c r="EC165" s="135"/>
      <c r="ED165" s="319"/>
      <c r="EE165" s="135"/>
      <c r="EF165" s="135"/>
      <c r="EG165" s="319"/>
      <c r="EH165" s="135"/>
      <c r="EI165" s="135"/>
      <c r="GI165" s="262"/>
    </row>
    <row r="166" spans="1:191" x14ac:dyDescent="0.4">
      <c r="DU166" s="319"/>
      <c r="DV166" s="135"/>
      <c r="DW166" s="135"/>
      <c r="DX166" s="319"/>
      <c r="DY166" s="135"/>
      <c r="DZ166" s="135"/>
      <c r="EA166" s="319"/>
      <c r="EB166" s="135"/>
      <c r="EC166" s="135"/>
      <c r="ED166" s="325"/>
      <c r="EE166" s="135"/>
      <c r="EF166" s="135"/>
      <c r="EG166" s="325"/>
      <c r="EH166" s="135"/>
      <c r="EI166" s="135"/>
      <c r="GI166" s="262"/>
    </row>
    <row r="167" spans="1:191" x14ac:dyDescent="0.4">
      <c r="EA167" s="325"/>
      <c r="EB167" s="135"/>
      <c r="EC167" s="135"/>
      <c r="EE167" s="326"/>
      <c r="EH167" s="326"/>
      <c r="GI167" s="262"/>
    </row>
    <row r="168" spans="1:191" x14ac:dyDescent="0.4">
      <c r="EB168" s="326"/>
      <c r="GI168" s="262"/>
    </row>
    <row r="169" spans="1:191" x14ac:dyDescent="0.4">
      <c r="GI169" s="262"/>
    </row>
    <row r="170" spans="1:191" x14ac:dyDescent="0.4">
      <c r="GI170" s="262"/>
    </row>
    <row r="171" spans="1:191" x14ac:dyDescent="0.4">
      <c r="GI171" s="262"/>
    </row>
    <row r="172" spans="1:191" x14ac:dyDescent="0.4">
      <c r="ED172" s="136"/>
      <c r="EG172" s="136"/>
      <c r="GI172" s="262"/>
    </row>
    <row r="173" spans="1:191" x14ac:dyDescent="0.4">
      <c r="EA173" s="327"/>
      <c r="EB173" s="327"/>
      <c r="EC173" s="327"/>
      <c r="ED173" s="328"/>
      <c r="EE173" s="328"/>
      <c r="EF173" s="328"/>
      <c r="EG173" s="328"/>
      <c r="EH173" s="328"/>
      <c r="EI173" s="328"/>
      <c r="GI173" s="262"/>
    </row>
    <row r="174" spans="1:191" x14ac:dyDescent="0.4">
      <c r="EA174" s="328"/>
      <c r="EB174" s="328"/>
      <c r="EC174" s="328"/>
      <c r="ED174" s="328"/>
      <c r="EE174" s="328"/>
      <c r="EF174" s="328"/>
      <c r="EG174" s="328"/>
      <c r="EH174" s="328"/>
      <c r="EI174" s="328"/>
      <c r="GI174" s="262"/>
    </row>
    <row r="175" spans="1:191" x14ac:dyDescent="0.4">
      <c r="EA175" s="328"/>
      <c r="EB175" s="328"/>
      <c r="EC175" s="328"/>
      <c r="ED175" s="328"/>
      <c r="EE175" s="328"/>
      <c r="EF175" s="328"/>
      <c r="EG175" s="328"/>
      <c r="EH175" s="328"/>
      <c r="EI175" s="328"/>
      <c r="GI175" s="262"/>
    </row>
    <row r="176" spans="1:191" x14ac:dyDescent="0.4">
      <c r="EA176" s="328"/>
      <c r="EB176" s="328"/>
      <c r="EC176" s="328"/>
      <c r="ED176" s="328"/>
      <c r="EE176" s="328"/>
      <c r="EF176" s="328"/>
      <c r="EG176" s="328"/>
      <c r="EH176" s="328"/>
      <c r="EI176" s="328"/>
      <c r="GI176" s="262"/>
    </row>
    <row r="177" spans="131:191" x14ac:dyDescent="0.4">
      <c r="EA177" s="328"/>
      <c r="EB177" s="328"/>
      <c r="EC177" s="328"/>
      <c r="ED177" s="329"/>
      <c r="EE177" s="329"/>
      <c r="EF177" s="329"/>
      <c r="EG177" s="329"/>
      <c r="EH177" s="329"/>
      <c r="EI177" s="329"/>
      <c r="GI177" s="262"/>
    </row>
    <row r="178" spans="131:191" x14ac:dyDescent="0.4">
      <c r="EA178" s="329"/>
      <c r="EB178" s="329"/>
      <c r="EC178" s="329"/>
      <c r="GI178" s="262"/>
    </row>
    <row r="179" spans="131:191" x14ac:dyDescent="0.4">
      <c r="ED179" s="136"/>
      <c r="EG179" s="136"/>
      <c r="GI179" s="262"/>
    </row>
    <row r="180" spans="131:191" x14ac:dyDescent="0.4">
      <c r="EA180" s="327"/>
      <c r="EB180" s="327"/>
      <c r="EC180" s="327"/>
      <c r="ED180" s="328"/>
      <c r="EE180" s="328"/>
      <c r="EF180" s="330"/>
      <c r="EG180" s="328"/>
      <c r="EH180" s="328"/>
      <c r="EI180" s="330"/>
      <c r="GI180" s="262"/>
    </row>
    <row r="181" spans="131:191" x14ac:dyDescent="0.4">
      <c r="EA181" s="328"/>
      <c r="EB181" s="328"/>
      <c r="EC181" s="330"/>
      <c r="ED181" s="328"/>
      <c r="EE181" s="328"/>
      <c r="EF181" s="330"/>
      <c r="EG181" s="328"/>
      <c r="EH181" s="328"/>
      <c r="EI181" s="330"/>
      <c r="GI181" s="262"/>
    </row>
    <row r="182" spans="131:191" x14ac:dyDescent="0.4">
      <c r="EA182" s="328"/>
      <c r="EB182" s="328"/>
      <c r="EC182" s="330"/>
      <c r="ED182" s="328"/>
      <c r="EE182" s="328"/>
      <c r="EF182" s="330"/>
      <c r="EG182" s="328"/>
      <c r="EH182" s="328"/>
      <c r="EI182" s="330"/>
      <c r="GI182" s="262"/>
    </row>
    <row r="183" spans="131:191" x14ac:dyDescent="0.4">
      <c r="EA183" s="328"/>
      <c r="EB183" s="328"/>
      <c r="EC183" s="330"/>
      <c r="ED183" s="328"/>
      <c r="EE183" s="328"/>
      <c r="EF183" s="330"/>
      <c r="EG183" s="328"/>
      <c r="EH183" s="328"/>
      <c r="EI183" s="330"/>
      <c r="GI183" s="262"/>
    </row>
    <row r="184" spans="131:191" x14ac:dyDescent="0.4">
      <c r="EA184" s="328"/>
      <c r="EB184" s="328"/>
      <c r="EC184" s="330"/>
      <c r="ED184" s="331"/>
      <c r="EE184" s="331"/>
      <c r="EF184" s="331"/>
      <c r="EG184" s="331"/>
      <c r="EH184" s="331"/>
      <c r="EI184" s="331"/>
      <c r="GI184" s="262"/>
    </row>
    <row r="185" spans="131:191" x14ac:dyDescent="0.4">
      <c r="EA185" s="331"/>
      <c r="EB185" s="331"/>
      <c r="EC185" s="331"/>
      <c r="EF185" s="332"/>
      <c r="EI185" s="332"/>
      <c r="GI185" s="262"/>
    </row>
    <row r="186" spans="131:191" x14ac:dyDescent="0.4">
      <c r="EC186" s="332"/>
      <c r="ED186" s="333"/>
      <c r="EE186" s="334"/>
      <c r="EF186" s="330"/>
      <c r="EG186" s="333"/>
      <c r="EH186" s="334"/>
      <c r="EI186" s="330"/>
      <c r="GI186" s="262"/>
    </row>
    <row r="187" spans="131:191" x14ac:dyDescent="0.4">
      <c r="EA187" s="333"/>
      <c r="EB187" s="334"/>
      <c r="EC187" s="330"/>
      <c r="ED187" s="328"/>
      <c r="EE187" s="334"/>
      <c r="EF187" s="330"/>
      <c r="EG187" s="328"/>
      <c r="EH187" s="334"/>
      <c r="EI187" s="330"/>
      <c r="GI187" s="262"/>
    </row>
    <row r="188" spans="131:191" x14ac:dyDescent="0.4">
      <c r="EA188" s="328"/>
      <c r="EB188" s="334"/>
      <c r="EC188" s="330"/>
      <c r="ED188" s="333"/>
      <c r="EE188" s="334"/>
      <c r="EF188" s="331"/>
      <c r="EG188" s="333"/>
      <c r="EH188" s="334"/>
      <c r="EI188" s="331"/>
      <c r="GI188" s="262"/>
    </row>
    <row r="189" spans="131:191" x14ac:dyDescent="0.4">
      <c r="EA189" s="333"/>
      <c r="EB189" s="334"/>
      <c r="EC189" s="331"/>
      <c r="GI189" s="262"/>
    </row>
    <row r="190" spans="131:191" x14ac:dyDescent="0.4">
      <c r="GI190" s="262"/>
    </row>
  </sheetData>
  <mergeCells count="191">
    <mergeCell ref="FH70:FJ70"/>
    <mergeCell ref="EG70:EI70"/>
    <mergeCell ref="FK70:FM70"/>
    <mergeCell ref="FZ70:GB70"/>
    <mergeCell ref="FQ70:FS70"/>
    <mergeCell ref="FN70:FP70"/>
    <mergeCell ref="FW70:FY70"/>
    <mergeCell ref="FT70:FV70"/>
    <mergeCell ref="CZ70:DB70"/>
    <mergeCell ref="DX70:DZ70"/>
    <mergeCell ref="DI70:DK70"/>
    <mergeCell ref="DF70:DH70"/>
    <mergeCell ref="ED70:EF70"/>
    <mergeCell ref="DC70:DE70"/>
    <mergeCell ref="DO70:DQ70"/>
    <mergeCell ref="DR70:DT70"/>
    <mergeCell ref="DU70:DW70"/>
    <mergeCell ref="DL70:DN70"/>
    <mergeCell ref="FB70:FD70"/>
    <mergeCell ref="EP70:ER70"/>
    <mergeCell ref="EM70:EO70"/>
    <mergeCell ref="EY70:FA70"/>
    <mergeCell ref="ES70:EU70"/>
    <mergeCell ref="EJ70:EL70"/>
    <mergeCell ref="EA70:EC70"/>
    <mergeCell ref="EV70:EX70"/>
    <mergeCell ref="FE70:FG70"/>
    <mergeCell ref="DX63:DZ63"/>
    <mergeCell ref="DI63:DK63"/>
    <mergeCell ref="DF63:DH63"/>
    <mergeCell ref="CW63:CY63"/>
    <mergeCell ref="ED63:EF63"/>
    <mergeCell ref="DC63:DE63"/>
    <mergeCell ref="CW70:CY70"/>
    <mergeCell ref="CT63:CV63"/>
    <mergeCell ref="DO63:DQ63"/>
    <mergeCell ref="DR63:DT63"/>
    <mergeCell ref="DU63:DW63"/>
    <mergeCell ref="DL63:DN63"/>
    <mergeCell ref="EA63:EC63"/>
    <mergeCell ref="EJ4:EL4"/>
    <mergeCell ref="EA4:EC4"/>
    <mergeCell ref="EV4:EX4"/>
    <mergeCell ref="CZ63:DB63"/>
    <mergeCell ref="EM4:EO4"/>
    <mergeCell ref="EY4:FA4"/>
    <mergeCell ref="ES4:EU4"/>
    <mergeCell ref="AR70:AT70"/>
    <mergeCell ref="FE4:FG4"/>
    <mergeCell ref="FH4:FJ4"/>
    <mergeCell ref="EG4:EI4"/>
    <mergeCell ref="FK4:FM4"/>
    <mergeCell ref="FZ63:GB63"/>
    <mergeCell ref="FQ63:FS63"/>
    <mergeCell ref="FN63:FP63"/>
    <mergeCell ref="FW63:FY63"/>
    <mergeCell ref="FT63:FV63"/>
    <mergeCell ref="FB63:FD63"/>
    <mergeCell ref="EP63:ER63"/>
    <mergeCell ref="EM63:EO63"/>
    <mergeCell ref="EY63:FA63"/>
    <mergeCell ref="ES63:EU63"/>
    <mergeCell ref="EJ63:EL63"/>
    <mergeCell ref="EV63:EX63"/>
    <mergeCell ref="FE63:FG63"/>
    <mergeCell ref="FH63:FJ63"/>
    <mergeCell ref="EG63:EI63"/>
    <mergeCell ref="FK63:FM63"/>
    <mergeCell ref="B70:D70"/>
    <mergeCell ref="AL63:AN63"/>
    <mergeCell ref="AC63:AE63"/>
    <mergeCell ref="N63:P63"/>
    <mergeCell ref="A158:CZ158"/>
    <mergeCell ref="FZ4:GB4"/>
    <mergeCell ref="FQ4:FS4"/>
    <mergeCell ref="FN4:FP4"/>
    <mergeCell ref="FW4:FY4"/>
    <mergeCell ref="FT4:FV4"/>
    <mergeCell ref="CZ4:DB4"/>
    <mergeCell ref="DX4:DZ4"/>
    <mergeCell ref="DI4:DK4"/>
    <mergeCell ref="DF4:DH4"/>
    <mergeCell ref="CW4:CY4"/>
    <mergeCell ref="ED4:EF4"/>
    <mergeCell ref="DC4:DE4"/>
    <mergeCell ref="CT4:CV4"/>
    <mergeCell ref="DO4:DQ4"/>
    <mergeCell ref="DR4:DT4"/>
    <mergeCell ref="DU4:DW4"/>
    <mergeCell ref="DL4:DN4"/>
    <mergeCell ref="FB4:FD4"/>
    <mergeCell ref="EP4:ER4"/>
    <mergeCell ref="E70:G70"/>
    <mergeCell ref="H70:J70"/>
    <mergeCell ref="K70:M70"/>
    <mergeCell ref="N70:P70"/>
    <mergeCell ref="Z70:AB70"/>
    <mergeCell ref="E63:G63"/>
    <mergeCell ref="W70:Y70"/>
    <mergeCell ref="AO63:AQ63"/>
    <mergeCell ref="H63:J63"/>
    <mergeCell ref="Q70:S70"/>
    <mergeCell ref="AF70:AH70"/>
    <mergeCell ref="AO70:AQ70"/>
    <mergeCell ref="T70:V70"/>
    <mergeCell ref="BS63:BU63"/>
    <mergeCell ref="CQ4:CS4"/>
    <mergeCell ref="AC70:AE70"/>
    <mergeCell ref="BY70:CA70"/>
    <mergeCell ref="BV63:BX63"/>
    <mergeCell ref="BV70:BX70"/>
    <mergeCell ref="BV4:BX4"/>
    <mergeCell ref="AX70:AZ70"/>
    <mergeCell ref="BD70:BF70"/>
    <mergeCell ref="T4:V4"/>
    <mergeCell ref="W63:Y63"/>
    <mergeCell ref="BM63:BO63"/>
    <mergeCell ref="CN70:CP70"/>
    <mergeCell ref="CH4:CJ4"/>
    <mergeCell ref="AR4:AT4"/>
    <mergeCell ref="BA70:BC70"/>
    <mergeCell ref="CK4:CM4"/>
    <mergeCell ref="BM70:BO70"/>
    <mergeCell ref="CH63:CJ63"/>
    <mergeCell ref="BY63:CA63"/>
    <mergeCell ref="ED3:EO3"/>
    <mergeCell ref="AI70:AK70"/>
    <mergeCell ref="AL70:AN70"/>
    <mergeCell ref="BP4:BR4"/>
    <mergeCell ref="BS4:BU4"/>
    <mergeCell ref="BP70:BR70"/>
    <mergeCell ref="BS70:BU70"/>
    <mergeCell ref="BP63:BR63"/>
    <mergeCell ref="AU70:AW70"/>
    <mergeCell ref="AX63:AZ63"/>
    <mergeCell ref="BA63:BC63"/>
    <mergeCell ref="AX4:AZ4"/>
    <mergeCell ref="CB4:CD4"/>
    <mergeCell ref="BY4:CA4"/>
    <mergeCell ref="BG4:BI4"/>
    <mergeCell ref="CB63:CD63"/>
    <mergeCell ref="BJ4:BL4"/>
    <mergeCell ref="BD63:BF63"/>
    <mergeCell ref="AO4:AQ4"/>
    <mergeCell ref="AL4:AN4"/>
    <mergeCell ref="CN63:CP63"/>
    <mergeCell ref="CQ63:CS63"/>
    <mergeCell ref="CT70:CV70"/>
    <mergeCell ref="AU4:AW4"/>
    <mergeCell ref="H4:J4"/>
    <mergeCell ref="K63:M63"/>
    <mergeCell ref="Q63:S63"/>
    <mergeCell ref="W4:Y4"/>
    <mergeCell ref="Z4:AB4"/>
    <mergeCell ref="Z63:AB63"/>
    <mergeCell ref="AI63:AK63"/>
    <mergeCell ref="B4:D4"/>
    <mergeCell ref="E4:G4"/>
    <mergeCell ref="K4:M4"/>
    <mergeCell ref="N4:P4"/>
    <mergeCell ref="Q4:S4"/>
    <mergeCell ref="AC4:AE4"/>
    <mergeCell ref="AI4:AK4"/>
    <mergeCell ref="AF4:AH4"/>
    <mergeCell ref="T63:V63"/>
    <mergeCell ref="AF63:AH63"/>
    <mergeCell ref="B63:D63"/>
    <mergeCell ref="GF70:GH70"/>
    <mergeCell ref="GF4:GH4"/>
    <mergeCell ref="GF63:GH63"/>
    <mergeCell ref="BG63:BI63"/>
    <mergeCell ref="AR63:AT63"/>
    <mergeCell ref="GC63:GE63"/>
    <mergeCell ref="GC4:GE4"/>
    <mergeCell ref="GC70:GE70"/>
    <mergeCell ref="CE4:CG4"/>
    <mergeCell ref="CE70:CG70"/>
    <mergeCell ref="CH70:CJ70"/>
    <mergeCell ref="CQ70:CS70"/>
    <mergeCell ref="CE63:CG63"/>
    <mergeCell ref="BG70:BI70"/>
    <mergeCell ref="CN4:CP4"/>
    <mergeCell ref="BA4:BC4"/>
    <mergeCell ref="CB70:CD70"/>
    <mergeCell ref="CK63:CM63"/>
    <mergeCell ref="CK70:CM70"/>
    <mergeCell ref="BM4:BO4"/>
    <mergeCell ref="BD4:BF4"/>
    <mergeCell ref="AU63:AW63"/>
    <mergeCell ref="BJ70:BL70"/>
    <mergeCell ref="BJ63:BL63"/>
  </mergeCells>
  <phoneticPr fontId="34" type="noConversion"/>
  <hyperlinks>
    <hyperlink ref="A158" r:id="rId1" xr:uid="{CD524B5C-6605-49D7-ADFE-074ACF84F7BD}"/>
  </hyperlinks>
  <printOptions horizontalCentered="1"/>
  <pageMargins left="0" right="0" top="0" bottom="0" header="0" footer="0"/>
  <pageSetup paperSize="8" scale="49" fitToWidth="2" fitToHeight="4" orientation="landscape" r:id="rId2"/>
  <rowBreaks count="1" manualBreakCount="1">
    <brk id="62" max="16383" man="1"/>
  </rowBreaks>
  <colBreaks count="1" manualBreakCount="1">
    <brk id="172" max="1048575" man="1"/>
  </colBreaks>
  <ignoredErrors>
    <ignoredError sqref="EF73:EI73 EF78:EI79 EF85:EF92 EI123:EI135 EL73 EL79:EL103 EL107:EL121 EK110:EK124 EL130:EL132 EK130 EK126:EK128 EL78 FJ73 FJ78 FJ74 FM74 FP74 FJ75 FM75 FP75 FJ76 FM76 FP76 FJ77 FM77 FP77 FM73:FP73 FM78:FP7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BPM5</vt:lpstr>
      <vt:lpstr>BPM6</vt:lpstr>
      <vt:lpstr>'BPM5'!Print_Area</vt:lpstr>
      <vt:lpstr>'BPM6'!Print_Titles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Falzana Atchia</dc:creator>
  <cp:lastModifiedBy>Faizal Mussa</cp:lastModifiedBy>
  <cp:lastPrinted>2025-06-23T10:40:45Z</cp:lastPrinted>
  <dcterms:created xsi:type="dcterms:W3CDTF">2012-06-07T09:18:04Z</dcterms:created>
  <dcterms:modified xsi:type="dcterms:W3CDTF">2025-12-24T05:11:59Z</dcterms:modified>
</cp:coreProperties>
</file>